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66925"/>
  <mc:AlternateContent xmlns:mc="http://schemas.openxmlformats.org/markup-compatibility/2006">
    <mc:Choice Requires="x15">
      <x15ac:absPath xmlns:x15ac="http://schemas.microsoft.com/office/spreadsheetml/2010/11/ac" url="V:\SupportServices\DFDW\Child Nutrition Programs\SchoolsCACF\2024 - 2025 School Year\Ordering\Ordering Worksheets\Brown Box\Kosher Worksheet\"/>
    </mc:Choice>
  </mc:AlternateContent>
  <xr:revisionPtr revIDLastSave="0" documentId="8_{654B68F2-B73D-44C1-BABB-16F4A674A714}" xr6:coauthVersionLast="47" xr6:coauthVersionMax="47" xr10:uidLastSave="{00000000-0000-0000-0000-000000000000}"/>
  <bookViews>
    <workbookView xWindow="28680" yWindow="-120" windowWidth="29040" windowHeight="15990" xr2:uid="{4F9D5E95-0B42-4845-856B-745856BC6B18}"/>
  </bookViews>
  <sheets>
    <sheet name="Kosher Ordering Worksheet" sheetId="2" r:id="rId1"/>
    <sheet name="matlist" sheetId="9" state="hidden" r:id="rId2"/>
    <sheet name="2.5.24 RA Contact Info" sheetId="8" state="hidden" r:id="rId3"/>
    <sheet name="Entitlement" sheetId="5" state="hidden" r:id="rId4"/>
  </sheets>
  <externalReferences>
    <externalReference r:id="rId5"/>
    <externalReference r:id="rId6"/>
    <externalReference r:id="rId7"/>
    <externalReference r:id="rId8"/>
  </externalReferences>
  <definedNames>
    <definedName name="_xlnm._FilterDatabase" localSheetId="2" hidden="1">'2.5.24 RA Contact Info'!$A$1:$Q$129</definedName>
    <definedName name="_xlnm._FilterDatabase" localSheetId="3" hidden="1">Entitlement!$A$1:$B$128</definedName>
    <definedName name="_xlnm._FilterDatabase" localSheetId="0" hidden="1">'Kosher Ordering Worksheet'!$B$17:$K$38</definedName>
    <definedName name="_xlnm._FilterDatabase" localSheetId="1" hidden="1">matlist!$A$1:$D$961</definedName>
    <definedName name="CEP_01">#REF!</definedName>
    <definedName name="CEP_1">#REF!</definedName>
    <definedName name="CEP_180">#REF!</definedName>
    <definedName name="DelPeriods">#REF!</definedName>
    <definedName name="DOD_Fresh">[1]Calculation_180_Days!$I$1:$J$349</definedName>
    <definedName name="Entitlement">Entitlement!$A$1:$B$128</definedName>
    <definedName name="Entitlements">Entitlement!$A$1:$C$128</definedName>
    <definedName name="EstEntitlement">Entitlement!$A$1:$B$128</definedName>
    <definedName name="FAL">#REF!</definedName>
    <definedName name="MaterialList2">matlist!$A$1:$D$961</definedName>
    <definedName name="Materials_List">#REF!</definedName>
    <definedName name="matlist" localSheetId="1">matlist!$A$1:$D$961</definedName>
    <definedName name="MatList">#REF!</definedName>
    <definedName name="Price_Table2">[2]ML!$A$1:$AC$938</definedName>
    <definedName name="_xlnm.Print_Titles" localSheetId="0">'Kosher Ordering Worksheet'!$17:$17</definedName>
    <definedName name="RA_Codes">Entitlement!$A$1:$A$128</definedName>
    <definedName name="RA_Codes2">Entitlement!$A$4:$A$128</definedName>
    <definedName name="RA_List1">'[3]Recipient Agency List'!$A$1:$AG$1803</definedName>
    <definedName name="RAInfo">'2.5.24 RA Contact Info'!$A$1:$Q$129</definedName>
    <definedName name="RAList">#REF!</definedName>
    <definedName name="WBSCM_11">#REF!</definedName>
    <definedName name="WBSCM_180">#REF!</definedName>
    <definedName name="WBSCM_2">#REF!</definedName>
    <definedName name="WBSCM_5">[1]Calculation_180_Days!$E$1:$G$1041</definedName>
    <definedName name="WBSCM_6">'[4]WBSCM Download 2-4-2020'!$C$1:$F$651</definedName>
    <definedName name="WBSCM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9" i="2" l="1"/>
  <c r="H20" i="2"/>
  <c r="H21" i="2"/>
  <c r="H22" i="2"/>
  <c r="H23" i="2"/>
  <c r="H24" i="2"/>
  <c r="H25" i="2"/>
  <c r="H26" i="2"/>
  <c r="H27" i="2"/>
  <c r="H28" i="2"/>
  <c r="H29" i="2"/>
  <c r="H30" i="2"/>
  <c r="H31" i="2"/>
  <c r="H32" i="2"/>
  <c r="H33" i="2"/>
  <c r="H34" i="2"/>
  <c r="H35" i="2"/>
  <c r="H36" i="2"/>
  <c r="H18" i="2"/>
  <c r="K22" i="2"/>
  <c r="K30" i="2"/>
  <c r="K34" i="2"/>
  <c r="K36" i="2"/>
  <c r="K18" i="2"/>
  <c r="K26" i="2"/>
  <c r="K19" i="2"/>
  <c r="K20" i="2"/>
  <c r="K21" i="2"/>
  <c r="K23" i="2"/>
  <c r="K24" i="2"/>
  <c r="K25" i="2"/>
  <c r="K27" i="2"/>
  <c r="K28" i="2"/>
  <c r="K29" i="2"/>
  <c r="K31" i="2"/>
  <c r="K32" i="2"/>
  <c r="K33" i="2"/>
  <c r="K35" i="2"/>
  <c r="E9" i="2"/>
  <c r="E11" i="2" s="1"/>
  <c r="K37" i="2" l="1"/>
  <c r="E129" i="8"/>
  <c r="A129" i="8"/>
  <c r="E128" i="8"/>
  <c r="A128" i="8"/>
  <c r="E127" i="8"/>
  <c r="A127" i="8"/>
  <c r="E126" i="8"/>
  <c r="A126" i="8"/>
  <c r="E125" i="8"/>
  <c r="A125" i="8"/>
  <c r="E124" i="8"/>
  <c r="A124" i="8"/>
  <c r="E123" i="8"/>
  <c r="A123" i="8"/>
  <c r="E122" i="8"/>
  <c r="A122" i="8"/>
  <c r="E121" i="8"/>
  <c r="A121" i="8"/>
  <c r="E120" i="8"/>
  <c r="A120" i="8"/>
  <c r="E119" i="8"/>
  <c r="A119" i="8"/>
  <c r="E118" i="8"/>
  <c r="A118" i="8"/>
  <c r="E117" i="8"/>
  <c r="A117" i="8"/>
  <c r="E116" i="8"/>
  <c r="A116" i="8"/>
  <c r="E115" i="8"/>
  <c r="A115" i="8"/>
  <c r="E114" i="8"/>
  <c r="A114" i="8"/>
  <c r="E113" i="8"/>
  <c r="A113" i="8"/>
  <c r="E112" i="8"/>
  <c r="A112" i="8"/>
  <c r="E111" i="8"/>
  <c r="A111" i="8"/>
  <c r="E110" i="8"/>
  <c r="A110" i="8"/>
  <c r="E109" i="8"/>
  <c r="A109" i="8"/>
  <c r="E108" i="8"/>
  <c r="A108" i="8"/>
  <c r="E107" i="8"/>
  <c r="A107" i="8"/>
  <c r="E106" i="8"/>
  <c r="A106" i="8"/>
  <c r="E105" i="8"/>
  <c r="A105" i="8"/>
  <c r="E104" i="8"/>
  <c r="A104" i="8"/>
  <c r="E103" i="8"/>
  <c r="A103" i="8"/>
  <c r="E102" i="8"/>
  <c r="A102" i="8"/>
  <c r="E101" i="8"/>
  <c r="A101" i="8"/>
  <c r="E100" i="8"/>
  <c r="A100" i="8"/>
  <c r="E99" i="8"/>
  <c r="A99" i="8"/>
  <c r="E98" i="8"/>
  <c r="A98" i="8"/>
  <c r="E97" i="8"/>
  <c r="A97" i="8"/>
  <c r="E96" i="8"/>
  <c r="A96" i="8"/>
  <c r="E95" i="8"/>
  <c r="A95" i="8"/>
  <c r="E94" i="8"/>
  <c r="A94" i="8"/>
  <c r="E93" i="8"/>
  <c r="A93" i="8"/>
  <c r="E92" i="8"/>
  <c r="A92" i="8"/>
  <c r="E91" i="8"/>
  <c r="A91" i="8"/>
  <c r="E90" i="8"/>
  <c r="A90" i="8"/>
  <c r="E89" i="8"/>
  <c r="A89" i="8"/>
  <c r="E88" i="8"/>
  <c r="A88" i="8"/>
  <c r="E87" i="8"/>
  <c r="A87" i="8"/>
  <c r="E86" i="8"/>
  <c r="A86" i="8"/>
  <c r="E85" i="8"/>
  <c r="A85" i="8"/>
  <c r="E84" i="8"/>
  <c r="A84" i="8"/>
  <c r="E83" i="8"/>
  <c r="A83" i="8"/>
  <c r="E82" i="8"/>
  <c r="A82" i="8"/>
  <c r="E81" i="8"/>
  <c r="A81" i="8"/>
  <c r="E80" i="8"/>
  <c r="A80" i="8"/>
  <c r="E79" i="8"/>
  <c r="A79" i="8"/>
  <c r="E78" i="8"/>
  <c r="A78" i="8"/>
  <c r="E77" i="8"/>
  <c r="A77" i="8"/>
  <c r="E76" i="8"/>
  <c r="A76" i="8"/>
  <c r="E75" i="8"/>
  <c r="A75" i="8"/>
  <c r="E74" i="8"/>
  <c r="A74" i="8"/>
  <c r="E73" i="8"/>
  <c r="A73" i="8"/>
  <c r="E72" i="8"/>
  <c r="A72" i="8"/>
  <c r="E71" i="8"/>
  <c r="A71" i="8"/>
  <c r="E70" i="8"/>
  <c r="A70" i="8"/>
  <c r="E69" i="8"/>
  <c r="A69" i="8"/>
  <c r="E68" i="8"/>
  <c r="A68" i="8"/>
  <c r="E67" i="8"/>
  <c r="A67" i="8"/>
  <c r="E66" i="8"/>
  <c r="A66" i="8"/>
  <c r="E65" i="8"/>
  <c r="A65" i="8"/>
  <c r="E64" i="8"/>
  <c r="A64" i="8"/>
  <c r="E63" i="8"/>
  <c r="A63" i="8"/>
  <c r="E62" i="8"/>
  <c r="A62" i="8"/>
  <c r="E61" i="8"/>
  <c r="A61" i="8"/>
  <c r="E60" i="8"/>
  <c r="A60" i="8"/>
  <c r="E59" i="8"/>
  <c r="A59" i="8"/>
  <c r="E58" i="8"/>
  <c r="A58" i="8"/>
  <c r="E57" i="8"/>
  <c r="A57" i="8"/>
  <c r="E56" i="8"/>
  <c r="A56" i="8"/>
  <c r="E55" i="8"/>
  <c r="A55" i="8"/>
  <c r="E54" i="8"/>
  <c r="A54" i="8"/>
  <c r="E53" i="8"/>
  <c r="A53" i="8"/>
  <c r="E52" i="8"/>
  <c r="A52" i="8"/>
  <c r="E51" i="8"/>
  <c r="A51" i="8"/>
  <c r="E50" i="8"/>
  <c r="A50" i="8"/>
  <c r="E49" i="8"/>
  <c r="A49" i="8"/>
  <c r="E48" i="8"/>
  <c r="A48" i="8"/>
  <c r="E47" i="8"/>
  <c r="A47" i="8"/>
  <c r="E46" i="8"/>
  <c r="A46" i="8"/>
  <c r="E45" i="8"/>
  <c r="A45" i="8"/>
  <c r="E44" i="8"/>
  <c r="A44" i="8"/>
  <c r="E43" i="8"/>
  <c r="A43" i="8"/>
  <c r="E42" i="8"/>
  <c r="A42" i="8"/>
  <c r="E41" i="8"/>
  <c r="A41" i="8"/>
  <c r="E40" i="8"/>
  <c r="A40" i="8"/>
  <c r="E39" i="8"/>
  <c r="A39" i="8"/>
  <c r="E38" i="8"/>
  <c r="A38" i="8"/>
  <c r="E37" i="8"/>
  <c r="A37" i="8"/>
  <c r="E36" i="8"/>
  <c r="A36" i="8"/>
  <c r="E35" i="8"/>
  <c r="A35" i="8"/>
  <c r="E34" i="8"/>
  <c r="A34" i="8"/>
  <c r="E33" i="8"/>
  <c r="A33" i="8"/>
  <c r="E32" i="8"/>
  <c r="A32" i="8"/>
  <c r="E31" i="8"/>
  <c r="A31" i="8"/>
  <c r="E30" i="8"/>
  <c r="A30" i="8"/>
  <c r="E29" i="8"/>
  <c r="A29" i="8"/>
  <c r="E28" i="8"/>
  <c r="A28" i="8"/>
  <c r="E27" i="8"/>
  <c r="A27" i="8"/>
  <c r="E26" i="8"/>
  <c r="A26" i="8"/>
  <c r="E25" i="8"/>
  <c r="A25" i="8"/>
  <c r="E24" i="8"/>
  <c r="A24" i="8"/>
  <c r="E23" i="8"/>
  <c r="A23" i="8"/>
  <c r="E22" i="8"/>
  <c r="A22" i="8"/>
  <c r="E21" i="8"/>
  <c r="A21" i="8"/>
  <c r="E20" i="8"/>
  <c r="A20" i="8"/>
  <c r="E19" i="8"/>
  <c r="A19" i="8"/>
  <c r="E18" i="8"/>
  <c r="A18" i="8"/>
  <c r="E17" i="8"/>
  <c r="A17" i="8"/>
  <c r="E16" i="8"/>
  <c r="A16" i="8"/>
  <c r="E15" i="8"/>
  <c r="A15" i="8"/>
  <c r="E14" i="8"/>
  <c r="A14" i="8"/>
  <c r="E13" i="8"/>
  <c r="A13" i="8"/>
  <c r="E12" i="8"/>
  <c r="A12" i="8"/>
  <c r="E11" i="8"/>
  <c r="A11" i="8"/>
  <c r="E10" i="8"/>
  <c r="A10" i="8"/>
  <c r="E9" i="8"/>
  <c r="A9" i="8"/>
  <c r="E8" i="8"/>
  <c r="A8" i="8"/>
  <c r="E7" i="8"/>
  <c r="A7" i="8"/>
  <c r="E6" i="8"/>
  <c r="A6" i="8"/>
  <c r="E5" i="8"/>
  <c r="A5" i="8"/>
  <c r="E4" i="8"/>
  <c r="A4" i="8"/>
  <c r="E3" i="8"/>
  <c r="A3" i="8"/>
  <c r="C5" i="2" l="1"/>
  <c r="C3" i="2"/>
  <c r="C6" i="2"/>
  <c r="C4" i="2"/>
  <c r="E12" i="2" l="1"/>
  <c r="E1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Palmo, Frank (OGS)</author>
  </authors>
  <commentList>
    <comment ref="C2" authorId="0" shapeId="0" xr:uid="{08FB19C3-0F9C-41E8-B0F4-DE772D237555}">
      <text>
        <r>
          <rPr>
            <sz val="9"/>
            <color indexed="81"/>
            <rFont val="Arial"/>
            <family val="2"/>
          </rPr>
          <t>Click on the yellow box and then select your school district from the dropdown</t>
        </r>
        <r>
          <rPr>
            <b/>
            <sz val="9"/>
            <color indexed="81"/>
            <rFont val="Arial"/>
            <family val="2"/>
          </rPr>
          <t>.</t>
        </r>
        <r>
          <rPr>
            <b/>
            <sz val="9"/>
            <color indexed="81"/>
            <rFont val="Tahoma"/>
            <family val="2"/>
          </rPr>
          <t xml:space="preserve">
</t>
        </r>
      </text>
    </comment>
    <comment ref="E6" authorId="0" shapeId="0" xr:uid="{E990A756-33B8-41CA-9517-24B5E89F0F98}">
      <text>
        <r>
          <rPr>
            <sz val="9"/>
            <color indexed="81"/>
            <rFont val="Tahoma"/>
            <family val="2"/>
          </rPr>
          <t xml:space="preserve">Click Update Contact Info to email OGS the correct contact information. 
</t>
        </r>
      </text>
    </comment>
    <comment ref="E9" authorId="0" shapeId="0" xr:uid="{2B63DB83-44E6-4249-9AE3-615A72E5BC3B}">
      <text>
        <r>
          <rPr>
            <sz val="9"/>
            <color indexed="81"/>
            <rFont val="Tahoma"/>
            <family val="2"/>
          </rPr>
          <t xml:space="preserve">
This is your estimated beginning entitlement balance.</t>
        </r>
      </text>
    </comment>
    <comment ref="E10" authorId="0" shapeId="0" xr:uid="{0CBB3100-290E-41E2-8C80-D751199F03F1}">
      <text>
        <r>
          <rPr>
            <sz val="9"/>
            <color indexed="81"/>
            <rFont val="Tahoma"/>
            <family val="2"/>
          </rPr>
          <t xml:space="preserve">Enter the amount of entitlement you plan to use toward USDA DoD Fresh Program. 
Note: This will NOT allocate funds to this program. Allocation will occur after ordering in April.
If you prioritize DoD Fresh over brown box, enter this value to set aside the value. 
</t>
        </r>
      </text>
    </comment>
    <comment ref="E11" authorId="0" shapeId="0" xr:uid="{D209532A-8447-498D-868E-15FC1B5952ED}">
      <text>
        <r>
          <rPr>
            <sz val="9"/>
            <color indexed="81"/>
            <rFont val="Arial"/>
            <family val="2"/>
          </rPr>
          <t>This is the amount available for Brown Box after you've entered set aside for USDA DoD Fresh. 
Remember! This will not allocate these funds to DoD Fresh. We will ask you in April for your DoD allocation. This simply removes these funds from this equation, so you dont spend it.</t>
        </r>
        <r>
          <rPr>
            <sz val="9"/>
            <color indexed="81"/>
            <rFont val="Tahoma"/>
            <family val="2"/>
          </rPr>
          <t xml:space="preserve">
</t>
        </r>
      </text>
    </comment>
    <comment ref="E12" authorId="0" shapeId="0" xr:uid="{13F676C1-E7B3-4E52-82C3-79847EE13203}">
      <text>
        <r>
          <rPr>
            <sz val="9"/>
            <color indexed="81"/>
            <rFont val="Arial"/>
            <family val="2"/>
          </rPr>
          <t xml:space="preserve">This is the value of the Brown Box you've entered in the table below. </t>
        </r>
      </text>
    </comment>
    <comment ref="E13" authorId="0" shapeId="0" xr:uid="{B28EA230-0FEE-470B-AE0F-48D1F17790E2}">
      <text>
        <r>
          <rPr>
            <sz val="9"/>
            <color indexed="81"/>
            <rFont val="Tahoma"/>
            <family val="2"/>
          </rPr>
          <t>This is the amount of budget remaining for you to use for Brown Box.</t>
        </r>
      </text>
    </comment>
    <comment ref="B15" authorId="0" shapeId="0" xr:uid="{5266F274-B95A-4814-93A5-CB7089A5AC64}">
      <text>
        <r>
          <rPr>
            <sz val="9"/>
            <color indexed="81"/>
            <rFont val="Tahoma"/>
            <family val="2"/>
          </rPr>
          <t>This is the ship-to (distributor) location you need to select when you order Brown Box in WBSCM.</t>
        </r>
      </text>
    </comment>
    <comment ref="B17" authorId="0" shapeId="0" xr:uid="{4D5D785C-EF2A-47DD-B099-95883416F680}">
      <text>
        <r>
          <rPr>
            <b/>
            <sz val="9"/>
            <color indexed="81"/>
            <rFont val="Tahoma"/>
            <family val="2"/>
          </rPr>
          <t>Category:</t>
        </r>
        <r>
          <rPr>
            <sz val="9"/>
            <color indexed="81"/>
            <rFont val="Tahoma"/>
            <family val="2"/>
          </rPr>
          <t xml:space="preserve">
This is the USDA food category.</t>
        </r>
      </text>
    </comment>
    <comment ref="C17" authorId="0" shapeId="0" xr:uid="{5875EDE1-8A5D-4615-9C80-2776FABC94FB}">
      <text>
        <r>
          <rPr>
            <b/>
            <sz val="9"/>
            <color indexed="81"/>
            <rFont val="Tahoma"/>
            <family val="2"/>
          </rPr>
          <t xml:space="preserve">Material Number:
</t>
        </r>
        <r>
          <rPr>
            <sz val="9"/>
            <color indexed="81"/>
            <rFont val="Tahoma"/>
            <family val="2"/>
          </rPr>
          <t>This is the USDA material number.</t>
        </r>
      </text>
    </comment>
    <comment ref="D17" authorId="0" shapeId="0" xr:uid="{2453891C-ED40-4E9C-8675-58ACCACBCB0A}">
      <text>
        <r>
          <rPr>
            <b/>
            <sz val="9"/>
            <color indexed="81"/>
            <rFont val="Tahoma"/>
            <family val="2"/>
          </rPr>
          <t>Description:</t>
        </r>
        <r>
          <rPr>
            <sz val="9"/>
            <color indexed="81"/>
            <rFont val="Tahoma"/>
            <family val="2"/>
          </rPr>
          <t xml:space="preserve">
This is the product description and pack size.</t>
        </r>
      </text>
    </comment>
    <comment ref="E17" authorId="0" shapeId="0" xr:uid="{90C3C6E5-9582-40E6-A10E-0810EE0EE801}">
      <text>
        <r>
          <rPr>
            <b/>
            <sz val="9"/>
            <color indexed="81"/>
            <rFont val="Tahoma"/>
            <family val="2"/>
          </rPr>
          <t xml:space="preserve">Storage:
</t>
        </r>
        <r>
          <rPr>
            <sz val="9"/>
            <color indexed="81"/>
            <rFont val="Tahoma"/>
            <family val="2"/>
          </rPr>
          <t xml:space="preserve">
This is storage type needed for this product.</t>
        </r>
      </text>
    </comment>
    <comment ref="G17" authorId="0" shapeId="0" xr:uid="{DE7AB031-EEC1-4D5A-A963-9CBBA3A1415D}">
      <text>
        <r>
          <rPr>
            <b/>
            <sz val="9"/>
            <color indexed="81"/>
            <rFont val="Tahoma"/>
            <family val="2"/>
          </rPr>
          <t>Est Price per Case:</t>
        </r>
        <r>
          <rPr>
            <sz val="9"/>
            <color indexed="81"/>
            <rFont val="Tahoma"/>
            <family val="2"/>
          </rPr>
          <t xml:space="preserve">
This is the estimated price per case at the time ordering has taken place. Prices may change throughout the year, until the product changes to 'Purchased' status.</t>
        </r>
      </text>
    </comment>
    <comment ref="H17" authorId="0" shapeId="0" xr:uid="{5192D5A8-7884-4FD1-9B1A-4F68D223A458}">
      <text>
        <r>
          <rPr>
            <b/>
            <sz val="9"/>
            <color indexed="81"/>
            <rFont val="Tahoma"/>
            <family val="2"/>
          </rPr>
          <t>Cases per Full Truckload:</t>
        </r>
        <r>
          <rPr>
            <sz val="9"/>
            <color indexed="81"/>
            <rFont val="Tahoma"/>
            <family val="2"/>
          </rPr>
          <t xml:space="preserve">
This is the number of cases needed to order a full truckload.</t>
        </r>
      </text>
    </comment>
    <comment ref="I17" authorId="0" shapeId="0" xr:uid="{BFF36611-C96C-4EA5-8B9A-A87476E87308}">
      <text>
        <r>
          <rPr>
            <sz val="9"/>
            <color indexed="81"/>
            <rFont val="Tahoma"/>
            <family val="2"/>
          </rPr>
          <t xml:space="preserve">Delivery Periods Available:
The end of the two (2) week delivery period when your order is anticipated to arrive at your area's distributor. 
Note: This is the Requested Delivery Date in WBSCM.
</t>
        </r>
      </text>
    </comment>
  </commentList>
</comments>
</file>

<file path=xl/sharedStrings.xml><?xml version="1.0" encoding="utf-8"?>
<sst xmlns="http://schemas.openxmlformats.org/spreadsheetml/2006/main" count="3137" uniqueCount="1990">
  <si>
    <t>TOTAL ESTIMATED ORDER</t>
  </si>
  <si>
    <t>Total $ Amount</t>
  </si>
  <si>
    <t>Delivery Periods Available</t>
  </si>
  <si>
    <t>Est Price per Case</t>
  </si>
  <si>
    <t>Description</t>
  </si>
  <si>
    <t>Material Number</t>
  </si>
  <si>
    <t>Category</t>
  </si>
  <si>
    <t>Pack Size</t>
  </si>
  <si>
    <t>Go to Bottom</t>
  </si>
  <si>
    <t>Mevakshai Hashem</t>
  </si>
  <si>
    <t>Name</t>
  </si>
  <si>
    <t>Address</t>
  </si>
  <si>
    <t>Address 2</t>
  </si>
  <si>
    <t>City</t>
  </si>
  <si>
    <t>NSLP</t>
  </si>
  <si>
    <t/>
  </si>
  <si>
    <t>Monroe</t>
  </si>
  <si>
    <t>Spring Valley</t>
  </si>
  <si>
    <t>New City</t>
  </si>
  <si>
    <t>Monsey</t>
  </si>
  <si>
    <t>Long Beach</t>
  </si>
  <si>
    <t>Brooklyn</t>
  </si>
  <si>
    <t>New York</t>
  </si>
  <si>
    <t>Far Rockaway</t>
  </si>
  <si>
    <t>550 Ocean Parkway</t>
  </si>
  <si>
    <t>(718) 435-8900</t>
  </si>
  <si>
    <t>r.unger@mevakshai.org</t>
  </si>
  <si>
    <t>Jamaica</t>
  </si>
  <si>
    <t>Go to Top</t>
  </si>
  <si>
    <t>Area</t>
  </si>
  <si>
    <t>Combined Name</t>
  </si>
  <si>
    <t>RA ID</t>
  </si>
  <si>
    <t>Combined Address</t>
  </si>
  <si>
    <t>Name 2</t>
  </si>
  <si>
    <t>Contact Name</t>
  </si>
  <si>
    <t>Primary Email</t>
  </si>
  <si>
    <t>Program(s)</t>
  </si>
  <si>
    <t>Roles of Contact to this Org</t>
  </si>
  <si>
    <t>State</t>
  </si>
  <si>
    <t>ZIP Code</t>
  </si>
  <si>
    <t>Food Service Director</t>
  </si>
  <si>
    <t>NY</t>
  </si>
  <si>
    <t>10950</t>
  </si>
  <si>
    <t>10977</t>
  </si>
  <si>
    <t>10956</t>
  </si>
  <si>
    <t>Airmont</t>
  </si>
  <si>
    <t>10952</t>
  </si>
  <si>
    <t>DoD Only - Vended</t>
  </si>
  <si>
    <t>H</t>
  </si>
  <si>
    <t>H001</t>
  </si>
  <si>
    <t>Torah High School of Long Beach</t>
  </si>
  <si>
    <t>Shlomo Teichman</t>
  </si>
  <si>
    <t>teichman@mlb.edu</t>
  </si>
  <si>
    <t>205 W Beech St</t>
  </si>
  <si>
    <t>11561</t>
  </si>
  <si>
    <t>H003</t>
  </si>
  <si>
    <t>Beth Jacob Elementary School</t>
  </si>
  <si>
    <t>Sharon Zidele</t>
  </si>
  <si>
    <t>zidele@bethjacob.info</t>
  </si>
  <si>
    <t>142 Broome St</t>
  </si>
  <si>
    <t>10002</t>
  </si>
  <si>
    <t>H004</t>
  </si>
  <si>
    <t>Mesivta Tifereth Jerusalem</t>
  </si>
  <si>
    <t>Dovid Rabinowitz</t>
  </si>
  <si>
    <t>dov717@mtj.edu</t>
  </si>
  <si>
    <t>145 East Broadway</t>
  </si>
  <si>
    <t>H006</t>
  </si>
  <si>
    <t>Talmud Torah Dnitra</t>
  </si>
  <si>
    <t>Hannah Blum</t>
  </si>
  <si>
    <t>106@nitraw.org</t>
  </si>
  <si>
    <t>1005-07 Bedford Avenue</t>
  </si>
  <si>
    <t>11205</t>
  </si>
  <si>
    <t>H007</t>
  </si>
  <si>
    <t>Yeshiva Yesoda Hatorah Vetz Chaim</t>
  </si>
  <si>
    <t>Samuel Fischer</t>
  </si>
  <si>
    <t>1126@vienny.com</t>
  </si>
  <si>
    <t>180 Division Avenue</t>
  </si>
  <si>
    <t>11211</t>
  </si>
  <si>
    <t>H008</t>
  </si>
  <si>
    <t>KHHD Yoel of Satmar BP dba CUTA</t>
  </si>
  <si>
    <t>DoD Only for SY24</t>
  </si>
  <si>
    <t>Hersch Friedman</t>
  </si>
  <si>
    <t>chfriedman@centraluta.org</t>
  </si>
  <si>
    <t>76 Rutledge Street</t>
  </si>
  <si>
    <t>H009</t>
  </si>
  <si>
    <t>Ach Tov V'Chesed</t>
  </si>
  <si>
    <t>Miriam Feldman</t>
  </si>
  <si>
    <t>grant@breslevoffice.com</t>
  </si>
  <si>
    <t>27 Skillman St</t>
  </si>
  <si>
    <t>11206</t>
  </si>
  <si>
    <t>H010</t>
  </si>
  <si>
    <t>Cong Yeshuos Moshe Of Williamsburg</t>
  </si>
  <si>
    <t>Pinchas Ovitz</t>
  </si>
  <si>
    <t>secretary@ttym.org</t>
  </si>
  <si>
    <t>77-87 Wallabout Street</t>
  </si>
  <si>
    <t>11249</t>
  </si>
  <si>
    <t>H011</t>
  </si>
  <si>
    <t>Beth Chana School</t>
  </si>
  <si>
    <t>Fishel Taub</t>
  </si>
  <si>
    <t>bethchanaschool@gmail.com</t>
  </si>
  <si>
    <t>712 Bedford Avenue</t>
  </si>
  <si>
    <t>H012</t>
  </si>
  <si>
    <t>Yeshiva Bnos Ahavas Israel</t>
  </si>
  <si>
    <t>Zalman Wiznitzer</t>
  </si>
  <si>
    <t>zw@ybaiv.com</t>
  </si>
  <si>
    <t>2 Lee Avenue</t>
  </si>
  <si>
    <t>H013</t>
  </si>
  <si>
    <t>Yeshiva Kehilath Yakov Pupa</t>
  </si>
  <si>
    <t>Yidel Goldberger</t>
  </si>
  <si>
    <t>yidel@ykypupa.org</t>
  </si>
  <si>
    <t>638 Bedford Avenue</t>
  </si>
  <si>
    <t>H014</t>
  </si>
  <si>
    <t>Yeshiva Mesivta Arugath Habosem</t>
  </si>
  <si>
    <t>Joseph Doppelt</t>
  </si>
  <si>
    <t>Ydoppelt@ymah.org</t>
  </si>
  <si>
    <t>40 Lynch Street</t>
  </si>
  <si>
    <t>H015</t>
  </si>
  <si>
    <t>Mosdos Chasidei Square</t>
  </si>
  <si>
    <t>Manuel Kalisch</t>
  </si>
  <si>
    <t>sdsquare@yeshivanet.com</t>
  </si>
  <si>
    <t>105 Heyward Street</t>
  </si>
  <si>
    <t>H016</t>
  </si>
  <si>
    <t>Talmud Torah Bnei Shimon Yisroel Sopron</t>
  </si>
  <si>
    <t>Rosa Friedman</t>
  </si>
  <si>
    <t>rosafriedman@thejnet.com</t>
  </si>
  <si>
    <t>18 Warsoff Place</t>
  </si>
  <si>
    <t>H017</t>
  </si>
  <si>
    <t>Yeshiva Beth Hillel Of Williamsburg</t>
  </si>
  <si>
    <t>Leib Tabak</t>
  </si>
  <si>
    <t>bethhillel@thejnet.com</t>
  </si>
  <si>
    <t>35 Hewes Street</t>
  </si>
  <si>
    <t>H018</t>
  </si>
  <si>
    <t>Be'ikvei Hatzoin School for Girls</t>
  </si>
  <si>
    <t>Joseph Weiss</t>
  </si>
  <si>
    <t>arona@thejnet.com</t>
  </si>
  <si>
    <t>31 Division Avenue</t>
  </si>
  <si>
    <t>H019</t>
  </si>
  <si>
    <t>Bnois Spinka</t>
  </si>
  <si>
    <t>Gitty Horowitz</t>
  </si>
  <si>
    <t>rf408@krula.org</t>
  </si>
  <si>
    <t>799 Kent Avenue</t>
  </si>
  <si>
    <t>H020</t>
  </si>
  <si>
    <t>Yeshiva Tzemach Tzadik Viznitz</t>
  </si>
  <si>
    <t>Yossef Katz</t>
  </si>
  <si>
    <t>yeshiva@yttviznitz.org</t>
  </si>
  <si>
    <t>186-88 Ross Street</t>
  </si>
  <si>
    <t>H022</t>
  </si>
  <si>
    <t>Talmud Torah Tashbar</t>
  </si>
  <si>
    <t>Joel Weinstock</t>
  </si>
  <si>
    <t>OFFICE@TASHBARW.ORG</t>
  </si>
  <si>
    <t>128 Franklin Avenue</t>
  </si>
  <si>
    <t>H023</t>
  </si>
  <si>
    <t>Hychel Hatorah of Williamsburg</t>
  </si>
  <si>
    <t>Moses Friedman</t>
  </si>
  <si>
    <t>mf@utakj.org</t>
  </si>
  <si>
    <t>70 Franklin Avenue</t>
  </si>
  <si>
    <t>H024</t>
  </si>
  <si>
    <t>Bnos Square Of Williamsburg</t>
  </si>
  <si>
    <t>Shulem Greenbaum</t>
  </si>
  <si>
    <t>sgreenbaum@bnossquare.org</t>
  </si>
  <si>
    <t>165 Spencer St</t>
  </si>
  <si>
    <t>H025</t>
  </si>
  <si>
    <t>Darkei Chaim</t>
  </si>
  <si>
    <t>Ben Einhorn</t>
  </si>
  <si>
    <t>darkeichaim@live.com</t>
  </si>
  <si>
    <t>1017 45th Street</t>
  </si>
  <si>
    <t>11219</t>
  </si>
  <si>
    <t>H026</t>
  </si>
  <si>
    <t>Mesilas Bais Yaakov</t>
  </si>
  <si>
    <t>Shmuel Steinharter</t>
  </si>
  <si>
    <t>shmuelsteinharter@gmail.com</t>
  </si>
  <si>
    <t>420 19th Street</t>
  </si>
  <si>
    <t>11215</t>
  </si>
  <si>
    <t>H027</t>
  </si>
  <si>
    <t>Yeshiva Boyan</t>
  </si>
  <si>
    <t>Yakov Fishman</t>
  </si>
  <si>
    <t>boyan@verizon.net</t>
  </si>
  <si>
    <t>1205 44th Street</t>
  </si>
  <si>
    <t>H028</t>
  </si>
  <si>
    <t>Bais Brocho Of Karlin Stolin</t>
  </si>
  <si>
    <t>Ephraim Scherman</t>
  </si>
  <si>
    <t>BAISBROchoalb@GMAIL.COM</t>
  </si>
  <si>
    <t>4314 10th Aveenue</t>
  </si>
  <si>
    <t>H029</t>
  </si>
  <si>
    <t>Bais Yaakov Faigeh Schonberger</t>
  </si>
  <si>
    <t>Mr. Chaim Framowitz</t>
  </si>
  <si>
    <t>CMF@ADASYEREIM.ORG</t>
  </si>
  <si>
    <t>1169 43rd Street</t>
  </si>
  <si>
    <t>H030</t>
  </si>
  <si>
    <t>Beth Rivkah High School</t>
  </si>
  <si>
    <t>Sholom Goldstein</t>
  </si>
  <si>
    <t>Sgoldstein@bethrivkah.edu</t>
  </si>
  <si>
    <t>405 Lefferts Ave</t>
  </si>
  <si>
    <t>11225</t>
  </si>
  <si>
    <t>H032</t>
  </si>
  <si>
    <t>Oholei Torah Elementary</t>
  </si>
  <si>
    <t>Dov Baron</t>
  </si>
  <si>
    <t>chovevei@gmail.com</t>
  </si>
  <si>
    <t>667 Eastern Parkway</t>
  </si>
  <si>
    <t>11213</t>
  </si>
  <si>
    <t>H033</t>
  </si>
  <si>
    <t>Bnos Menachem, Inc</t>
  </si>
  <si>
    <t>Zalman Wilhelm</t>
  </si>
  <si>
    <t>zalman@bnosmenachem.org</t>
  </si>
  <si>
    <t>739 E New York Avenue</t>
  </si>
  <si>
    <t>11203</t>
  </si>
  <si>
    <t>H034</t>
  </si>
  <si>
    <t>Darchai Menachem Inc</t>
  </si>
  <si>
    <t>Golda Bension</t>
  </si>
  <si>
    <t>admin@darchaimenachem.com</t>
  </si>
  <si>
    <t>432 Rutland Road</t>
  </si>
  <si>
    <t>H035</t>
  </si>
  <si>
    <t>Yeshiva Gedolah Ohr Yisroel</t>
  </si>
  <si>
    <t>Abe Felberbaum</t>
  </si>
  <si>
    <t>yeshivaohryisroel@gmail.com</t>
  </si>
  <si>
    <t>8800 Seaview Avenue</t>
  </si>
  <si>
    <t>11236</t>
  </si>
  <si>
    <t>H036</t>
  </si>
  <si>
    <t>Eisek Hatorah D'Rachmistrivska</t>
  </si>
  <si>
    <t>Yoel Kaff</t>
  </si>
  <si>
    <t>4385040@gmail.com</t>
  </si>
  <si>
    <t>8101 Avenue  K</t>
  </si>
  <si>
    <t>H037</t>
  </si>
  <si>
    <t>Beer Hagolah Institute-Elem</t>
  </si>
  <si>
    <t>Abraham Brisk</t>
  </si>
  <si>
    <t>al@beerhagolah.org</t>
  </si>
  <si>
    <t>671 Louisiana Avenue</t>
  </si>
  <si>
    <t>11239</t>
  </si>
  <si>
    <t>H038</t>
  </si>
  <si>
    <t>Congregation Machna Shalva</t>
  </si>
  <si>
    <t>Mendel Goldberg (2nd Contact)</t>
  </si>
  <si>
    <t>mg@bobovschool.com</t>
  </si>
  <si>
    <t>1462 62nd Street</t>
  </si>
  <si>
    <t>H039</t>
  </si>
  <si>
    <t>Talmud Torah Ohr Moshe</t>
  </si>
  <si>
    <t>Robert Lefkowits</t>
  </si>
  <si>
    <t>Admin@ttohrmoshe.org</t>
  </si>
  <si>
    <t>1774  58th Street</t>
  </si>
  <si>
    <t>11204</t>
  </si>
  <si>
    <t>H041</t>
  </si>
  <si>
    <t>Yeshiva And Mesivta Wiznitz Of Usa</t>
  </si>
  <si>
    <t>Samuel Stein</t>
  </si>
  <si>
    <t>yeshivawiznitz@gmail.com</t>
  </si>
  <si>
    <t>1231 51st Street</t>
  </si>
  <si>
    <t>H042</t>
  </si>
  <si>
    <t>Beth Jacob Of Boro Park</t>
  </si>
  <si>
    <t>Israel Weingarten</t>
  </si>
  <si>
    <t>iw@bjbp.org</t>
  </si>
  <si>
    <t>1371 46th Street</t>
  </si>
  <si>
    <t>H044</t>
  </si>
  <si>
    <t>Yeshiva Chsan Sofer</t>
  </si>
  <si>
    <t>Joseph Schwartz</t>
  </si>
  <si>
    <t>office@chsansofer.org</t>
  </si>
  <si>
    <t>1876 50th Street</t>
  </si>
  <si>
    <t>H045</t>
  </si>
  <si>
    <t>Yeshiva Ohel Moshe</t>
  </si>
  <si>
    <t>DOD Only</t>
  </si>
  <si>
    <t>Shifra Stone</t>
  </si>
  <si>
    <t>yeshivayom@yahoo.com</t>
  </si>
  <si>
    <t>7914 Bay Pky</t>
  </si>
  <si>
    <t>11214</t>
  </si>
  <si>
    <t>H046</t>
  </si>
  <si>
    <t>Hebrew Academy For Spec Chldrn</t>
  </si>
  <si>
    <t>Esther Kornecki</t>
  </si>
  <si>
    <t>esther.kornecki@hasc.net</t>
  </si>
  <si>
    <t>1318 60th Street</t>
  </si>
  <si>
    <t>H047</t>
  </si>
  <si>
    <t>Yeshiva Beth Hillel Of Krasna</t>
  </si>
  <si>
    <t>Henny Hochhauser</t>
  </si>
  <si>
    <t>hh@ybhkrasna.org</t>
  </si>
  <si>
    <t>4315 16th Aveenue</t>
  </si>
  <si>
    <t>H048</t>
  </si>
  <si>
    <t>Yesh Beth Hamedrash Shaarei Yosher</t>
  </si>
  <si>
    <t>Aaron Rottenberg</t>
  </si>
  <si>
    <t>ysyosher@gmail.com</t>
  </si>
  <si>
    <t>4102 16th Avenue</t>
  </si>
  <si>
    <t>H049</t>
  </si>
  <si>
    <t>Yeshiva Yagdil Torah</t>
  </si>
  <si>
    <t>Chaim Garfinkel</t>
  </si>
  <si>
    <t>yyt@thejnet.com</t>
  </si>
  <si>
    <t>5110 18th Avenue</t>
  </si>
  <si>
    <t>H050</t>
  </si>
  <si>
    <t>Hebrew Institute for Deaf &amp; Exceptional Children</t>
  </si>
  <si>
    <t>Tzvia Friedman</t>
  </si>
  <si>
    <t>tfriedman@hidec.org</t>
  </si>
  <si>
    <t>1401 Avenue I</t>
  </si>
  <si>
    <t>11230</t>
  </si>
  <si>
    <t>H051</t>
  </si>
  <si>
    <t>Bnos Zion of Bobov</t>
  </si>
  <si>
    <t>Benzion Stiel</t>
  </si>
  <si>
    <t>benzions@bzob.org</t>
  </si>
  <si>
    <t>5000 14th Avenue</t>
  </si>
  <si>
    <t>H053</t>
  </si>
  <si>
    <t>Gerer Yeshiva/Mesivta Bais Yisroel</t>
  </si>
  <si>
    <t>Jacob (Yanky) Lederberger</t>
  </si>
  <si>
    <t>yeshivaqb@gmail.com</t>
  </si>
  <si>
    <t>5407 16th Ave</t>
  </si>
  <si>
    <t>H054</t>
  </si>
  <si>
    <t>Yeshiva Machzikei Hadas</t>
  </si>
  <si>
    <t>Aron Friedman</t>
  </si>
  <si>
    <t>aron@mosdosbelzusa.org</t>
  </si>
  <si>
    <t>1247 38th St</t>
  </si>
  <si>
    <t>11218</t>
  </si>
  <si>
    <t>H055</t>
  </si>
  <si>
    <t>Bnos Yerushalayim</t>
  </si>
  <si>
    <t>Isaac Kupferstein</t>
  </si>
  <si>
    <t>BAISMALKABELZ@GMAIL.COM</t>
  </si>
  <si>
    <t>600 McDonald Avenue</t>
  </si>
  <si>
    <t>H056</t>
  </si>
  <si>
    <t>Bais Yaakov D'Chassidei Gur</t>
  </si>
  <si>
    <t>Shaindy Krauss</t>
  </si>
  <si>
    <t>bydgur@thejnet.com</t>
  </si>
  <si>
    <t>1975 51st Street</t>
  </si>
  <si>
    <t>H057</t>
  </si>
  <si>
    <t>Yeshiva Imrei Yosef Spinka</t>
  </si>
  <si>
    <t>Ratza Unger</t>
  </si>
  <si>
    <t>5801 15th Avenue</t>
  </si>
  <si>
    <t>H058</t>
  </si>
  <si>
    <t>Yeshiva Tiferes Bunim</t>
  </si>
  <si>
    <t>Yehoshua Gelb</t>
  </si>
  <si>
    <t>tiferesbunim47@gmail.com</t>
  </si>
  <si>
    <t>5202 13th Avenue</t>
  </si>
  <si>
    <t>H059</t>
  </si>
  <si>
    <t>Bais Esther School</t>
  </si>
  <si>
    <t>Gershon Weiss</t>
  </si>
  <si>
    <t>baisestherschool@verizon.net</t>
  </si>
  <si>
    <t>1353 50th Street</t>
  </si>
  <si>
    <t>H061</t>
  </si>
  <si>
    <t>Shalsheles Bais Yaakov</t>
  </si>
  <si>
    <t>Leah Brisk</t>
  </si>
  <si>
    <t>shalshelesed@hotmail.com</t>
  </si>
  <si>
    <t>1681 42nd Street</t>
  </si>
  <si>
    <t>H062</t>
  </si>
  <si>
    <t>Zichron Yehuda-Bais Simcha</t>
  </si>
  <si>
    <t>DoD ONLY</t>
  </si>
  <si>
    <t>Aron Glick</t>
  </si>
  <si>
    <t>aglick1051@gmail.com</t>
  </si>
  <si>
    <t>1051 59th Street</t>
  </si>
  <si>
    <t>H063</t>
  </si>
  <si>
    <t>The Cheder</t>
  </si>
  <si>
    <t>Ms. Zipporah Gutfreund</t>
  </si>
  <si>
    <t>office@thechederschool.com</t>
  </si>
  <si>
    <t>129 Elmwood Avenue</t>
  </si>
  <si>
    <t>H064</t>
  </si>
  <si>
    <t>Viznitzer Chaider Tiferes Yisroel</t>
  </si>
  <si>
    <t>Pinchos Rotenberg</t>
  </si>
  <si>
    <t>viznitzchaider@gmail.com</t>
  </si>
  <si>
    <t>1416 43rd Street</t>
  </si>
  <si>
    <t>H065</t>
  </si>
  <si>
    <t>Midrash L'Man Achai</t>
  </si>
  <si>
    <t>Partially Vended - see notes</t>
  </si>
  <si>
    <t>Yehuda Steinmetz</t>
  </si>
  <si>
    <t>midrashlmanachai@gmail.com</t>
  </si>
  <si>
    <t>4405 13th Avenue</t>
  </si>
  <si>
    <t>H066</t>
  </si>
  <si>
    <t>Gan Yisroel</t>
  </si>
  <si>
    <t>Aron Ginsberg</t>
  </si>
  <si>
    <t>ag@ganyisroel.org</t>
  </si>
  <si>
    <t>3909 15th Avenue</t>
  </si>
  <si>
    <t>H067</t>
  </si>
  <si>
    <t>Mesivta Yeshiva Rabbi Chaim Berlin</t>
  </si>
  <si>
    <t>Eli Rabinowitz</t>
  </si>
  <si>
    <t>erabinowitz@myrcb.org</t>
  </si>
  <si>
    <t>1585 Coney Island Avenue</t>
  </si>
  <si>
    <t>H068</t>
  </si>
  <si>
    <t>Lubavitcher High School</t>
  </si>
  <si>
    <t>Shmuel Dechter</t>
  </si>
  <si>
    <t>rsd841@gmail.com</t>
  </si>
  <si>
    <t>841-853 Ocean Pky</t>
  </si>
  <si>
    <t>H069</t>
  </si>
  <si>
    <t>Mazel Day School</t>
  </si>
  <si>
    <t>Inna Romero</t>
  </si>
  <si>
    <t>iromero@mazeldayschool.com</t>
  </si>
  <si>
    <t>60 West End Ave-4th Fl</t>
  </si>
  <si>
    <t>11235</t>
  </si>
  <si>
    <t>H071</t>
  </si>
  <si>
    <t>Mesifta Torah Temimah</t>
  </si>
  <si>
    <t>Yehuda Berman</t>
  </si>
  <si>
    <t>bermanyehuda.ytt@gmail.com</t>
  </si>
  <si>
    <t>555 Ocean Parkway</t>
  </si>
  <si>
    <t>H072</t>
  </si>
  <si>
    <t>Magen David Yeshivah</t>
  </si>
  <si>
    <t>Sheila Rubin</t>
  </si>
  <si>
    <t>srubin@mdyschool.org</t>
  </si>
  <si>
    <t>2130 McDonald Ave</t>
  </si>
  <si>
    <t>11223</t>
  </si>
  <si>
    <t>H073</t>
  </si>
  <si>
    <t>Yeshiva of Brooklyn-Girls</t>
  </si>
  <si>
    <t>Sara Hamburger</t>
  </si>
  <si>
    <t>shamburger@yeshivanet.com</t>
  </si>
  <si>
    <t>1470 Ocean Parkway</t>
  </si>
  <si>
    <t>H074</t>
  </si>
  <si>
    <t>Yeshiva Karlin Stolin</t>
  </si>
  <si>
    <t>Yitzchok Perris</t>
  </si>
  <si>
    <t>yperris@gmail.com</t>
  </si>
  <si>
    <t>1818 54th Street</t>
  </si>
  <si>
    <t>H075</t>
  </si>
  <si>
    <t>Ahi Ezer Yeshiva</t>
  </si>
  <si>
    <t>Emily Setton</t>
  </si>
  <si>
    <t>amy@ahiezeryeshiva.com</t>
  </si>
  <si>
    <t>2433 Ocean Pky</t>
  </si>
  <si>
    <t>H076</t>
  </si>
  <si>
    <t>Yeshiva Imrei Chaim Viznitz</t>
  </si>
  <si>
    <t>Mayer Taub</t>
  </si>
  <si>
    <t>ymb@yicviznitz.org</t>
  </si>
  <si>
    <t>1824 53rd Street</t>
  </si>
  <si>
    <t>H077</t>
  </si>
  <si>
    <t>Yeshiva Ohr Shraga</t>
  </si>
  <si>
    <t>Sholom Landau</t>
  </si>
  <si>
    <t>cineumann@ohrshraga.org</t>
  </si>
  <si>
    <t>1102  Avenue L</t>
  </si>
  <si>
    <t>H079</t>
  </si>
  <si>
    <t>Yeshivat Or Hatorah</t>
  </si>
  <si>
    <t>Miriam Marcus</t>
  </si>
  <si>
    <t>yohoffice@aol.com</t>
  </si>
  <si>
    <t>2119 Homecrest Avenue</t>
  </si>
  <si>
    <t>11229</t>
  </si>
  <si>
    <t>H080</t>
  </si>
  <si>
    <t>Bet Yaakov Ohr Sarah</t>
  </si>
  <si>
    <t>Eli David</t>
  </si>
  <si>
    <t>rabbielidavid@gmail.com</t>
  </si>
  <si>
    <t>1123 Ave N-Apt 2B</t>
  </si>
  <si>
    <t>H081</t>
  </si>
  <si>
    <t>Nesivos Bais Yaakov</t>
  </si>
  <si>
    <t>Samuel Wolner</t>
  </si>
  <si>
    <t>cwolner@nesivosby.com</t>
  </si>
  <si>
    <t>622 Foster Ave</t>
  </si>
  <si>
    <t>H082</t>
  </si>
  <si>
    <t>Yeshivat Lev Torah</t>
  </si>
  <si>
    <t>Linda Handlarsky</t>
  </si>
  <si>
    <t>lhandlarsky@levtorah.org</t>
  </si>
  <si>
    <t>3300 Kings Hwy</t>
  </si>
  <si>
    <t>11234</t>
  </si>
  <si>
    <t>H083</t>
  </si>
  <si>
    <t>Yeshivat Ohel Torah</t>
  </si>
  <si>
    <t>Celia Abtan</t>
  </si>
  <si>
    <t>cabtan@yeshivatoheltorah.org</t>
  </si>
  <si>
    <t>2600 Ocean Avenue</t>
  </si>
  <si>
    <t>H085</t>
  </si>
  <si>
    <t>Yeshiva Bais Chaya Esther</t>
  </si>
  <si>
    <t>Rabbi Mechel Rosenbaum</t>
  </si>
  <si>
    <t>yeshivatm@gmail.com</t>
  </si>
  <si>
    <t>1020 56th Street</t>
  </si>
  <si>
    <t>H086</t>
  </si>
  <si>
    <t>Yeshivat Mekor Haim</t>
  </si>
  <si>
    <t>Yosef Ozeirey</t>
  </si>
  <si>
    <t>tunee@mekorhaim.org</t>
  </si>
  <si>
    <t>2611 Ave Z</t>
  </si>
  <si>
    <t>H088</t>
  </si>
  <si>
    <t>Mirrer Yeshiva High School</t>
  </si>
  <si>
    <t>Yosef Rosen</t>
  </si>
  <si>
    <t>ibindit@gmail.com</t>
  </si>
  <si>
    <t>1795 Ocean Pky</t>
  </si>
  <si>
    <t>H089</t>
  </si>
  <si>
    <t>Torah Vodaath High School</t>
  </si>
  <si>
    <t>Irving Gottdiener</t>
  </si>
  <si>
    <t>ryg@torahvodaath.org</t>
  </si>
  <si>
    <t>425 E 9th Street</t>
  </si>
  <si>
    <t>H090</t>
  </si>
  <si>
    <t>Yeshiva Birchas Shmuel</t>
  </si>
  <si>
    <t>1214 E 15th Street</t>
  </si>
  <si>
    <t>H091</t>
  </si>
  <si>
    <t>Talmud Torah Ohel Yochanan</t>
  </si>
  <si>
    <t>Robert (Reuven)  Lefkowits</t>
  </si>
  <si>
    <t>rlefkowits@ohelyochanan.org</t>
  </si>
  <si>
    <t>1325 38th Street</t>
  </si>
  <si>
    <t>H092</t>
  </si>
  <si>
    <t>Congregation YMH</t>
  </si>
  <si>
    <t>Renee Weisz</t>
  </si>
  <si>
    <t>mhatalmud@gmail.com</t>
  </si>
  <si>
    <t>2920 Healy Avenue</t>
  </si>
  <si>
    <t>11691</t>
  </si>
  <si>
    <t>H093</t>
  </si>
  <si>
    <t>Bnos Malka Academy</t>
  </si>
  <si>
    <t>Michael Salzbank</t>
  </si>
  <si>
    <t>msalzbank@bnosmalka.org</t>
  </si>
  <si>
    <t>71-02 113th Street</t>
  </si>
  <si>
    <t>Forest Hills</t>
  </si>
  <si>
    <t>11375</t>
  </si>
  <si>
    <t>H094</t>
  </si>
  <si>
    <t>Bais Yaakov Academy For Girls</t>
  </si>
  <si>
    <t>Mr. Simcha Noble</t>
  </si>
  <si>
    <t>snoble@byqueens.org</t>
  </si>
  <si>
    <t>124-50 Metropolitan Avenue</t>
  </si>
  <si>
    <t>Kew Gardens</t>
  </si>
  <si>
    <t>11415</t>
  </si>
  <si>
    <t>H095</t>
  </si>
  <si>
    <t>Yeshiva Tifereth Moshe</t>
  </si>
  <si>
    <t>Rabbi Chaim Eli Welcher</t>
  </si>
  <si>
    <t>Cewelcher@tiferesmoshe.org</t>
  </si>
  <si>
    <t>8306 Abingdon Road</t>
  </si>
  <si>
    <t>H097</t>
  </si>
  <si>
    <t>Yeshiva Sha'Arei Zion Ohel Bracha</t>
  </si>
  <si>
    <t>Rafael Ribacoff</t>
  </si>
  <si>
    <t>rabbi_ribacoff@yahoo.com</t>
  </si>
  <si>
    <t>75-24 Grand Central Pkwy</t>
  </si>
  <si>
    <t>H098</t>
  </si>
  <si>
    <t>Yeshiva Rlkti Primary</t>
  </si>
  <si>
    <t>Judith Klein</t>
  </si>
  <si>
    <t>jklein@yeshivaprimary.com</t>
  </si>
  <si>
    <t>80-11 210th Street</t>
  </si>
  <si>
    <t>11427</t>
  </si>
  <si>
    <t>H099</t>
  </si>
  <si>
    <t>UTA of Kiryas Yoel - Talmud Torah</t>
  </si>
  <si>
    <t>55 Forest Rd</t>
  </si>
  <si>
    <t>H100</t>
  </si>
  <si>
    <t>Congregation Mesifta Ohr Hatalmud</t>
  </si>
  <si>
    <t>Simcha Levi</t>
  </si>
  <si>
    <t>slevi@ohrnaftoli.org</t>
  </si>
  <si>
    <t>701 Blooming Grove Turpk</t>
  </si>
  <si>
    <t>New Windsor</t>
  </si>
  <si>
    <t>12553</t>
  </si>
  <si>
    <t>H101</t>
  </si>
  <si>
    <t>Cong Kolel Chasidel Rachmistrivka</t>
  </si>
  <si>
    <t>Partially Vended</t>
  </si>
  <si>
    <t>David Kalisch</t>
  </si>
  <si>
    <t>ohryochanan@gmail.com</t>
  </si>
  <si>
    <t>97 Highview Road</t>
  </si>
  <si>
    <t>Suffern</t>
  </si>
  <si>
    <t>10901</t>
  </si>
  <si>
    <t>H102</t>
  </si>
  <si>
    <t>Talmud Torah Bobov</t>
  </si>
  <si>
    <t>Ari Waldman</t>
  </si>
  <si>
    <t>bobov@bobovmonsey.net</t>
  </si>
  <si>
    <t>49 South Main Street</t>
  </si>
  <si>
    <t>H103</t>
  </si>
  <si>
    <t>Bais Trany of Monsey</t>
  </si>
  <si>
    <t>Mordechai Einhorn</t>
  </si>
  <si>
    <t>myeinhorn@baistrany.org</t>
  </si>
  <si>
    <t>185 N Main Street</t>
  </si>
  <si>
    <t>H104</t>
  </si>
  <si>
    <t>Bobover Yeshiva of Monsey</t>
  </si>
  <si>
    <t>Shraga Blum</t>
  </si>
  <si>
    <t>S.blum@bobov-monsey.org</t>
  </si>
  <si>
    <t>230 Viola Road</t>
  </si>
  <si>
    <t>H105</t>
  </si>
  <si>
    <t>Bnei Yakov Yosef Of Monsey</t>
  </si>
  <si>
    <t>Mrs. Tziporah Lauber</t>
  </si>
  <si>
    <t>tlauberbyy@gmail.com</t>
  </si>
  <si>
    <t>23 Union Road</t>
  </si>
  <si>
    <t>H106</t>
  </si>
  <si>
    <t>Mosdos Sanz Of Monsey</t>
  </si>
  <si>
    <t>Miriam Eisenberger</t>
  </si>
  <si>
    <t>miriam.e@sanzmosdos.com</t>
  </si>
  <si>
    <t>50 Slinn Avenue</t>
  </si>
  <si>
    <t>H107</t>
  </si>
  <si>
    <t>Bnos Derech Yisroel</t>
  </si>
  <si>
    <t>Shmuel Schreiber</t>
  </si>
  <si>
    <t>bnosderechyisroel@gmail.com</t>
  </si>
  <si>
    <t>900 Route 45</t>
  </si>
  <si>
    <t>H109</t>
  </si>
  <si>
    <t>Congregation Ateres Bonois</t>
  </si>
  <si>
    <t>Yosef Dushinsky</t>
  </si>
  <si>
    <t>ateresmain@gmail.com</t>
  </si>
  <si>
    <t>246 N. Main Street</t>
  </si>
  <si>
    <t>H110</t>
  </si>
  <si>
    <t>Talmud Torah Darkei Avos-Monsey</t>
  </si>
  <si>
    <t>Yaakov Rotenberg</t>
  </si>
  <si>
    <t>yaakov@sanzboys.com</t>
  </si>
  <si>
    <t>235 N. Pascack Road</t>
  </si>
  <si>
    <t>H111</t>
  </si>
  <si>
    <t>Yeshiva of Bobov Monsey</t>
  </si>
  <si>
    <t>Gershon Bornfreund</t>
  </si>
  <si>
    <t>gershona1@gmail.com</t>
  </si>
  <si>
    <t>88 Grove Street</t>
  </si>
  <si>
    <t>H112</t>
  </si>
  <si>
    <t>Bais Binyomin Academy</t>
  </si>
  <si>
    <t>Miriam Gerber</t>
  </si>
  <si>
    <t>Mgerber@baisbinyomin.org</t>
  </si>
  <si>
    <t>51 Carlton Road</t>
  </si>
  <si>
    <t>H113</t>
  </si>
  <si>
    <t>Beth Rochel School for Girls</t>
  </si>
  <si>
    <t>Yechezkel Simon</t>
  </si>
  <si>
    <t>YShimon@bethrochel.org</t>
  </si>
  <si>
    <t>145 Saddle River Road</t>
  </si>
  <si>
    <t>H114</t>
  </si>
  <si>
    <t>Yeshiva Beth David</t>
  </si>
  <si>
    <t>Sholom Fleischer</t>
  </si>
  <si>
    <t>mfleischer@yeshivabd.org</t>
  </si>
  <si>
    <t>PO Box 136 22 W Maple Ave</t>
  </si>
  <si>
    <t>H115</t>
  </si>
  <si>
    <t>Yeshiva Ahavath Israel-Bnos Visnitz</t>
  </si>
  <si>
    <t>Moshe Rosenfeld</t>
  </si>
  <si>
    <t>mosher@viznitzny.com</t>
  </si>
  <si>
    <t>PO Box 446, 20 Ashel Lane</t>
  </si>
  <si>
    <t>H116</t>
  </si>
  <si>
    <t>Congregation Machzikei Hadas of Belz</t>
  </si>
  <si>
    <t>Eliyahu Grossman</t>
  </si>
  <si>
    <t>admin@ttbelz.org</t>
  </si>
  <si>
    <t>3 North Cole Avenue</t>
  </si>
  <si>
    <t>H118</t>
  </si>
  <si>
    <t>Yeshiva Tzion Yosef</t>
  </si>
  <si>
    <t>Bernard Silber</t>
  </si>
  <si>
    <t>bsilber@ytypupa.org</t>
  </si>
  <si>
    <t>15 Widman Court</t>
  </si>
  <si>
    <t>H119</t>
  </si>
  <si>
    <t>Congregation Yeshiva Avir Yakov</t>
  </si>
  <si>
    <t>Shulem Einhorn</t>
  </si>
  <si>
    <t>aviryakovfiscal@gmail.com</t>
  </si>
  <si>
    <t>766 N. Main Street</t>
  </si>
  <si>
    <t>New Square</t>
  </si>
  <si>
    <t>H121</t>
  </si>
  <si>
    <t>Yeshiva Gedolah of South Monsey</t>
  </si>
  <si>
    <t>Eliezer Lieff</t>
  </si>
  <si>
    <t>sfeldstein@ygsmonsey.org</t>
  </si>
  <si>
    <t>260  Saddle River Road</t>
  </si>
  <si>
    <t>H122</t>
  </si>
  <si>
    <t>Congregation Bais Malka</t>
  </si>
  <si>
    <t>Aron Grossman</t>
  </si>
  <si>
    <t>admin@baismalka.org</t>
  </si>
  <si>
    <t>48 Grandview Avenue</t>
  </si>
  <si>
    <t>H123</t>
  </si>
  <si>
    <t>Mosdos Sans Klausenberg of Monsey Boys</t>
  </si>
  <si>
    <t>Ben Sompolinsky</t>
  </si>
  <si>
    <t>admin@sanzmonsey.com</t>
  </si>
  <si>
    <t>5 Gibbs Court</t>
  </si>
  <si>
    <t>H126</t>
  </si>
  <si>
    <t>Yeshiva Darkei Emunah</t>
  </si>
  <si>
    <t>Joel Stein</t>
  </si>
  <si>
    <t>admin@munkatchmonsey.org</t>
  </si>
  <si>
    <t>201 Route 306</t>
  </si>
  <si>
    <t>H128</t>
  </si>
  <si>
    <t>Bais Yisroel School</t>
  </si>
  <si>
    <t>Maftula Neiman</t>
  </si>
  <si>
    <t>NN@viznitzkiamesha.com</t>
  </si>
  <si>
    <t>PO BOX 406, 24 Gibber Road</t>
  </si>
  <si>
    <t>Kiamesha Lake</t>
  </si>
  <si>
    <t>12751</t>
  </si>
  <si>
    <t>H129</t>
  </si>
  <si>
    <t>Mesivta Meor Hatorah</t>
  </si>
  <si>
    <t>Naftuli Erlich</t>
  </si>
  <si>
    <t>Nerlich@meorhatorah.org</t>
  </si>
  <si>
    <t>1069 38th Street</t>
  </si>
  <si>
    <t>H130</t>
  </si>
  <si>
    <t>Mosdos Satmar BP</t>
  </si>
  <si>
    <t>Jacob Gutman</t>
  </si>
  <si>
    <t>Gutmanj@utabp.org</t>
  </si>
  <si>
    <t>4421 15th Ave</t>
  </si>
  <si>
    <t>H131</t>
  </si>
  <si>
    <t>Talmud Torah D'Chasidei Gur</t>
  </si>
  <si>
    <t>Yanky Lederberger</t>
  </si>
  <si>
    <t>yankylttg@gmail.com</t>
  </si>
  <si>
    <t>1364 42nd Street</t>
  </si>
  <si>
    <t>H132</t>
  </si>
  <si>
    <t>Yeshiva Toldos Yesuscher</t>
  </si>
  <si>
    <t>Joshua Moskowitz</t>
  </si>
  <si>
    <t>ytoldos441@gmail.com</t>
  </si>
  <si>
    <t>1536 62nd Street</t>
  </si>
  <si>
    <t>H133</t>
  </si>
  <si>
    <t>Congregation Bais Chinuch Toras Emachu</t>
  </si>
  <si>
    <t>DoD Only for Sy24</t>
  </si>
  <si>
    <t>Hentchy Honig</t>
  </si>
  <si>
    <t>cnfp.bcte@gmail.com</t>
  </si>
  <si>
    <t>22 Ashel Lane</t>
  </si>
  <si>
    <t>H134</t>
  </si>
  <si>
    <t>Congregation Talmud Torah lmrei Bin</t>
  </si>
  <si>
    <t>Shimon Moses</t>
  </si>
  <si>
    <t>smoses@imreibina.org</t>
  </si>
  <si>
    <t>PO Box 934, 4 North Main St. (Back Entrance)</t>
  </si>
  <si>
    <t>H135</t>
  </si>
  <si>
    <t>Congregation Bnos Chaya</t>
  </si>
  <si>
    <t>Efraim Fink</t>
  </si>
  <si>
    <t>Rabbi@bnoschaya.org</t>
  </si>
  <si>
    <t>4511 14th Ave.</t>
  </si>
  <si>
    <t>H137</t>
  </si>
  <si>
    <t>Yeshiva Ohr Yoseph</t>
  </si>
  <si>
    <t>Isaac Meisels</t>
  </si>
  <si>
    <t>meiselsi@ohryoseph.org</t>
  </si>
  <si>
    <t>1128 36th St.</t>
  </si>
  <si>
    <t>H138</t>
  </si>
  <si>
    <t>Shaare Torah School</t>
  </si>
  <si>
    <t>Rabbi Moshe Benayon Zelda Kirsch</t>
  </si>
  <si>
    <t>zkirsch@ystschools.net</t>
  </si>
  <si>
    <t>1680 Coney Island Ave</t>
  </si>
  <si>
    <t>H140</t>
  </si>
  <si>
    <t>Mosdos Satmar of Bloomingburg</t>
  </si>
  <si>
    <t>Eziel Fleischman</t>
  </si>
  <si>
    <t>eziel@satmarkyl.org</t>
  </si>
  <si>
    <t>132 Main Street</t>
  </si>
  <si>
    <t>Bloomingburg</t>
  </si>
  <si>
    <t>12721</t>
  </si>
  <si>
    <t>H141</t>
  </si>
  <si>
    <t>Central UTA of Monsey Girls</t>
  </si>
  <si>
    <t>Shneor Hecht</t>
  </si>
  <si>
    <t>programs@cutamonsey.org</t>
  </si>
  <si>
    <t>236 Cherry Lane</t>
  </si>
  <si>
    <t>H143</t>
  </si>
  <si>
    <t>Bnos Perel</t>
  </si>
  <si>
    <t>Vended</t>
  </si>
  <si>
    <t>1312 59th St</t>
  </si>
  <si>
    <t>Rochel Russak</t>
  </si>
  <si>
    <t>bnosperel1@gmail.com</t>
  </si>
  <si>
    <t>H144</t>
  </si>
  <si>
    <t>Yeshivas Sanz</t>
  </si>
  <si>
    <t>988 Post Ave</t>
  </si>
  <si>
    <t>Staten Island</t>
  </si>
  <si>
    <t>10302</t>
  </si>
  <si>
    <t>Naftuli Gross</t>
  </si>
  <si>
    <t>sanz988post@gmail.com</t>
  </si>
  <si>
    <t>H145</t>
  </si>
  <si>
    <t>Yeshiva Ketana of Staten Island</t>
  </si>
  <si>
    <t>Avrohom Brisk</t>
  </si>
  <si>
    <t>yeshivakost@gmail.com</t>
  </si>
  <si>
    <t>4024 Amboy Rd</t>
  </si>
  <si>
    <t>10308</t>
  </si>
  <si>
    <t>H146</t>
  </si>
  <si>
    <t>Bais Yaakov Of 18th Ave</t>
  </si>
  <si>
    <t>Rabbi Dovid Pitterman</t>
  </si>
  <si>
    <t>dp@by18.org</t>
  </si>
  <si>
    <t>4419 18th Ave</t>
  </si>
  <si>
    <t>H147</t>
  </si>
  <si>
    <t>Yeshiva Tiferes Shmiel</t>
  </si>
  <si>
    <t>6100 17th Ave</t>
  </si>
  <si>
    <t>Menachem Singer</t>
  </si>
  <si>
    <t>mosdosaleksander@gmail.com</t>
  </si>
  <si>
    <t>H148</t>
  </si>
  <si>
    <t>Yeshiva Toras Emes Kamenitz</t>
  </si>
  <si>
    <t>Rabbi Yisroel Meir Zelinger</t>
  </si>
  <si>
    <t>myterymz@ytek.org</t>
  </si>
  <si>
    <t>1904 Ave N</t>
  </si>
  <si>
    <t>Storage</t>
  </si>
  <si>
    <t>Dry</t>
  </si>
  <si>
    <t>Cases per Full Truckload</t>
  </si>
  <si>
    <t>Enter Total Number of Cases</t>
  </si>
  <si>
    <t>Select Your School District</t>
  </si>
  <si>
    <t>Phone 1</t>
  </si>
  <si>
    <t>516-255-4700</t>
  </si>
  <si>
    <t>212-473-4500 ex 104</t>
  </si>
  <si>
    <t>212-964-2830</t>
  </si>
  <si>
    <t>718-596-6765 ext 106</t>
  </si>
  <si>
    <t>718-302-7500 ext 1126</t>
  </si>
  <si>
    <t>718-797-2888</t>
  </si>
  <si>
    <t>718-384-1652</t>
  </si>
  <si>
    <t>718-388-3999</t>
  </si>
  <si>
    <t>718-802-1613</t>
  </si>
  <si>
    <t>718-388-0848</t>
  </si>
  <si>
    <t>718-963-1212 Ext. 2118</t>
  </si>
  <si>
    <t>(917) 822-4961</t>
  </si>
  <si>
    <t>718-852-0502 Ext 204</t>
  </si>
  <si>
    <t>718-855-4092 Ext. 207</t>
  </si>
  <si>
    <t>718 802-9567</t>
  </si>
  <si>
    <t>718-486-6363 Ext. 105</t>
  </si>
  <si>
    <t>718-254-8005</t>
  </si>
  <si>
    <t>718-782-6383</t>
  </si>
  <si>
    <t>718-230-3600</t>
  </si>
  <si>
    <t>(845) 783-5800 x 1020</t>
  </si>
  <si>
    <t>718-797-9844</t>
  </si>
  <si>
    <t>718-435-0894</t>
  </si>
  <si>
    <t>(718) 258-7007</t>
  </si>
  <si>
    <t>718-435-6060</t>
  </si>
  <si>
    <t>718-853-1222</t>
  </si>
  <si>
    <t>718-435-5111</t>
  </si>
  <si>
    <t>718-735-0400</t>
  </si>
  <si>
    <t>347-386-3400</t>
  </si>
  <si>
    <t>718-493-1100 ext 150</t>
  </si>
  <si>
    <t>718-953-2919</t>
  </si>
  <si>
    <t>718-963-4200 Ext. 103</t>
  </si>
  <si>
    <t>718-438-5040</t>
  </si>
  <si>
    <t>718-642-6800</t>
  </si>
  <si>
    <t>718-436-2122 x3112</t>
  </si>
  <si>
    <t>718-234-6100</t>
  </si>
  <si>
    <t>347-628-3483</t>
  </si>
  <si>
    <t>718-436-7300 Ext. 225</t>
  </si>
  <si>
    <t>718-236-1171 Ext. 214</t>
  </si>
  <si>
    <t>718-236-4003 Ext 0</t>
  </si>
  <si>
    <t>718-331-1624</t>
  </si>
  <si>
    <t>(718) 438-3535 x 102</t>
  </si>
  <si>
    <t>718-854-2290 Ext. 201</t>
  </si>
  <si>
    <t>718-871-9100</t>
  </si>
  <si>
    <t>718-377-7507</t>
  </si>
  <si>
    <t>718-438-3080 Ext. 1105</t>
  </si>
  <si>
    <t>845-570-3118</t>
  </si>
  <si>
    <t>718-436-4445</t>
  </si>
  <si>
    <t>718-871-0500</t>
  </si>
  <si>
    <t>718-338-5600</t>
  </si>
  <si>
    <t>718-436-6868</t>
  </si>
  <si>
    <t>718-436-1234</t>
  </si>
  <si>
    <t>718-436-1122</t>
  </si>
  <si>
    <t>718-438-9275</t>
  </si>
  <si>
    <t>718-253-1664</t>
  </si>
  <si>
    <t>718-633-5543</t>
  </si>
  <si>
    <t>718-436-8255</t>
  </si>
  <si>
    <t>718-853-9853 x1107</t>
  </si>
  <si>
    <t>718-377-0777 x218</t>
  </si>
  <si>
    <t>718-434-0795</t>
  </si>
  <si>
    <t>718-368-4490 x206</t>
  </si>
  <si>
    <t>718-853-8500</t>
  </si>
  <si>
    <t>718-676-0215 Ext 1103</t>
  </si>
  <si>
    <t>718-376-3775</t>
  </si>
  <si>
    <t>718-232-7800 x131</t>
  </si>
  <si>
    <t>718-648-6100 Ext 114</t>
  </si>
  <si>
    <t>718-234-2000 Ext. 139</t>
  </si>
  <si>
    <t>718-252-7777</t>
  </si>
  <si>
    <t>(718) 645-4645</t>
  </si>
  <si>
    <t>(718) 627-8758</t>
  </si>
  <si>
    <t>(718) 972-0804 x 203</t>
  </si>
  <si>
    <t>(718) 766-2713</t>
  </si>
  <si>
    <t>(718) 332-2600</t>
  </si>
  <si>
    <t>(718) 252-2422 x 202</t>
  </si>
  <si>
    <t>(718) 332-0399 x 1009</t>
  </si>
  <si>
    <t>(516) 507-7254</t>
  </si>
  <si>
    <t>(718) 941-8000 x 234</t>
  </si>
  <si>
    <t>718-431-2991 # 101</t>
  </si>
  <si>
    <t>(718) 972-3772</t>
  </si>
  <si>
    <t>(718) 268-2667</t>
  </si>
  <si>
    <t>(718) 847-5353 x 221</t>
  </si>
  <si>
    <t>(718) 872-8260</t>
  </si>
  <si>
    <t>(718) 268-3444 Ext 115</t>
  </si>
  <si>
    <t>(718) 217-4700</t>
  </si>
  <si>
    <t>(845) 784-4020 x 200</t>
  </si>
  <si>
    <t>(845) 357-5550 x 108</t>
  </si>
  <si>
    <t>(845) 352-2644</t>
  </si>
  <si>
    <t>(845) 371-6900</t>
  </si>
  <si>
    <t>(845) 356-5001 x 2</t>
  </si>
  <si>
    <t>(845) 573-9400 x 102</t>
  </si>
  <si>
    <t>(845) 459-8128 x 903</t>
  </si>
  <si>
    <t>(845) 354-1002</t>
  </si>
  <si>
    <t>(845) 608-9061</t>
  </si>
  <si>
    <t>(845) 612-1027</t>
  </si>
  <si>
    <t>(845) 425-4041 x 1</t>
  </si>
  <si>
    <t>(845) 207-0330 x 109</t>
  </si>
  <si>
    <t>(845) 352-5000</t>
  </si>
  <si>
    <t>(845) 352-3100</t>
  </si>
  <si>
    <t>(845) 731-3700</t>
  </si>
  <si>
    <t>(845) 425-0909 x 111</t>
  </si>
  <si>
    <t>(845) 371-1220 x 121</t>
  </si>
  <si>
    <t>(845) 362-6620</t>
  </si>
  <si>
    <t>(845) 356-4030</t>
  </si>
  <si>
    <t>(845) 354-9500</t>
  </si>
  <si>
    <t>(845) 578-9807</t>
  </si>
  <si>
    <t>(845) 356-2761 x 801</t>
  </si>
  <si>
    <t>(845) 659-7416</t>
  </si>
  <si>
    <t>718-438-1050-301</t>
  </si>
  <si>
    <t>(718) 508-4444</t>
  </si>
  <si>
    <t>(718) 923-3113 x 120</t>
  </si>
  <si>
    <t>(917) 748-5639</t>
  </si>
  <si>
    <t>(845) 426-4110 x 1</t>
  </si>
  <si>
    <t>(845) 356-4138 x 2</t>
  </si>
  <si>
    <t>(718) 851-1212</t>
  </si>
  <si>
    <t>(718) 704-0614</t>
  </si>
  <si>
    <t>718-645-1196 ext 330</t>
  </si>
  <si>
    <t>(845) 228-8998 x 114</t>
  </si>
  <si>
    <t>(845) 371-3400 x 102</t>
  </si>
  <si>
    <t>718-360-2200</t>
  </si>
  <si>
    <t>718-475-1185 ext. 103</t>
  </si>
  <si>
    <t>(718) 568-9000</t>
  </si>
  <si>
    <t>718-633-6050</t>
  </si>
  <si>
    <t>347-221-0083</t>
  </si>
  <si>
    <t>(718) 375-0900</t>
  </si>
  <si>
    <t>Update Contact Info</t>
  </si>
  <si>
    <t>Remaining Budget</t>
  </si>
  <si>
    <t>Total Brown Box Entered Below</t>
  </si>
  <si>
    <t>📧 Have a question? Email Us</t>
  </si>
  <si>
    <t>💻 Completed this Worksheet? Click here to go to WBSCM and submit your order</t>
  </si>
  <si>
    <t>Sold-To Name</t>
  </si>
  <si>
    <t>Beginning Balance</t>
  </si>
  <si>
    <t>H001 - Torah High School of Long Beach</t>
  </si>
  <si>
    <t>H003 - Beth Jacob Elementary School</t>
  </si>
  <si>
    <t>H004 - Mesivta Tifereth Jerusalem</t>
  </si>
  <si>
    <t>H006 - Talmud Torah Dnitra</t>
  </si>
  <si>
    <t>H007 - Yeshiva Yesoda Hatorah Vetz Chaim</t>
  </si>
  <si>
    <t>H008 - KHHD Yoel of Satmar BP dba CUTA</t>
  </si>
  <si>
    <t>H009 - Ach Tov V'Chesed</t>
  </si>
  <si>
    <t>H010 - Cong Yeshuos Moshe Of Williamsbur</t>
  </si>
  <si>
    <t>H011 - Beth Chana School</t>
  </si>
  <si>
    <t>H012 - Yeshiva Bnos Ahavas Israel</t>
  </si>
  <si>
    <t>H013 - Yeshiva Kehilath Yakov Pupa</t>
  </si>
  <si>
    <t>H014 - Yeshiva Mesivta Arugath Habosem</t>
  </si>
  <si>
    <t>H015 - Mosdos Chasidei Square</t>
  </si>
  <si>
    <t>H016 - Talmud Torah Bnei Shimon Yisroel</t>
  </si>
  <si>
    <t>H017 - Yeshiva Beth Hillel Of Williamsbu</t>
  </si>
  <si>
    <t>H018 - Be'ikvei Hatzoin School for Girls</t>
  </si>
  <si>
    <t>H019 - Bnois Spinka</t>
  </si>
  <si>
    <t>H020 - Yeshiva Tzemach Tzadik Viznitz</t>
  </si>
  <si>
    <t>H022 - Talmud Torah Tashbar</t>
  </si>
  <si>
    <t>H023 - Hychel Hatorah of Williamsburg</t>
  </si>
  <si>
    <t>H024 - Bnos Square Of Williamsburg</t>
  </si>
  <si>
    <t>H025 - Darkei Chaim</t>
  </si>
  <si>
    <t>H026 - Mesilas Bais Yaakov</t>
  </si>
  <si>
    <t>H027 - Yeshiva Boyan</t>
  </si>
  <si>
    <t>H028 - Bais Brocho of Karlin Stolin</t>
  </si>
  <si>
    <t>H029 - Bais Yaakov Faigeh Schonberger</t>
  </si>
  <si>
    <t>H030 - Beth Rivkah High School</t>
  </si>
  <si>
    <t>H032 - Oholei Torah Elementary</t>
  </si>
  <si>
    <t>H033 - Bnos Menachem, Inc</t>
  </si>
  <si>
    <t>H034 - Darchai Menachem Inc</t>
  </si>
  <si>
    <t>H035 - Yeshiva Gedolah Ohr Yisroel</t>
  </si>
  <si>
    <t>H036 - Eisek Hatorah D'Rachmistrivska</t>
  </si>
  <si>
    <t>H037 - Beer Hagolah Institute-Elem</t>
  </si>
  <si>
    <t>H038 - Congregation Machna Shalva</t>
  </si>
  <si>
    <t>H039 - Talmud Torah Ohr Moshe</t>
  </si>
  <si>
    <t>H041 - Yeshiva And Mesivta Wiznitz Of Us</t>
  </si>
  <si>
    <t>H042 - Beth Jacob Of Boro Park</t>
  </si>
  <si>
    <t>H044 - Yeshiva Chsan Sofer</t>
  </si>
  <si>
    <t>H045 - Yeshiva Ohel Moshe</t>
  </si>
  <si>
    <t>H046 - Hebrew Academy For Spec Chldrn</t>
  </si>
  <si>
    <t>H047 - Yeshiva Beth Hillel Of Krasna</t>
  </si>
  <si>
    <t>H048 - Yesh Beth Hamedrash Shaarei Yoshe</t>
  </si>
  <si>
    <t>H049 - Yeshiva Yagdil Torah</t>
  </si>
  <si>
    <t>H050 - Hebrew Institute for Deaf and Exc</t>
  </si>
  <si>
    <t>H051 - Bnos Zion of Bobov</t>
  </si>
  <si>
    <t>H053 - Gerer Yeshiva/Mesivta Bais Yisroe</t>
  </si>
  <si>
    <t>H054 - Yeshiva Machzikei Hadas</t>
  </si>
  <si>
    <t>H055 - Bnos Yerushalayim</t>
  </si>
  <si>
    <t>H056 - Bais Yaakov D'Chassidei Gur</t>
  </si>
  <si>
    <t>H057 - Yeshiva Imrei Yosef Spinka</t>
  </si>
  <si>
    <t>H058 - Yeshiva Tiferes Bunim</t>
  </si>
  <si>
    <t>H059 - Bais Esther School</t>
  </si>
  <si>
    <t>H061 - Shalsheles Bais Yaakov</t>
  </si>
  <si>
    <t>H062 - Zichron Yehuda-Bais Simcha</t>
  </si>
  <si>
    <t>H063 - The Cheder</t>
  </si>
  <si>
    <t>H064 - Viznitzer Chaider Tiferes Yisroel</t>
  </si>
  <si>
    <t>H065 - Midrash L'Man Achai</t>
  </si>
  <si>
    <t>H066 - Gan Yisroel</t>
  </si>
  <si>
    <t>H067 - Mesivta Yeshiva Rabbi Chaim Berli</t>
  </si>
  <si>
    <t>H068 - Lubavitcher High School</t>
  </si>
  <si>
    <t>H069 - Mazel Day School</t>
  </si>
  <si>
    <t>H071 - Mesifta Torah Temimah</t>
  </si>
  <si>
    <t>H072 - Magen David Yeshivah</t>
  </si>
  <si>
    <t>H073 - Yeshiva of Brooklyn-Girls</t>
  </si>
  <si>
    <t>H074 - Yeshiva Karlin Stolin</t>
  </si>
  <si>
    <t>H075 - Ahi Ezer Yeshiva</t>
  </si>
  <si>
    <t>H076 - Yeshiva Imrei Chaim Viznitz</t>
  </si>
  <si>
    <t>H077 - Yeshiva Ohr Shraga</t>
  </si>
  <si>
    <t>H079 - Yeshivat Or Hatorah</t>
  </si>
  <si>
    <t>H080 - Bet Yaakov Ohr Sarah</t>
  </si>
  <si>
    <t>H081 - Nesivos Bais Yaakov</t>
  </si>
  <si>
    <t>H082 - Yeshivat Lev Torah</t>
  </si>
  <si>
    <t>H083 - Yeshivat Ohel Torah</t>
  </si>
  <si>
    <t>H085 - Yeshiva Bais Chaya Esther</t>
  </si>
  <si>
    <t>H086 - Yeshivat Mekor Haim</t>
  </si>
  <si>
    <t>H088 - Mirrer Yeshiva High School</t>
  </si>
  <si>
    <t>H089 - Torah Vodaath High School</t>
  </si>
  <si>
    <t>H090 - Yeshiva Birchas Shmuel</t>
  </si>
  <si>
    <t>H091 - Talmud Torah Ohel Yochanan</t>
  </si>
  <si>
    <t>H092 - Congregation YMH</t>
  </si>
  <si>
    <t>H093 - Bnos Malka Academy</t>
  </si>
  <si>
    <t>H094 - Bais Yaakov Academy For Girls</t>
  </si>
  <si>
    <t>H095 - Yeshiva Tifereth Moshe</t>
  </si>
  <si>
    <t>H097 - Yeshiva Sha'Arei Zion Ohel Bracha</t>
  </si>
  <si>
    <t>H098 - Yeshiva Rlkti Primary</t>
  </si>
  <si>
    <t>H099 - UTA of Kiryas Yoel - Talmud Torah</t>
  </si>
  <si>
    <t>H100 - Congregation Mesifta Ohr Hatalmud</t>
  </si>
  <si>
    <t>H101 - Cong Kolel Chasidel Rachmistrivka</t>
  </si>
  <si>
    <t>H102 - Talmud Torah Bobov</t>
  </si>
  <si>
    <t>H103 - Bais Trany of Monsey</t>
  </si>
  <si>
    <t>H104 - Bobover Yeshiva of Monsey</t>
  </si>
  <si>
    <t>H105 - Bnei Yakov Yosef Of Monsey</t>
  </si>
  <si>
    <t>H106 - Mosdos Sanz Of Monsey</t>
  </si>
  <si>
    <t>H107 - Bnos Derech Yisroel</t>
  </si>
  <si>
    <t>H109 - Congregation Ateres Bonois</t>
  </si>
  <si>
    <t>H110 - Talmud Torah Darkei Avos-Monsey</t>
  </si>
  <si>
    <t>H111 - Yeshiva of Bobov Monsey</t>
  </si>
  <si>
    <t>H112 - Bais Binyomin Academy</t>
  </si>
  <si>
    <t>H113 - Beth Rochel School for Girls</t>
  </si>
  <si>
    <t>H114 - Yeshiva Beth David</t>
  </si>
  <si>
    <t>H115 - Yeshiva Ahavath Israel-Bnos Visni</t>
  </si>
  <si>
    <t>H116 - Congregation Machzikei Hadas of B</t>
  </si>
  <si>
    <t>H118 - Yeshiva Tzion Yosef</t>
  </si>
  <si>
    <t>H119 - Congregation Yeshiva Avir Yakov</t>
  </si>
  <si>
    <t>H121 - Yeshiva Gedolah of South Monsey</t>
  </si>
  <si>
    <t>H122 - Congregation Bais Malka</t>
  </si>
  <si>
    <t>H123 - Mosdos Sans Klausenberg of Monsey</t>
  </si>
  <si>
    <t>H126 - Yeshiva Darkei Emunah</t>
  </si>
  <si>
    <t>H128 - Bais Yisroel School</t>
  </si>
  <si>
    <t>H129 - Mesivta Meor Hatorah</t>
  </si>
  <si>
    <t>H130 - Mosdos Satmar BP</t>
  </si>
  <si>
    <t>H131 - Talmud Torah D'Chasidei Gur</t>
  </si>
  <si>
    <t>H132 - Yeshiva Toldos Yesuscher</t>
  </si>
  <si>
    <t>H133 - Congregation Bais Chinuch Toras E</t>
  </si>
  <si>
    <t>H134 - Congregation Talmud Torah lmrei B</t>
  </si>
  <si>
    <t>H135 - Congregation Bnos Chaya</t>
  </si>
  <si>
    <t>H137-Yeshiva Ohr Yoseph</t>
  </si>
  <si>
    <t>H138 - Shaare Torah School</t>
  </si>
  <si>
    <t>H140 - Mosdos Satmar of Bloomingburg</t>
  </si>
  <si>
    <t>H141 - Central UTA of Monsey Girls</t>
  </si>
  <si>
    <t>H143 - Bnos Perel</t>
  </si>
  <si>
    <t>H144 - Yeshivas Sanz</t>
  </si>
  <si>
    <t>H145 - Yeshiva Ketana Of Staten Island</t>
  </si>
  <si>
    <t>H146 - Bais Yaakov Of 18th Ave</t>
  </si>
  <si>
    <t>H147 - Yeshiva Tiferes Shmiel</t>
  </si>
  <si>
    <t>H148 - Yeshiva Toras Emes Kamenitz</t>
  </si>
  <si>
    <r>
      <t xml:space="preserve">Available for </t>
    </r>
    <r>
      <rPr>
        <b/>
        <sz val="11"/>
        <color theme="7" tint="-0.499984740745262"/>
        <rFont val="Arial"/>
        <family val="2"/>
      </rPr>
      <t>📦</t>
    </r>
    <r>
      <rPr>
        <sz val="11"/>
        <color theme="7" tint="-0.499984740745262"/>
        <rFont val="Arial"/>
        <family val="2"/>
      </rPr>
      <t xml:space="preserve"> Direct Delivery (Brown Box)</t>
    </r>
  </si>
  <si>
    <t>2024-2025 WORKSHEET FOR ORDERING USDA FOODS</t>
  </si>
  <si>
    <t>Estimated Beginning USDA Entitlement for SY2024-2025</t>
  </si>
  <si>
    <t>Distributor</t>
  </si>
  <si>
    <t>5002855 Brentwood Distribution Center</t>
  </si>
  <si>
    <t>RA Name:</t>
  </si>
  <si>
    <t>DAIRY</t>
  </si>
  <si>
    <t>K CHEESE PROCESS WHT SLC LVS - 6/5#</t>
  </si>
  <si>
    <t>FRUIT</t>
  </si>
  <si>
    <t>K APPLESAUCE CAN - 6/10</t>
  </si>
  <si>
    <t>K PEACHES CLING CAN - 6/10</t>
  </si>
  <si>
    <t>K PEARS SLICES CAN - 6/10</t>
  </si>
  <si>
    <t>K PEACH FREESTONE DICED FRZ CUP - 96/4.4 OZ</t>
  </si>
  <si>
    <t>VEGETABLES</t>
  </si>
  <si>
    <t>K BEANS GREEN CAN - 6/10</t>
  </si>
  <si>
    <t>K CORN WHOLE KERNEL(LIQ) CAN - 6/10</t>
  </si>
  <si>
    <t>K PEAS CAN - 6/10</t>
  </si>
  <si>
    <t>K PEAS GREEN FRZ CTN-30 LB</t>
  </si>
  <si>
    <t>K BEANS GREEN FRZ CTN-30 LB</t>
  </si>
  <si>
    <t>K CARROTS FRZ CTN-30 LB</t>
  </si>
  <si>
    <t>K BEANS GREAT NORTHERN DRY BAG - 25 LB</t>
  </si>
  <si>
    <t>K TOMATO SAUCE CAN - 6/10</t>
  </si>
  <si>
    <t>K TOMATO PASTE CAN - 6/10</t>
  </si>
  <si>
    <t>K CARROTS CAN - 6/10</t>
  </si>
  <si>
    <t>K BEANS GARBANZO CAN - 6/10</t>
  </si>
  <si>
    <t>POULTRY</t>
  </si>
  <si>
    <t>K CHICKEN CUT-UP FRZ CTN-40 LB  </t>
  </si>
  <si>
    <t>SUNFLOWER</t>
  </si>
  <si>
    <t>K SUNFLOWER SEED BUTTER - 6/5#</t>
  </si>
  <si>
    <t>OIL</t>
  </si>
  <si>
    <t>K OIL VEGETABLE BTL - 6/1 GAL</t>
  </si>
  <si>
    <t>Freezer</t>
  </si>
  <si>
    <t>08/15/24, 01/15/25</t>
  </si>
  <si>
    <t>6 - #10 Cans</t>
  </si>
  <si>
    <t xml:space="preserve">96 - 4.4oz </t>
  </si>
  <si>
    <t>1 - 30lb</t>
  </si>
  <si>
    <t>1-30lb</t>
  </si>
  <si>
    <t>1-25lb</t>
  </si>
  <si>
    <t>1-40lb</t>
  </si>
  <si>
    <t>6 - 5#</t>
  </si>
  <si>
    <t>6 - 1gallon</t>
  </si>
  <si>
    <r>
      <t xml:space="preserve">Enter how  much Entitlement will you plan to use for your </t>
    </r>
    <r>
      <rPr>
        <b/>
        <sz val="11"/>
        <color rgb="FFFF0000"/>
        <rFont val="Arial"/>
        <family val="2"/>
      </rPr>
      <t>🍅</t>
    </r>
    <r>
      <rPr>
        <sz val="11"/>
        <color rgb="FFFF0000"/>
        <rFont val="Arial"/>
        <family val="2"/>
      </rPr>
      <t xml:space="preserve"> USDA DoD Fresh Allocation</t>
    </r>
  </si>
  <si>
    <t>🖊</t>
  </si>
  <si>
    <r>
      <t>Summary</t>
    </r>
    <r>
      <rPr>
        <sz val="10"/>
        <color theme="1"/>
        <rFont val="Arial"/>
        <family val="2"/>
      </rPr>
      <t xml:space="preserve">:  OGS's USDA Direct Delivery (Brown Box) Ordering Worksheet is a tool to help you plan your order for next school year. It is recommended that you have a menu plan in mind and complete this worksheet before you place your order.
</t>
    </r>
    <r>
      <rPr>
        <b/>
        <sz val="10"/>
        <color theme="1"/>
        <rFont val="Arial"/>
        <family val="2"/>
      </rPr>
      <t>Directions (❗ Read this before you begin)</t>
    </r>
    <r>
      <rPr>
        <sz val="10"/>
        <color theme="1"/>
        <rFont val="Arial"/>
        <family val="2"/>
      </rPr>
      <t xml:space="preserve">
1) Select your school district from the yellow dropdown (RA Code / Name). This will populate your estimated entitlement. 
      ** Your entitlement is estimated for the purpose of ordering and may be slightly different in WBSCM. 
2) Enter the amount of entitlement your district would like to set aside for use in the  </t>
    </r>
    <r>
      <rPr>
        <sz val="10"/>
        <color rgb="FFFF0000"/>
        <rFont val="Arial"/>
        <family val="2"/>
      </rPr>
      <t xml:space="preserve">USDA DoD Fresh (DoD Fresh) </t>
    </r>
    <r>
      <rPr>
        <b/>
        <sz val="10"/>
        <color rgb="FFFF0000"/>
        <rFont val="Arial"/>
        <family val="2"/>
      </rPr>
      <t xml:space="preserve">🍅 </t>
    </r>
    <r>
      <rPr>
        <sz val="10"/>
        <rFont val="Arial"/>
        <family val="2"/>
      </rPr>
      <t>program</t>
    </r>
    <r>
      <rPr>
        <sz val="10"/>
        <color theme="1"/>
        <rFont val="Arial"/>
        <family val="2"/>
      </rPr>
      <t xml:space="preserve">. This will set these funds aside to leave only the amount remaining to use for </t>
    </r>
    <r>
      <rPr>
        <sz val="10"/>
        <color theme="7" tint="-0.499984740745262"/>
        <rFont val="Arial"/>
        <family val="2"/>
      </rPr>
      <t xml:space="preserve">USDA Direct Delivery (Brown Box) </t>
    </r>
    <r>
      <rPr>
        <b/>
        <sz val="10"/>
        <color theme="7" tint="-0.499984740745262"/>
        <rFont val="Arial"/>
        <family val="2"/>
      </rPr>
      <t>📦</t>
    </r>
    <r>
      <rPr>
        <sz val="10"/>
        <color theme="1"/>
        <rFont val="Arial"/>
        <family val="2"/>
      </rPr>
      <t xml:space="preserve">.
      Note: This will not allocate these funds to USDA DoD Fresh. Allocations for these programs occur after   ordering in April.
3) Using the 'Remaining </t>
    </r>
    <r>
      <rPr>
        <b/>
        <sz val="10"/>
        <color theme="1"/>
        <rFont val="Arial"/>
        <family val="2"/>
      </rPr>
      <t>📦</t>
    </r>
    <r>
      <rPr>
        <sz val="10"/>
        <color theme="1"/>
        <rFont val="Arial"/>
        <family val="2"/>
      </rPr>
      <t xml:space="preserve"> Brown Box Budget', enter the total number of cases you plan to order in the 'Enter Total Number of Cases' column (hightlighted in yellow) in the table below. 
      Note: Consider our storage, the Available Delivery Periods, your planned cycle menu, and records from past years. 
4) Once completed, you will need to login to WBSCM to submit your order</t>
    </r>
    <r>
      <rPr>
        <b/>
        <sz val="10"/>
        <color theme="1"/>
        <rFont val="Arial"/>
        <family val="2"/>
      </rPr>
      <t xml:space="preserve">.
</t>
    </r>
    <r>
      <rPr>
        <b/>
        <sz val="14"/>
        <color rgb="FFFF0000"/>
        <rFont val="Arial"/>
        <family val="2"/>
      </rPr>
      <t xml:space="preserve">Due By: March 8, 2024 </t>
    </r>
  </si>
  <si>
    <t>Ship-to Location in WBSCM: 5005422 Metropolitan Foods Inc (BJE)</t>
  </si>
  <si>
    <t>H149</t>
  </si>
  <si>
    <t>H149 - Mevakshai Hashem</t>
  </si>
  <si>
    <t>K CHICKEN LEG QTRS FRZ BAG‐4/10 LB</t>
  </si>
  <si>
    <t>EGG PATTY ROUND FRZ-CTN-25 LB</t>
  </si>
  <si>
    <t>YOGURT HI PROTEIN VANILLA-TUB-6/32 OZ</t>
  </si>
  <si>
    <t>CEREAL OAT CIRCLES 1248 PKG-12/14 OZ</t>
  </si>
  <si>
    <t>CEREAL CORN FLKS 1248 PKG-12/18 OZ</t>
  </si>
  <si>
    <t>CEREAL WT BRAN FLKS 1344 PKG-12/20 OZ</t>
  </si>
  <si>
    <t>CEREAL RICE CRISP 1440 PKG-14/12 OZ</t>
  </si>
  <si>
    <t>CEREAL READY TO EAT-GENERIC-6</t>
  </si>
  <si>
    <t>CEREAL READY TO EAT-GENERIC-5</t>
  </si>
  <si>
    <t>CEREAL READY TO EAT-GENERIC-4</t>
  </si>
  <si>
    <t>CEREAL READY TO EAT-GENERIC-3</t>
  </si>
  <si>
    <t>CEREAL READY TO EAT-GENERIC-2</t>
  </si>
  <si>
    <t>VEG BLEND STIRFRY FRZ CTN-12/1 LB</t>
  </si>
  <si>
    <t>CEREAL TOAST WHEAT 2160 PKG-10/16.4 OZ</t>
  </si>
  <si>
    <t>CEREAL CORN BISCUITS 1440 PKG 14/12 OZ</t>
  </si>
  <si>
    <t>CEREAL BRAN FLAKES 1440 PKG 14/17.3 OZ</t>
  </si>
  <si>
    <t>CEREAL FROST MINISPOON 1440 PKG-16/15 OZ</t>
  </si>
  <si>
    <t>CEREAL HNYBUNOT HNYRST 1620 PKG-12/18 OZ</t>
  </si>
  <si>
    <t>CEREAL HNYBUNOT ALMND 1620 PKG-12/18 OZ</t>
  </si>
  <si>
    <t>CEREAL CORN FLAKES 1440 PKG-12/18 OZ</t>
  </si>
  <si>
    <t>CEREAL TOASTY O'S 1440 PKG-12/14 OZ</t>
  </si>
  <si>
    <t>STRAWBERRY WHOLE UNSWT IQF CTN-12/1 LB</t>
  </si>
  <si>
    <t>BISON STEW MEAT FRZ PKG-20/2 LB</t>
  </si>
  <si>
    <t>CEREAL READY TO EAT-GENERIC</t>
  </si>
  <si>
    <t>MACARONI AND CHEESE POUCH-12/10.2 OZ</t>
  </si>
  <si>
    <t>CHERRIES DRIED TART PKG-250/1.36 OZ</t>
  </si>
  <si>
    <t>SHRIMP PEELED &amp; DVND 21-30 PKG – 10/2 LB</t>
  </si>
  <si>
    <t>MANDARIN TANGERINE FRESH BAG PKG‐6/5 LB</t>
  </si>
  <si>
    <t>CHICKEN BREAST BONELESS IQF PKG – 6/5 LB</t>
  </si>
  <si>
    <t>LAMB DICED FRZ PKG – 20/2 LB</t>
  </si>
  <si>
    <t>SOUP CREAM OF CHICKEN POUCH-24/10 OZ</t>
  </si>
  <si>
    <t>PORK LOIN ROAST FROZEN CTN‐6/5 LB</t>
  </si>
  <si>
    <t>PORK HAM SMKD PIT FRZ CTN‐6/5 LB</t>
  </si>
  <si>
    <t>CHICKEN DRUMSTICKS FROZEN PKG‐8/5 LB</t>
  </si>
  <si>
    <t>BEEF ROAST ROUND FRZ CTN‐36‐40 LB</t>
  </si>
  <si>
    <t>CHICKEN CONSUMER SPLT BREAST PKG-6/5 LB</t>
  </si>
  <si>
    <t>CHICKEN LEG QTRS FROZEN PKG‐8/5 LB</t>
  </si>
  <si>
    <t>TURKEY BREAST CKD FROZEN CTN 34‐42 LBS</t>
  </si>
  <si>
    <t>CHICKEN LEG QTR FROZEN BAG‐4/10 LB</t>
  </si>
  <si>
    <t>CHICKEN BREAST BONELESS IQF PKG‐10/3 LB</t>
  </si>
  <si>
    <t>CHICKEN THIGHS FROZEN PKG‐8/5 LB</t>
  </si>
  <si>
    <t>TURKEY ROASTS 4‐6 LB FRZ CTN‐36‐44 LB</t>
  </si>
  <si>
    <t>ORANGE JUICE TETRA-12/33.8 FL OZ</t>
  </si>
  <si>
    <t>PEACHES FRESH TRAY PACK 18-20 LB</t>
  </si>
  <si>
    <t>PEACHES FRESH BAG PKG–12/2 LB</t>
  </si>
  <si>
    <t>NECTARINES FRESH BAG PKG–12/2 LB</t>
  </si>
  <si>
    <t>DATE PIECES DRIED PKG-24/1 LB</t>
  </si>
  <si>
    <t>CHEESE CHED BLOCK 38-42 LB-GENERIC</t>
  </si>
  <si>
    <t>TURKEY ROASTS FRZ CTN 36‐44 LB</t>
  </si>
  <si>
    <t>CHEESE MOZZ LM PT SKIM FRZ LVS 8/6 LB</t>
  </si>
  <si>
    <t>CHEESE CHED WHT BLOCK 38-42 LB</t>
  </si>
  <si>
    <t>CHEESE CHED YEL BLOCK 38-42 LB</t>
  </si>
  <si>
    <t>TURKEY HAMS SMKD FRZ CTN 38-42 LB</t>
  </si>
  <si>
    <t>PORK ROAST LEG FRZ CTN 36‐42 LB</t>
  </si>
  <si>
    <t>TURKEY BREAST SMKD DELI FRZ CTN 38-42 LB</t>
  </si>
  <si>
    <t>TURKEY BREAST DELI FRZ CTN 38-42 LB</t>
  </si>
  <si>
    <t>BUTTER PRINT SALTED CTN-30/1 LB</t>
  </si>
  <si>
    <t>V-MIXED VEGETABLES CAN-12/15 OZ</t>
  </si>
  <si>
    <t>V-WHOLE GREEN BEANS CAN-24/14.5 OZ</t>
  </si>
  <si>
    <t>V- LOW SODIUM COLLARDS CAN-12/14 OZ</t>
  </si>
  <si>
    <t>V-LOW SODIUM KALE GREENS CAN-12/14.5 OZ</t>
  </si>
  <si>
    <t>V-CUT ITALIAN GREEN BEANS CAN-24/14.5 OZ</t>
  </si>
  <si>
    <t>V-MIXED VEGETABLES CAN-12/29 OZ</t>
  </si>
  <si>
    <t>V-L0W SODIUM MIXED GREEN CAN-12/14.5 OZ</t>
  </si>
  <si>
    <t>V-WHOLE KERNEL GOLD CORN CAN-12/15.25 OZ</t>
  </si>
  <si>
    <t>BLUEBERRY WILD FRZ CTN-20/1 LB</t>
  </si>
  <si>
    <t>SOUP VEGETABLE POUCH-24/10 OZ</t>
  </si>
  <si>
    <t>SOUP TOMATO POUCH-24/10 OZ</t>
  </si>
  <si>
    <t>SOUP CREAM OF MUSHROOM POUCH-24/10 OZ</t>
  </si>
  <si>
    <t>PEAS GREEN FRZ CTN-12/1 LB</t>
  </si>
  <si>
    <t>CARROTS DICED FRZ CTN-12/1 LB</t>
  </si>
  <si>
    <t>PACIFIC SALAD SHRIMP 350-500 PKG-20/2 LB</t>
  </si>
  <si>
    <t>PACIFIC SALAD SHRIMP 250-350 PKG-20/2 LB</t>
  </si>
  <si>
    <t>PACIFIC ROCKFISH FILLETS FRZ PKG-20/2 LB</t>
  </si>
  <si>
    <t>PACIFIC WHITING FILLETS FRZ PKG-20/2 LB</t>
  </si>
  <si>
    <t>CEREAL CORN FLKS 960 PKG-12/18 OZ</t>
  </si>
  <si>
    <t>PEACHES DICED CUP SLEEVE-4/4 OZ</t>
  </si>
  <si>
    <t>SALMON RED CAN-24/14.75 OZ</t>
  </si>
  <si>
    <t>APRICOTS DRIED PKG – 24/1 LB</t>
  </si>
  <si>
    <t>EGGS HARD COOKED PKG-24/6 COUNT</t>
  </si>
  <si>
    <t>MIXED FRESH PRODUCE</t>
  </si>
  <si>
    <t>V-CUT GREEN BEANS 12/14.5 OZ</t>
  </si>
  <si>
    <t>V-COLLARD GREENS - NSA CAN 12/14 OZ</t>
  </si>
  <si>
    <t>PEARS BARTLETT FRESH CTN–40 LB</t>
  </si>
  <si>
    <t>PEARS BOSC FRESH CTN–40 LB</t>
  </si>
  <si>
    <t>PEARS D’ANJOU FRESH CTN–40 LB</t>
  </si>
  <si>
    <t>CHERRIES DRIED SWEET PKG – 8/2 LB</t>
  </si>
  <si>
    <t>MILK SKIM FRESH CTR – 128 FL OZ</t>
  </si>
  <si>
    <t>GRAPEFRUIT JUICE NFC PLST BTL–8/64 FL OZ</t>
  </si>
  <si>
    <t>V-SPAGHETTI SAUCE CAN 20/28 OZ</t>
  </si>
  <si>
    <t>V-MIXED VEGETABLES CAN 12/38 OZ</t>
  </si>
  <si>
    <t>V-SWEET POTATOES CAN 12/29OZ</t>
  </si>
  <si>
    <t>V-SWEET POTATOES CAN 12/40 OZ</t>
  </si>
  <si>
    <t>V-BEANS GREEN CUT &amp;POTATOES CAN 12/38 OZ</t>
  </si>
  <si>
    <t>V-BEANS GREEN CAN 12/38 OZ</t>
  </si>
  <si>
    <t>V-TOMATOES/OKRA &amp; CORN CAN 12/15 OZ</t>
  </si>
  <si>
    <t>V-OKRA CUT CAN 12/14.5 OZ</t>
  </si>
  <si>
    <t>V-CORN FRESH CUT KERNEL CAN 24/15.25 OZ</t>
  </si>
  <si>
    <t>V-BEANS GREEN FRN NO SALT CAN 24/14.5 OZ</t>
  </si>
  <si>
    <t>V-BEANS GREEN FRENCH CAN 24/14.5 OZ</t>
  </si>
  <si>
    <t>V-BEANS GREEN CUT CAN 24/14.5 OZ</t>
  </si>
  <si>
    <t>V-BEANS GREEN CUT NO SALT CAN 24/14.5 OZ</t>
  </si>
  <si>
    <t>ORANGE JUICE NFC PLST BTL–8/64 FL OZ</t>
  </si>
  <si>
    <t>HOMINY CAN–12/300</t>
  </si>
  <si>
    <t>V-BEANS GREEN CUT W/O SALT CAN 12/8 OZ</t>
  </si>
  <si>
    <t>V-BEANS GREEN FRENCH STYLE CAN 12/8 OZ</t>
  </si>
  <si>
    <t>V-CORN GOLD WHITE KERNEL CAN 24/15.25 OZ</t>
  </si>
  <si>
    <t>V-PEAS W/O SALT CAN 12/15 OZ</t>
  </si>
  <si>
    <t>V-BEANS GREEN WHOLE CAN 12/14.5 OZ</t>
  </si>
  <si>
    <t>V-CORN SUMMER CRISP GOLDEN CAN 12/11 OZ</t>
  </si>
  <si>
    <t>CHICKEN DRUMSTICKS FRZ CTN-40 LB</t>
  </si>
  <si>
    <t>CHICKEN THIGH FRZ CTN-40 LB</t>
  </si>
  <si>
    <t>K CHICKEN CUT UP FRZ CTN-40 LB</t>
  </si>
  <si>
    <t>CHICKEN CUT UP FRZ CTN-40 LB</t>
  </si>
  <si>
    <t>WALLEYE FILLETS FRZ PKG-40/1 LB</t>
  </si>
  <si>
    <t>POTATOES DICED CAN–24/300</t>
  </si>
  <si>
    <t>CEREAL OAT CIRCLES 1440 PKG–12/14 OZ</t>
  </si>
  <si>
    <t>CEREAL CORN SQUARES 1440 PKG–14/12 OZ</t>
  </si>
  <si>
    <t>CEREAL CORN RICE BISC 1440 PKG–14/12 OZ</t>
  </si>
  <si>
    <t>CEREAL CORN FLKS 1440 PKG–12/18 OZ</t>
  </si>
  <si>
    <t>PEACHES/PEARS XLT SYR CUP SLEEVE-4/4 OZ</t>
  </si>
  <si>
    <t>PEACHES/PEARS IN JUICE CUP-72/4 OZ</t>
  </si>
  <si>
    <t>SHRIMP PEELED &amp; DVND 51-70 PKG–10/2 LB</t>
  </si>
  <si>
    <t>SHRIMP PEELED &amp; DVND 51-70  BLOCK–4/5 LB</t>
  </si>
  <si>
    <t>SHRIMP PEELED &amp; DVND 31-50 PKG–10/2 LB</t>
  </si>
  <si>
    <t>SHRIMP PEELED &amp; DVND 31-50 BLOCK–4/5 LB</t>
  </si>
  <si>
    <t>SHRIMP SHELL-ON TAIL 21-35 BLOCK-4/5 LB</t>
  </si>
  <si>
    <t>SHRIMP SHELL-ON TAIL 21-35 PKG-10/2 LB</t>
  </si>
  <si>
    <t>NATURAL SWISS CHEESE SLICES-PKG 6/24 OZ</t>
  </si>
  <si>
    <t>NATURAL SWISS CHEESE BLOCKS-PKG 12/1 LB</t>
  </si>
  <si>
    <t>POTATOES DEHYDRATED GRANULES PKG-12/1 LB</t>
  </si>
  <si>
    <t>POTATOES DEHY COMPLETE MIX PKG-24/1 LB</t>
  </si>
  <si>
    <t>LAMB RACK ROAST CTN- 38 – 42 LB</t>
  </si>
  <si>
    <t>OCEAN PERCH FILLET FRZ PKG-20/2 LB</t>
  </si>
  <si>
    <t>HADDOCK FILLET FRZ PKG-20/2 LB</t>
  </si>
  <si>
    <t>ATLANTIC POLLOCK FILLET FRZ PKG-20/2 LB</t>
  </si>
  <si>
    <t>FISH AK POLLOCK NUGGETS FRZ PKG-20/2 LB</t>
  </si>
  <si>
    <t>CHEESE MOZ LM PART SKM SHRED-PKG 6/2 LB</t>
  </si>
  <si>
    <t>PUMPKIN SEEDS – PKG 12/1lb</t>
  </si>
  <si>
    <t>MIXED FRUIT CAN – 12/2.5</t>
  </si>
  <si>
    <t>PEARS HALVES CAN – 12/2.5</t>
  </si>
  <si>
    <t>PEACHES CLING HALVES CAN – 12/2.5</t>
  </si>
  <si>
    <t>PEACHES CLING SLICES CAN – 12/2.5</t>
  </si>
  <si>
    <t>HAZELNUTS PIECES PKG–24/1 LB</t>
  </si>
  <si>
    <t>LAMB LOIN CHOPS, BONE-IN CTN-38-42 LBS</t>
  </si>
  <si>
    <t>APRICOTS FRZ CTN-12/2LB</t>
  </si>
  <si>
    <t>MIXED VEGETABLES FRZ CTN-6/5LB</t>
  </si>
  <si>
    <t>TURKEY HAM SMKD SLC FRZ PKG-20/2 LB</t>
  </si>
  <si>
    <t>TURKEY BREAST CKD FRZ CTN 34-42 LBS</t>
  </si>
  <si>
    <t>CHEESE PEPPER JACK SHRED-PKG 4/5 LB</t>
  </si>
  <si>
    <t>SOUP CREAM OF CHICKEN CAN-24/1</t>
  </si>
  <si>
    <t>MILK WHOLE FRESH CTR-128 FL OZ</t>
  </si>
  <si>
    <t>MILK 2% FRESH CTR-128 FL OZ</t>
  </si>
  <si>
    <t>MILK 1% FRESH CTR-128 FL OZ</t>
  </si>
  <si>
    <t>LAMB SHOULDER RST BNLS FRZ CTN-36-42 LB</t>
  </si>
  <si>
    <t>BEEF CHILI W/BEANS PKG-12/15 OZ</t>
  </si>
  <si>
    <t>MILK WHOLE FRESH CTR-64 FL OZ</t>
  </si>
  <si>
    <t>MILK SKIM FRESH CTR-64 FL OZ</t>
  </si>
  <si>
    <t>MILK 2% FRESH CTR-64 FL OZ</t>
  </si>
  <si>
    <t>MILK 1% FRESH CTR-64 FL OZ</t>
  </si>
  <si>
    <t>HAZELNUTS PKG-24/1 LB</t>
  </si>
  <si>
    <t>K PEANUT BUTTER SMOOTH JAR-12/16 OZ</t>
  </si>
  <si>
    <t>POTATOES FRESH VARIETY CTN-50 LB</t>
  </si>
  <si>
    <t>POTATOES FRESH VARIETY BAG-10/5 LB</t>
  </si>
  <si>
    <t>PEANUT BUTTER SMOOTH BARTER JAR-12/16 OZ</t>
  </si>
  <si>
    <t>PLUMS FRESH CTN-28 LB</t>
  </si>
  <si>
    <t>STRAWBERRY WHOLE UNSWT IQF CTN-12/2.5 LB</t>
  </si>
  <si>
    <t>CHEESE PROCESS LVS-12/2 LB</t>
  </si>
  <si>
    <t>CHEESE CHED YEL 0.75 OZ SLICE PKG-12 LB</t>
  </si>
  <si>
    <t>LENTILS DRY PKG-24/1 LB</t>
  </si>
  <si>
    <t>PECAN PIECES PKG-24/1 LB</t>
  </si>
  <si>
    <t>CEREAL OAT CIRCLES BOWL PKG 96/1 OZ</t>
  </si>
  <si>
    <t>PISTACHIO ROASTED IN SHELL PKG-12/2 LB</t>
  </si>
  <si>
    <t>RICE BRN US#1 LONG PARBOILED PKG-30/1 LB</t>
  </si>
  <si>
    <t>GRITS CORN WHITE BAG-12/2 LB</t>
  </si>
  <si>
    <t>PEANUT BUTTER SMOOTH JAR-12/16 OZ</t>
  </si>
  <si>
    <t>BEANS LIGHT RED KIDNEY DRY PKG-24/1 LB</t>
  </si>
  <si>
    <t>RICE US#2 LONG GRAIN PKG-24/1 LB</t>
  </si>
  <si>
    <t>OATS ROLLED PKG-12/18 OZ</t>
  </si>
  <si>
    <t>APPLESAUCE JAR-12/23 OZ</t>
  </si>
  <si>
    <t>GRITS CORN YELLOW BAG-12/2 LB</t>
  </si>
  <si>
    <t>ORANGES FRESH BAG PKG-12/3 LB</t>
  </si>
  <si>
    <t>BEANS PINK DRY PKG-24/1 LB</t>
  </si>
  <si>
    <t>BEANS DRY GARBANZO PKG-24/1 LB</t>
  </si>
  <si>
    <t>BEANS BABY LIMA DRY PKG-24/1 LB</t>
  </si>
  <si>
    <t>BEANS GREAT NORTHERN DRY PKG-24/1 LB</t>
  </si>
  <si>
    <t>BEANS DARK RED KIDNEY DRY PKG-24/1 LB</t>
  </si>
  <si>
    <t>BEANS SMALL RED DRY PKG-24/1 LB</t>
  </si>
  <si>
    <t>BEANS BLACKEYE DRY PKG-24/1 LB</t>
  </si>
  <si>
    <t>BEANS PINTO DRY PKG-24/1 LB</t>
  </si>
  <si>
    <t>PORK LOIN ROAST FRZ CTN-6/5 LB</t>
  </si>
  <si>
    <t>BEANS GARBANZO CAN-24/300</t>
  </si>
  <si>
    <t>BEANS DRY SPLIT PEA PKG-24/1 LB</t>
  </si>
  <si>
    <t>SWEET POTATO FRESH PKG-12/3 LB</t>
  </si>
  <si>
    <t>BEANS DRY SPLIT PEA YELLOW PKG-12/2 LB</t>
  </si>
  <si>
    <t>BEANS DRY SPLIT PEA GREEN PKG-12/2LB</t>
  </si>
  <si>
    <t>BEANS GREEN FRZ CTN-12/2 LB</t>
  </si>
  <si>
    <t>CORN FRZ CTN-12/2.5 LB</t>
  </si>
  <si>
    <t>CARROTS DICED FRZ CTN-12/2 LB</t>
  </si>
  <si>
    <t>GRAPES VARIETY FRESH CTN-19 LB</t>
  </si>
  <si>
    <t>PORK TACO FILLING CKD PKG-20/2 LB</t>
  </si>
  <si>
    <t>BEANS NAVY DRY PKG-12/2 LB</t>
  </si>
  <si>
    <t>BEANS DARK RED KIDNEY CAN-24/300</t>
  </si>
  <si>
    <t>PORK PATTY CKD PKG-20/2 LB</t>
  </si>
  <si>
    <t>CEREAL WT BRAN FLKS 2160 PKG-12/16 OZ</t>
  </si>
  <si>
    <t>K TUNA CHUNK LIGHT CAN 6/66.5 OZ</t>
  </si>
  <si>
    <t>MILK SKIM FRESH CTR-4/128 FL OZ</t>
  </si>
  <si>
    <t>MILK COMP WHOLE/2% FRESH CTR-4/128 FL OZ</t>
  </si>
  <si>
    <t>MILK WHOLE FRESH CTR-4/128 FL OZ</t>
  </si>
  <si>
    <t>MILK 2% FRESH CTR-4/128 FL OZ</t>
  </si>
  <si>
    <t>BEANS BLACK TURTLE DRY PKG-12/2 LB</t>
  </si>
  <si>
    <t>MILK SKIM FRESH CTR-9/64 FL OZ</t>
  </si>
  <si>
    <t>MILK 1% FRESH CTR-9/64 FL OZ</t>
  </si>
  <si>
    <t>MILK 1% FRESH CTR-4/128 FL OZ</t>
  </si>
  <si>
    <t>MILK INSTANT NDM PKG-24/12.8 OZ</t>
  </si>
  <si>
    <t>MILK COMP WHOLE/2% FRESH CTR-9/64 FL OZ</t>
  </si>
  <si>
    <t>MILK 2% FRESH CTR-9/64 FL OZ</t>
  </si>
  <si>
    <t>MILK WHOLE FRESH CTR-9/64 FL OZ</t>
  </si>
  <si>
    <t>TURKEY ROASTS 4-6 LB FRZ CTN-32-48 LB</t>
  </si>
  <si>
    <t>POTATOES RED FRESH BAG-10/5 LB</t>
  </si>
  <si>
    <t>PORK PULLED CKD PKG-20/2 LB</t>
  </si>
  <si>
    <t>SOUP CREAM OF MUSHROOM CAN-12/1</t>
  </si>
  <si>
    <t>MACARONI AND CHEESE PKG-24/7.25 OZ</t>
  </si>
  <si>
    <t>CHICKEN BREAST BNLS IQF PKG-10/48 OZ</t>
  </si>
  <si>
    <t>RASPBERRY RED FRZ PUREE CTN-24/1 LB</t>
  </si>
  <si>
    <t>CHICKEN BONED CAN-24/12.5 OZ</t>
  </si>
  <si>
    <t>EGG PATTY ROUND FRZ CTN-25 LB</t>
  </si>
  <si>
    <t>CHICKEN FILLETS UNBRD FRZ CTN-30 LB</t>
  </si>
  <si>
    <t>MUSHROOMS DICED FRZ IQF CTN-12/2.5 LB</t>
  </si>
  <si>
    <t>SOUP CREAM OF MUSHROOM CAN-24/1</t>
  </si>
  <si>
    <t>TURKEY HAM SMKD SLC FRZ PKG-8/5 LB</t>
  </si>
  <si>
    <t>TURKEY BREAST SMKD SLC FRZ PKG-8/5 LB</t>
  </si>
  <si>
    <t>TURKEY BREAST SMKD SLC FRZ PKG-20/2 LB</t>
  </si>
  <si>
    <t>TURKEY BREAST DELI SLC FRZ PKG-20/2 LB</t>
  </si>
  <si>
    <t>BAKERY FLOUR  MIX LOWFAT PKG-20/20 OZ</t>
  </si>
  <si>
    <t>PORK HAM SMOKED PIT FRZ CTN-6/5 LB</t>
  </si>
  <si>
    <t>APPLESAUCE CUP SLEEVE-6/4 OZ</t>
  </si>
  <si>
    <t>FARINA WHEAT PKG-10/18 OZ</t>
  </si>
  <si>
    <t>CHERRIES SWEET PITTED IQF BAG-12/2.5 LB</t>
  </si>
  <si>
    <t>MIXED VEGETABLES FRZ CTN-30 LB</t>
  </si>
  <si>
    <t>TORTILLA WHOLE GRAIN FZN 8" PKG-12/24</t>
  </si>
  <si>
    <t>YOGURT HI PROTEIN PEACH CUP-24/4 OZ</t>
  </si>
  <si>
    <t>APRICOT SLICES UNSWT FRZ CTN-6/5 LB</t>
  </si>
  <si>
    <t>SQUASH BUTTERNUT DICED IQF CTN-6/5 LB</t>
  </si>
  <si>
    <t>STRAWBERRY SLICES UNSWT IQF CTN-6/5 LB</t>
  </si>
  <si>
    <t>MIXED BERRY FRZ CUP-96/4.OZ</t>
  </si>
  <si>
    <t>FLOUR WHITE WHOLE WHEAT 100% BAG-25 LB</t>
  </si>
  <si>
    <t>FLOUR WHITE WHOLE WHEAT 100% BAG-8/5 LB</t>
  </si>
  <si>
    <t>FLOUR WHITE WHOLE WHEAT 100% BAG-50 LB</t>
  </si>
  <si>
    <t>PEANUT BUTTER SMOOTH PKG-120/1.1 OZ</t>
  </si>
  <si>
    <t>FISH AK POLLOCK STICKS BRD FRZ CTN-40 LB</t>
  </si>
  <si>
    <t>FISH AK POLLOCK STICKS FRZ PKG-20/2 LB</t>
  </si>
  <si>
    <t>STRAWBERRY WHOLE UNSWT IQF CTN-6/5 LB</t>
  </si>
  <si>
    <t>EGGS WHOLE FRZ CTN-12/2 LB</t>
  </si>
  <si>
    <t>POTATOES DICED FRZ PKG-6/5 LB</t>
  </si>
  <si>
    <t>CHEESE CHED YEL SHRED-PKG 6/2 LB</t>
  </si>
  <si>
    <t>CHEESE CHED WHT SHRED-PKG 6/2 LB</t>
  </si>
  <si>
    <t>CHEESE CHED YEL CHUNKS-PKG 12/1 LB</t>
  </si>
  <si>
    <t>CHEESE CHED WHT CHUNKS-PKG 12/1 LB</t>
  </si>
  <si>
    <t>RICE WILD PKG-25/1 LB</t>
  </si>
  <si>
    <t>BISON GROUND LEAN FRZ PKG-32/1.25 lb</t>
  </si>
  <si>
    <t>EGGS WHOLE FRZ CTN-1/32 OZ</t>
  </si>
  <si>
    <t>BISON GROUND LEAN FRZ PKG-12/1 LB</t>
  </si>
  <si>
    <t>BISON GROUND LEAN FRZ PKG-20/2 LB</t>
  </si>
  <si>
    <t>WHOLE GRAIN PASTA ROTINI MAC BOX-12/16OZ</t>
  </si>
  <si>
    <t>WHOLE GRAIN PASTA PENNE BOX-12/16 OZ</t>
  </si>
  <si>
    <t>PEAS GREEN FRZ CTN-12/2.5 LB</t>
  </si>
  <si>
    <t>SALMON FILLETS WILD FRZ PKG-40/1 LB</t>
  </si>
  <si>
    <t>TORTILLA WHOLE WHEAT FZN 8" CTN-24/1 LB</t>
  </si>
  <si>
    <t>CEREAL CORN SQUARES 1344 PKG-14/12 OZ</t>
  </si>
  <si>
    <t>PORK PULLED CKD PKG-8/5 LB</t>
  </si>
  <si>
    <t>PEPPERS/ONION BLEND FRZ CTN-30 LB</t>
  </si>
  <si>
    <t>CRANBERRIES DRIED PKG-300/1.16 OZ</t>
  </si>
  <si>
    <t>SWEET POTATOES CRINKLE FRZ PKG-6/5 LB</t>
  </si>
  <si>
    <t>BEEF PATTY CKD FRZ 2.0 MMA CTN-40 LB</t>
  </si>
  <si>
    <t>PEANUT BUTTER SMOOTH PKG-100/1.1 OZ</t>
  </si>
  <si>
    <t>TUNA CHUNK LIGHT POUCH-6/43 OZ</t>
  </si>
  <si>
    <t>PEANUTS RAW SHELLED-BULK 44000 LB</t>
  </si>
  <si>
    <t>RICE BRN US#1 MEDIUM GRAIN BAG-25 LB</t>
  </si>
  <si>
    <t>RICE BRN US#1 LONG GRAIN BAG-25 LB</t>
  </si>
  <si>
    <t>RICE WILD PKG-40/1 LB</t>
  </si>
  <si>
    <t>MILK 1% MILKFAT UHT 2816 BOX-24/8 FL OZ</t>
  </si>
  <si>
    <t>LAMB SHANK FRZ CTN-35-45 LB</t>
  </si>
  <si>
    <t>BISON GROUND FRZ PKG-16/2.5 LB</t>
  </si>
  <si>
    <t>CORNMEAL WHOLE GRAIN BLUE BAG-12/2 LB</t>
  </si>
  <si>
    <t>LAMB SHOULDER RST BNLS FRZ CTN-35-45 LB</t>
  </si>
  <si>
    <t>CRACKERS UNSALTED 2160 BOX-12/16 OZ</t>
  </si>
  <si>
    <t>K PEANUT BUTTER SMOOTH JAR-12/18 OZ</t>
  </si>
  <si>
    <t>SALMON RED CAN-24/7.5 OZ</t>
  </si>
  <si>
    <t>ORANGE JUICE SINGLE FRZ CUP-96/4 OZ</t>
  </si>
  <si>
    <t>K SALMON RED CAN-24/7.5 OZ</t>
  </si>
  <si>
    <t>K OIL VEGETABLE BTL-6/1 GAL</t>
  </si>
  <si>
    <t>BLUEBERRY HIGHBUSH FRZ CTN-30 LB</t>
  </si>
  <si>
    <t>BLUEBERRY HIGHBUSH FRZ CTN-12/2.5 LB</t>
  </si>
  <si>
    <t>BLUEBERRY HIGHBUSH DRIED PKG-8/2 LB</t>
  </si>
  <si>
    <t>BLUEBERRY HIGHBUSH DRIED PKG-10 LB</t>
  </si>
  <si>
    <t>BLUEBERRY HIGHBUSH DRIED CTN-25 LB</t>
  </si>
  <si>
    <t>K H TOMATO SAUCE CAN-24/300</t>
  </si>
  <si>
    <t>FISH AK PLCK FRZ BULK CTN-49.5 LB</t>
  </si>
  <si>
    <t>K SALMON PINK CAN-24/14.75 OZ (33630)</t>
  </si>
  <si>
    <t>SWEET POTATOES WAFFLE CUT FRZ CTN-15 LB</t>
  </si>
  <si>
    <t>SALMON PINK CAN-24/14.75 OZ (33630)</t>
  </si>
  <si>
    <t>SWEET POTATOES CHUNK FRZ PKG-6/5 LB</t>
  </si>
  <si>
    <t>APPLES FRESH PKG-12/3 LB</t>
  </si>
  <si>
    <t>PEARS FRESH PKG-12/3 LB</t>
  </si>
  <si>
    <t>RAISINS BAG-6/5 LB</t>
  </si>
  <si>
    <t>TURKEY BREAST DELI  DICED FRZ PKG-8/5 LB</t>
  </si>
  <si>
    <t>TURKEY BREAST DELI SLICED FRZ PKG-8/5 LB</t>
  </si>
  <si>
    <t>APPLES GRANNY SMITH FRESH CTN-40 LB</t>
  </si>
  <si>
    <t>APPLESAUCE UNSWEETENED CAN-6/10</t>
  </si>
  <si>
    <t>WHOLE GRAIN PASTA PENNE CTN-2/10 LB</t>
  </si>
  <si>
    <t>WHOLE GRAIN BLEND PENNE CTN-2/10 LB</t>
  </si>
  <si>
    <t>PASTA MACARONI PLAIN ELBOW BOX-20/1 LB</t>
  </si>
  <si>
    <t>PEANUTS RAW SHELLED -BULK 44000 LB</t>
  </si>
  <si>
    <t>CHEESE NAT AMER RDU FAT FBD BARREL-500LB</t>
  </si>
  <si>
    <t>WHOLE GRAIN BLEND SPAGHETTI PKG-12/2 LB</t>
  </si>
  <si>
    <t>WHOLE GRAIN BLEND SPAGHETTI CTN-20 LB</t>
  </si>
  <si>
    <t>WHOLE GRAIN BLEND ROTINI MAC PKG-20/1 LB</t>
  </si>
  <si>
    <t>WHOLE GRAIN BLEND ROTINI MAC CTN-20 LB</t>
  </si>
  <si>
    <t>WHOLE GRAIN BLEND MACARONI PKG-24/1 LB</t>
  </si>
  <si>
    <t>WHOLE GRAIN BLEND MACARONI CTN-20 LB</t>
  </si>
  <si>
    <t>K BEANS GARBANZO CAN-6/10</t>
  </si>
  <si>
    <t>FLOUR HIGH GLUTEN BAG-50 LB</t>
  </si>
  <si>
    <t>CARROTS DICED FRZ CTN-12/2.5 LB</t>
  </si>
  <si>
    <t>CARROTS DICED FRZ CTN-30 LB</t>
  </si>
  <si>
    <t>CHICKEN BONED CAN-24/15 OZ</t>
  </si>
  <si>
    <t>CHICKEN BONED POUCH-36/10 OZ</t>
  </si>
  <si>
    <t>BROCCOLI FRZ CTN-30 LB</t>
  </si>
  <si>
    <t>K SALMON PINK CAN-24/14.75 OZ</t>
  </si>
  <si>
    <t>APPLE SLICES FRZ CTN-12/2.5 LB</t>
  </si>
  <si>
    <t>CHICKEN STRIPS FRZ CTN-30 LB</t>
  </si>
  <si>
    <t>INFANT FORMULA MILK DRY CAN-6/12.7 OZ</t>
  </si>
  <si>
    <t>PASTA SPAGHETTI BOX-20/1 LB</t>
  </si>
  <si>
    <t>TURKEY SLICED FRZ PKG-6/2 LB</t>
  </si>
  <si>
    <t>TURKEY BREAST RST FRZ CTN-24-40 LB</t>
  </si>
  <si>
    <t>TURKEY BREAST RST CKD FRZ CTN-32-48 LB</t>
  </si>
  <si>
    <t>TURKEY BREAST DELI FRZ CTN-45 LB</t>
  </si>
  <si>
    <t>SPINACH CHOPPED FRZ IQF CTN-20 LB (1902)</t>
  </si>
  <si>
    <t>MUSHROOMS DICED FRZ IQF CTN-40 LB</t>
  </si>
  <si>
    <t>FLOUR BAKER HEARTH BLCH BAG-50 LB</t>
  </si>
  <si>
    <t>CHICKEN BONED CAN-12/15 OZ</t>
  </si>
  <si>
    <t>SUNFLOWER SEED BUTTER BARREL-500 LB</t>
  </si>
  <si>
    <t>K BEANS GREAT NORTHERN DRY PKG-12/2 LB</t>
  </si>
  <si>
    <t>YOGURT HI PROTEIN VANILLA CUP-24/4 OZ</t>
  </si>
  <si>
    <t>YOGURT HI PROTEIN STRAWBERRY CUP-24/4 OZ</t>
  </si>
  <si>
    <t>YOGURT HI PROTEIN BLUEBERRY CUP-24/4 OZ</t>
  </si>
  <si>
    <t>YOGURT HI PROTEIN VANILLA TUB-6/32 OZ</t>
  </si>
  <si>
    <t>YOGURT HI PROTEIN PLAIN TUB-6/32 OZ</t>
  </si>
  <si>
    <t>CHEESE MOZ LM PT SKM STRING BOX-360/1 OZ</t>
  </si>
  <si>
    <t>MACARONI AND CHEESE 1404 PKG-48/7.25 OZ</t>
  </si>
  <si>
    <t>TORTILLA WHOLE WHEAT FZN 8" CTN-12/24</t>
  </si>
  <si>
    <t>PANCAKES WHOLE WHEAT FZN-144 COUNT</t>
  </si>
  <si>
    <t>SPINACH CHOPPED FRZ IQF CTN-20 LB</t>
  </si>
  <si>
    <t>SPINACH CHOPPED FRZ IQF PKG-12/2 LB</t>
  </si>
  <si>
    <t>CATFISH FLTS UNBRD RAW PKG-20/2 LB</t>
  </si>
  <si>
    <t>BEANS PINTO DRY BAG-50 LB</t>
  </si>
  <si>
    <t>BEANS PINTO DRY TOTE-2000 LB</t>
  </si>
  <si>
    <t>PORK CHOPS BNLS FRZ PKG-40/1 LB</t>
  </si>
  <si>
    <t>RICE BRN US#1 LONG GRAIN TOTE-2000 LB</t>
  </si>
  <si>
    <t>RICE BRN US#1 MEDIUM GRAIN TOTE-2000 LB</t>
  </si>
  <si>
    <t>RICE BRN US#1 SHORT GRAIN TOTE-2000 LB</t>
  </si>
  <si>
    <t>CEREAL WT SHREDDED 2160 PKG-10/16.4 OZ</t>
  </si>
  <si>
    <t>CEREAL WT SHREDDED 2016 PKG-12/16.4OZ</t>
  </si>
  <si>
    <t>CEREAL WT SHREDDED 1080 PKG-16/18 OZ</t>
  </si>
  <si>
    <t>CEREAL WT SHREDDED 1440 PKG-16/16.5 OZ</t>
  </si>
  <si>
    <t>PEARS DICED CUP-96/4.5</t>
  </si>
  <si>
    <t>PEACHES CLING DICED CUP-96/4.5</t>
  </si>
  <si>
    <t>MIXED FRUIT CUP-96/4.5</t>
  </si>
  <si>
    <t>APRICOTS DICED CUP-96/4.5</t>
  </si>
  <si>
    <t>APPLESAUCE CUP-96/4.5</t>
  </si>
  <si>
    <t>K CARROTS CAN-6/10</t>
  </si>
  <si>
    <t>INFANT FORMULA MILK DRY CAN-6/12.4 OZ</t>
  </si>
  <si>
    <t>BEEF 100% PTY 85/15 FRZ 1.5MMA CTN-40 LB</t>
  </si>
  <si>
    <t>BEEF 100% PTY 85/15 FRZ 2.0MMA CTN-40 LB</t>
  </si>
  <si>
    <t>BEEF SPP PTY 85/15 FRZ 2.0 MMA CTN-40 LB</t>
  </si>
  <si>
    <t>BEEF 100% PTY 90/10 FRZ 2.0MMA CTN-40 LB</t>
  </si>
  <si>
    <t>FISH AK PLCK FILLETS FRZ PKG-20/2 LB</t>
  </si>
  <si>
    <t>TURKEY CURED DARK PICNIC CTN-15 LB</t>
  </si>
  <si>
    <t>TURKEY WHOLE BAGGED CTN-32-40 LB</t>
  </si>
  <si>
    <t>TURKEY BREAST ROAST FRZ CTN-30-60 LB</t>
  </si>
  <si>
    <t>TURKEY WHOLE BAGGED CTN-30-60 LB</t>
  </si>
  <si>
    <t>TURKEY BREAST COOKED FORMED CTN-20 LB</t>
  </si>
  <si>
    <t>BEEF SPP PTY HSTYLE CKD 2.0MMA CTN-40 LB</t>
  </si>
  <si>
    <t>BEEF SPP PTY HSTYLE CKD 1.5MMA CTN-40 LB</t>
  </si>
  <si>
    <t>CHICKEN BONED CAN-24/16OZ</t>
  </si>
  <si>
    <t>LAMB SHOULDER CHOP CTN-38-42 LB-40000</t>
  </si>
  <si>
    <t>PORK HAM WATERAD RDU SOD FRZ PKG-12/3 LB</t>
  </si>
  <si>
    <t>PORK HAM WTRAD RDUSOD SLC FRZ PKG-8/5 LB</t>
  </si>
  <si>
    <t>LAMB LEG RST BNLS FRZ CTN-38-40 LB-40000</t>
  </si>
  <si>
    <t>LAMB LEG ROAST FRZ CTN-38-40 LB-40000</t>
  </si>
  <si>
    <t>BROCCOLI FRZ PKG-6/5 LB</t>
  </si>
  <si>
    <t>CEREAL WT BRAN FLKS 1440 PKG-12/16 OZ</t>
  </si>
  <si>
    <t>CEREAL WT BRAN FLKS 1080 PKG-14/18OZ</t>
  </si>
  <si>
    <t>CEREAL RICE 1080 PKG-14/12 OZ</t>
  </si>
  <si>
    <t>CEREAL CORN RICE BISC 1080 PKG-14/12 OZ</t>
  </si>
  <si>
    <t>BEEF CRUMBLES W/SPP LFT OPT PKG-4/10 LB</t>
  </si>
  <si>
    <t>BEEF FINE GROUND LFT OPT FRZ CTN-40 LB</t>
  </si>
  <si>
    <t>BEEF FINE GROUND LFT OPT FRZ PKG-40/1 LB</t>
  </si>
  <si>
    <t>FLOUR HIGH GLUTEN BAG-100 LB</t>
  </si>
  <si>
    <t>CHEESE CHED YEL BLOCK-40 LB (40800)</t>
  </si>
  <si>
    <t>CHEESE CHED WHT BLOCK-40 LB (40800)</t>
  </si>
  <si>
    <t>CHEESE CHED BLOCK 40 LB-GENERIC (40800)</t>
  </si>
  <si>
    <t>TURKEY BREAST COOKED CTN-12/3.25 LB</t>
  </si>
  <si>
    <t>CHEESE MOZ LM PT SKM UNFZ PROC PK(41125)</t>
  </si>
  <si>
    <t>CHEESE NAT AMER FBD BARREL-500 LB(40800)</t>
  </si>
  <si>
    <t>CEREAL BABY INFANT RICE CTN-6/8 OZ</t>
  </si>
  <si>
    <t>PEARS SLICES EX LT SUCROSE CAN-6/10</t>
  </si>
  <si>
    <t>PEARS HALVES EX LT SUCROSE CAN-6/10</t>
  </si>
  <si>
    <t>PEARS DICED EX LT SUCROSE CAN-6/10</t>
  </si>
  <si>
    <t>PEACHES CLING SLC EXLT SUCROSE CAN-6/10</t>
  </si>
  <si>
    <t>PEACHES CLING DICED EXLTSUCROSE CAN-6/10</t>
  </si>
  <si>
    <t>MIXED FRUIT EX LT SUCROSE CAN-6/10</t>
  </si>
  <si>
    <t>APRICOTS HALVES EX LT SUCROSE CAN-6/10</t>
  </si>
  <si>
    <t>APRICOTS DICED EX LT SUCROSE CAN 6/10</t>
  </si>
  <si>
    <t>POTATO FOR PROCESS INTO DEHY PRD-BULK</t>
  </si>
  <si>
    <t>FLOUR BREAD ENRCH UNBLCH BAG-25 LB</t>
  </si>
  <si>
    <t>FLOUR ALL PURP  ENRCH UNBLCH BAG-25 LB</t>
  </si>
  <si>
    <t>FLOUR WHITE WHOLE WHEAT BLEND BAG-8/5 LB</t>
  </si>
  <si>
    <t>FLOUR WHITE WHOLE WHEAT BLEND BAG-50 LB</t>
  </si>
  <si>
    <t>FLOUR WHITE WHOLE WHEAT BLEND BAG-25 LB</t>
  </si>
  <si>
    <t>CHICKEN THIGH/DRUMSTICK FRZ PKG-8/5 LB</t>
  </si>
  <si>
    <t>CHICKEN WHOLE BAGGED FRZ PKG-12/4 LB</t>
  </si>
  <si>
    <t>CHICKEN LEG QTRS TRAY FRZ PKG-9/4.5 LB</t>
  </si>
  <si>
    <t>CHICKEN DRUMS TRAY FRZ PKG-12/3 LB</t>
  </si>
  <si>
    <t>CHEESE PROCESS REG LVS-6/5 LB</t>
  </si>
  <si>
    <t>CHEESE BLND AMER SKMYEL REGSLC LVS-6/5LB</t>
  </si>
  <si>
    <t>CHICKEN THIGHS FRZ PKG-8/5 LB</t>
  </si>
  <si>
    <t>TOMATO PASTE POUCH-6/111 OZ</t>
  </si>
  <si>
    <t>TOMATO SAUCE POUCH-6/106 OZ</t>
  </si>
  <si>
    <t>TOMATO SALSA POUCH-6/106 OZ</t>
  </si>
  <si>
    <t>PISTACHIO ROASTED IN SHELL PKG-25/1 LB</t>
  </si>
  <si>
    <t>SPAGHETTI SAUCE MEATLESS POUCH-6/106 OZ</t>
  </si>
  <si>
    <t>SOUP CRM OF MUSHRM RDU SOD CTN-12/22 OZ</t>
  </si>
  <si>
    <t>SOUP CRM OF CHICKEN RDU SOD CTN-12/22 OZ</t>
  </si>
  <si>
    <t>MILK SKIM EVAPORATED CAN-24/12 FL OZ</t>
  </si>
  <si>
    <t>FRUIT MIX DRIED PKG-5/5 LB</t>
  </si>
  <si>
    <t>FRUIT MIX DRIED PKG-24/1 LB</t>
  </si>
  <si>
    <t>CATFISH STRIPS BRD RAW PKG-20/2 LB</t>
  </si>
  <si>
    <t>CHICKEN CONSUMER SPLIT BREAST PKG-6/5 LB</t>
  </si>
  <si>
    <t>APPLES FRESH VARIOUS TYPE CTN-37-40 LB</t>
  </si>
  <si>
    <t>APPLES FOR FURTHER PROCESSING – BULK</t>
  </si>
  <si>
    <t>FLOUR BREAD ENRCH UNBLCH BAG-8/5 LB</t>
  </si>
  <si>
    <t>FLOUR BREAD ENRCH BLCH BAG-8/5 LB</t>
  </si>
  <si>
    <t>FLOUR ALL PURP ENRCH UNBLCH BAG-8/5 LB</t>
  </si>
  <si>
    <t>FIG PIECES CTN-25 LB</t>
  </si>
  <si>
    <t>PORK BNLS LEG ROASTS - BULK CTN-60 LB</t>
  </si>
  <si>
    <t>BEEF POT RST W/GRAVY-CKD FRZ PKG 8/5 LB</t>
  </si>
  <si>
    <t>BEEF POT RST W/GRAVY-CKD FRZ PKG 20/2 LB</t>
  </si>
  <si>
    <t>CEREAL OAT CIRCLES 1440 PKG-8/18 OZ</t>
  </si>
  <si>
    <t>SUNFLOWER SEED BUTTER BARREL-520 LB</t>
  </si>
  <si>
    <t>K APRICOTS CAN-6/10</t>
  </si>
  <si>
    <t>INFANT FORMULA MILK DRY CAN-6/12.5 OZ</t>
  </si>
  <si>
    <t>K TOMATO PASTE CAN-6/10</t>
  </si>
  <si>
    <t>K TOMATO SAUCE CAN-6/10</t>
  </si>
  <si>
    <t>BEEF ROAST CKD SLC FRZ PKG-20/2 LB</t>
  </si>
  <si>
    <t>BEEF ROAST CKD SLC FRZ PKG-8/5 LB</t>
  </si>
  <si>
    <t>CHICKEN LEG QTR FRZ BAG-4/10 LB</t>
  </si>
  <si>
    <t>CHICKEN LEG QTRS FRZ PKG-8/5 LB</t>
  </si>
  <si>
    <t>CHICKEN DRUMSTICKS FRZ PKG-8/5 LB</t>
  </si>
  <si>
    <t>BEANS GARBANZO DRY BAG-25 LB</t>
  </si>
  <si>
    <t>CHICKEN THIGHS FRZ PKG -4/10 LB</t>
  </si>
  <si>
    <t>CHICKEN THIGH/DRUMSTICK FRZ PKG-4/10 LB</t>
  </si>
  <si>
    <t>BEEF IRRADIATED FINE GRND FRZ CTN-40 LB</t>
  </si>
  <si>
    <t>BEEF IRRADIATED PATTY FRZ CTN-40 LB</t>
  </si>
  <si>
    <t>CHICKEN OVEN ROASTED FRZ 8 PC CTN-30 LB</t>
  </si>
  <si>
    <t>K CARROTS FRESH BABY CUTS BAG-100/2 OZ</t>
  </si>
  <si>
    <t>K SUNFLOWER SEED BUTTER 6-5#'S</t>
  </si>
  <si>
    <t>K FLOUR YOSHON -BULK</t>
  </si>
  <si>
    <t>K FLOUR YOSHON BULK BAG-100 LB</t>
  </si>
  <si>
    <t>K RICE US#2 LONG GRAIN BAG-25 LB</t>
  </si>
  <si>
    <t>K OIL VEGETABLE BTL-9/48 OZ</t>
  </si>
  <si>
    <t>K OIL VEGETABLE BTL-8/48 OZ</t>
  </si>
  <si>
    <t>K PEANUT BUTTER SMOOTH JAR-6/5 LB</t>
  </si>
  <si>
    <t>K BEANS GREAT NORTHERN DRY BAG-25 LB</t>
  </si>
  <si>
    <t>K BEANS NAVY PEA DRY  BAG-25 LB</t>
  </si>
  <si>
    <t>K CORN COB FRZ CSE-96</t>
  </si>
  <si>
    <t>K PEAS CAN-6/10</t>
  </si>
  <si>
    <t>K CORN WHOLE KERNEL(LIQ) CAN-6/10</t>
  </si>
  <si>
    <t>K BEANS GREEN CAN-6/10</t>
  </si>
  <si>
    <t>K ORANGE JUICE CONC FRZ CAN-12/32 OZ</t>
  </si>
  <si>
    <t>K PEACH FREESTONEDICED FRZ CUP-96/4.4 OZ</t>
  </si>
  <si>
    <t>K PEARS SLICES CAN-6/10</t>
  </si>
  <si>
    <t>K PEACHES CLING CAN-6/10</t>
  </si>
  <si>
    <t>K APPLESAUCE CAN-6/10</t>
  </si>
  <si>
    <t>K CHICKEN CUT-UP FRZ CTN-40 LB</t>
  </si>
  <si>
    <t>CHICKEN THIGH QTR FRZ BAG-15 KG</t>
  </si>
  <si>
    <t>CHICKEN THIGH/DRUMSTICK FRZ CTN-6/4.5 LB</t>
  </si>
  <si>
    <t>CHICKEN LEG QTR FRZ BAG-15 KG 40015 LB</t>
  </si>
  <si>
    <t>TURKEY ROAST DELI FRZ-BULK</t>
  </si>
  <si>
    <t>BEANS PINTO CAN-24/300</t>
  </si>
  <si>
    <t>BEANS BLACK CAN-24/300</t>
  </si>
  <si>
    <t>CHICKEN CUT-UP FRZ BAGS 10/3.0-5.5 LB</t>
  </si>
  <si>
    <t>BISON GROUND LEAN FRZ PKG-40/1 LB</t>
  </si>
  <si>
    <t>CEREAL BABY INFANT RICE SUBST</t>
  </si>
  <si>
    <t>CHEESE CHED SHRED-PKG 12/1 LB-GENERIC</t>
  </si>
  <si>
    <t>CHEESE CHED CHUNKS-PKG 12/2 LB-GENERIC</t>
  </si>
  <si>
    <t>WHOLE GRAIN SPAGHETTI PKG-12/2 LB</t>
  </si>
  <si>
    <t>RICE BRN US#1 BAG-50 LB</t>
  </si>
  <si>
    <t>RICE BRN US#1 PKG-30/2 LB</t>
  </si>
  <si>
    <t>RICE BRN US#1 PKG-24/2 LB</t>
  </si>
  <si>
    <t>RICE BRN US#1 LONG PARBOILED BAG-25 LB</t>
  </si>
  <si>
    <t>RICE US#1 MEDIUM GRAIN PKG-30/2 LB</t>
  </si>
  <si>
    <t>RICE MILLED PKG-30/2 LB</t>
  </si>
  <si>
    <t>RICE US#1 MEDIUM GRAIN BAG-50 LB</t>
  </si>
  <si>
    <t>RICE MILLED BAG-50 LB</t>
  </si>
  <si>
    <t>RICE MILLED BAG-25 LB</t>
  </si>
  <si>
    <t>RICE US#2 SHORT GRAIN BAG-25 LB</t>
  </si>
  <si>
    <t>MACARONI &amp; CHEESE 1404 PKG-48/7.25 OZ</t>
  </si>
  <si>
    <t>WHOLE GRAIN PASTA MACARONI PKG-24/1 LB</t>
  </si>
  <si>
    <t>BEANS DRY GARBANZO PKG-12/2 LB</t>
  </si>
  <si>
    <t>POTATOES ROUND WHITE FRESH BAG-10/5 LB</t>
  </si>
  <si>
    <t>POTATOES RUSSET FRESH BAG-5/10 LB</t>
  </si>
  <si>
    <t>POTATOES RUSSET FRESH BAG-10/5 LB</t>
  </si>
  <si>
    <t>POTATOES ROUND WHITE FRESH BAG-5/10 LB</t>
  </si>
  <si>
    <t>POTATO BULK FOR PROCESS DEHY</t>
  </si>
  <si>
    <t>LENTILS DRY BAG 25 LB</t>
  </si>
  <si>
    <t>SWEET POTATOES FRENCH CUT FRZ PKG-6/5 LB</t>
  </si>
  <si>
    <t>CEREAL RTE CORN AND RICE BISCUITS-SUBST</t>
  </si>
  <si>
    <t>CEREAL RTE CORN SQUARES-SUBST</t>
  </si>
  <si>
    <t>SOUP RTS CHED CHEESE CARTON-1/32 FL OZ</t>
  </si>
  <si>
    <t>CHEESE PROCESS SLC-LVS 6/5 LB-GENERIC</t>
  </si>
  <si>
    <t>CHEESE MOZ LM PART SKM SHRED PKG-12/1 LB</t>
  </si>
  <si>
    <t>CHEESE MOZ LITE SHRED PKG-12/1 LB</t>
  </si>
  <si>
    <t>CHEESE MOZ LM PART SKIM UNFZ 12/1 LB</t>
  </si>
  <si>
    <t>CHEESE MOZ LITE CHUNK PKG 12/1 LB</t>
  </si>
  <si>
    <t>CHEESE CHED YEL SHRED-PKG 12/1 LB</t>
  </si>
  <si>
    <t>CHEESE CHED YEL CHUNKS-PKG 12/2 LB</t>
  </si>
  <si>
    <t>CHEESE CHED WHT SHRED-PKG 12/1 LB</t>
  </si>
  <si>
    <t>CHEESE CHED WHT CHUNKS-PKG 12/2 LB</t>
  </si>
  <si>
    <t>CHEESE CHED SHRED-BAG 6/5 LB-GENERIC</t>
  </si>
  <si>
    <t>CHEESE CHED RDU FAT YEL SHRED-PKG 12/1LB</t>
  </si>
  <si>
    <t>CHEESE CHED RDU FAT WHT SHRED-PKG 12/1LB</t>
  </si>
  <si>
    <t>CHEESE CHED RDU FAT SHRD-BAG 6/5-GENERIC</t>
  </si>
  <si>
    <t>CHEESE CHED RDU FAT CUTS 4/10 LB-GENERIC</t>
  </si>
  <si>
    <t>CHEESE CHED RDU FAT BLOCK 40 LB-GENERIC</t>
  </si>
  <si>
    <t>CHEESE CHED CUTS 4/10 LB-GENERIC</t>
  </si>
  <si>
    <t>CHEESE CHED BLOCK 40 LB-GENERIC</t>
  </si>
  <si>
    <t>CHEESE BLEND AM SKIM SLC-LVS 6/5-GENERIC</t>
  </si>
  <si>
    <t>BUTTERY SPREAD LIGHT TUBS-18/16 OZ</t>
  </si>
  <si>
    <t>CARROTS FRESH BABY CUTS BAG-100/2 OZ</t>
  </si>
  <si>
    <t>SWEET POTATO BULK FRESH PROC</t>
  </si>
  <si>
    <t>SOUP RTS TOMATO CTN 18360-1/32 FL OZ</t>
  </si>
  <si>
    <t>SOUP RTS TOMATO CTN 18000-1/32 FL OZ</t>
  </si>
  <si>
    <t>SOUP RTS MUSHROOM CTN 18360-1/32 FL OZ</t>
  </si>
  <si>
    <t>SOUP RTS MUSHROOM CTN 18000-1/32 FL OZ</t>
  </si>
  <si>
    <t>EGGS 15 DOZEN</t>
  </si>
  <si>
    <t>SUNFLOWER SEED BUTTER 6-5#'S</t>
  </si>
  <si>
    <t>CEREAL BABY INFANT RICE CTN-8/8 OZ</t>
  </si>
  <si>
    <t>CEREAL WT BRAN FLKS 1344 PKG-14/17.3OZ</t>
  </si>
  <si>
    <t>CEREAL RICE CRISP 1440 PKG-8/18 OZ</t>
  </si>
  <si>
    <t>CEREAL OAT CIRCLES 1440 PKG-10/18 OZ</t>
  </si>
  <si>
    <t>CEREAL OAT CIRCLES 1344 PKG-12/14 OZ</t>
  </si>
  <si>
    <t>CEREAL CORN RICE BISC 1344 PKG-14/12 OZ</t>
  </si>
  <si>
    <t>CEREAL CORN FLKS 1344 PKG-12/18 OZ</t>
  </si>
  <si>
    <t>CEREAL CORN FLKS 1440 PKG-8/18 OZ</t>
  </si>
  <si>
    <t>BUTTERY SPREAD LIGHT TUBS-12/2-7.5 OZ</t>
  </si>
  <si>
    <t>BUTTERY SPREAD LIGHT TUBS-18/15 OZ</t>
  </si>
  <si>
    <t>BUTTERY SPREAD LIGHT TUBS-12/15 OZ</t>
  </si>
  <si>
    <t>WHOLE GRAIN PASTA MACARONI CTN-20 LB</t>
  </si>
  <si>
    <t>BAKERY FLOUR MIX LOWFAT BAG-6/5 LB</t>
  </si>
  <si>
    <t>FLOUR YOSHON -BULK</t>
  </si>
  <si>
    <t>FLOUR YOSHON BULK BAG-100 LB</t>
  </si>
  <si>
    <t>FLOUR PIEROGIE WHT WHEAT -BULK</t>
  </si>
  <si>
    <t>FLOUR BREAD-BULK</t>
  </si>
  <si>
    <t>FLOUR HIGH GLUTEN -BULK</t>
  </si>
  <si>
    <t>CRACKERS UNSALTED BOX-12/16 OZ</t>
  </si>
  <si>
    <t>WALNUT ENG PCS CTN-30 LB</t>
  </si>
  <si>
    <t>WALNUT ENG PCS CTN-24/1 LB</t>
  </si>
  <si>
    <t>ALMOND NATURAL WHOLE SHELL CTN-12/2 LB</t>
  </si>
  <si>
    <t>HOMINY CAN-24/300</t>
  </si>
  <si>
    <t>BLUEBERRY CULTIVATED DRIED PKG-8/2 LB</t>
  </si>
  <si>
    <t>CRANBERRYAPPLE JUICE PLST BTL-8/64 FL OZ</t>
  </si>
  <si>
    <t>TOMATO JUICE PLST BTL-8/64 FL OZ</t>
  </si>
  <si>
    <t>ORANGE JUICE PLST BTL-8/64 FL OZ</t>
  </si>
  <si>
    <t>GRAPEFRUIT JUCE PLST BTL-8/64 FL OZ</t>
  </si>
  <si>
    <t>GRAPE CONCORD JUICE PLST BTL-8/64 FL OZ</t>
  </si>
  <si>
    <t>CHERRY APPLE JUICE PLST BTL-8/64 FL OZ</t>
  </si>
  <si>
    <t>APPLE JUICE PLST BTL-8/64 FL OZ</t>
  </si>
  <si>
    <t>FISH AK PLCK FRZ BULK CTN-49 LBS</t>
  </si>
  <si>
    <t>PORK HAM WATERAD SLC FRZ PKG-20/2 LB</t>
  </si>
  <si>
    <t>PORK PATTY 2 OZ CKD PKG-4/10 LB</t>
  </si>
  <si>
    <t>TURKEY COMM BREAST SM FRZ CTN-24-40 LB</t>
  </si>
  <si>
    <t>TURKEY COMM BREAST LG FRZ CTN-32-64 LB</t>
  </si>
  <si>
    <t>TURKEY HAM SMALL FRZ CTN-40 LB</t>
  </si>
  <si>
    <t>TURKEY BREASTS BNLS SKNLS FRZ -BULK</t>
  </si>
  <si>
    <t>TURKEY BREAST DELI SMALL FRZ CTN-40 LB</t>
  </si>
  <si>
    <t>TURKEY THIGHS BNLS SKNLS CHILLED-BULK</t>
  </si>
  <si>
    <t>CHICKEN WHOLE BAGGED FRZ CTN-36-43 LB</t>
  </si>
  <si>
    <t>CHICKEN THIGHS FRZ CTN-40 LB</t>
  </si>
  <si>
    <t>CHICKEN DRUMSTICK FRZ CTN-40 LB</t>
  </si>
  <si>
    <t>CHICKEN BONED CAN-12/50 OZ</t>
  </si>
  <si>
    <t>CHICKEN CONSUMER CUTUP FRZ CTN-12/3.5 LB</t>
  </si>
  <si>
    <t>MILK 1% MILKFAT UHT 2640 BOX-27/8 FL OZ</t>
  </si>
  <si>
    <t>CEREAL WT BRAN FLKS -SUBST</t>
  </si>
  <si>
    <t>CEREAL OAT CIRCLES -SUBST</t>
  </si>
  <si>
    <t>CEREAL RICE CRISP -SUBST</t>
  </si>
  <si>
    <t>CEREAL CORN FLKS -SUBST</t>
  </si>
  <si>
    <t>BEEF STEW CAN-24/24 OZ</t>
  </si>
  <si>
    <t>INFANT FORMULA MILK DRY CAN-6/12 OZ</t>
  </si>
  <si>
    <t>APPLES BRAEBURNN FRESH B CARTON-40 LB</t>
  </si>
  <si>
    <t>APPLES FUJI FRESH F CARTON-40 LB</t>
  </si>
  <si>
    <t>APPLES GALA FRESH G CARTON-40 LB</t>
  </si>
  <si>
    <t>APPLES JONAGOLD FRESH JG CARTON-40 LB</t>
  </si>
  <si>
    <t>APPLES FRESH VARIOUS TYPE SUBST</t>
  </si>
  <si>
    <t>APPLES EMPIRE FRESH CTN-40 LB</t>
  </si>
  <si>
    <t>APPLES YORK IMPERIAL FRESH CTN-40 LB</t>
  </si>
  <si>
    <t>APPLES ROME BEAUTY FRESH CTN-40 LB</t>
  </si>
  <si>
    <t>APPLES RED DELICIOUS FRESH CTN-40 LB</t>
  </si>
  <si>
    <t>APPLES DELICIOUS FRESH CTN-40 LB</t>
  </si>
  <si>
    <t>APPLES CORTLAND FRESH CTN-37 LB</t>
  </si>
  <si>
    <t>APPLES GOLDEN DELICIOUS FRESH CTN-37 LB</t>
  </si>
  <si>
    <t>APPLES JONATHAN FRESH CTN-37 LB</t>
  </si>
  <si>
    <t>APPLES MCINTOSH FRESH CTN-37 LB</t>
  </si>
  <si>
    <t>SYRUP CORN PLST BTL-12/24 OZ</t>
  </si>
  <si>
    <t>POTATO BULK FOR PROCESS FRZ</t>
  </si>
  <si>
    <t>TOMATOES BULK</t>
  </si>
  <si>
    <t>OATS-BULK</t>
  </si>
  <si>
    <t>SALAD DRESS RC BTL-4/1 GAL</t>
  </si>
  <si>
    <t>RICE BRN US#1 LONG PARBOILED PKG-30/2 LB</t>
  </si>
  <si>
    <t>RICE BRN US#1 LONG PARBOILED PKG-24/2 LB</t>
  </si>
  <si>
    <t>RICE BRN US#1 BAG-25 LB</t>
  </si>
  <si>
    <t>RICE US#1 MEDIUM GRAIN PKG-24/2 LB</t>
  </si>
  <si>
    <t>RICE US#1 LONG GRAIN PARBOILED BAG-25 LB</t>
  </si>
  <si>
    <t>RICE US#2 LONG GRAIN PKG-30/2 LB</t>
  </si>
  <si>
    <t>RICE US#2 LONG GRAIN PKG-24/2 LB</t>
  </si>
  <si>
    <t>RICE US#2 MEDIUM GRAIN PKG-30/2 LB</t>
  </si>
  <si>
    <t>RICE US#2 MEDIUM GRAIN PKG-24/2 LB</t>
  </si>
  <si>
    <t>RICE US#2 SHORT GRAIN PKG-30/2 LB</t>
  </si>
  <si>
    <t>RICE US#2 SHORT GRAIN PKG-24/2 LB</t>
  </si>
  <si>
    <t>RICE MILLED PKG-24/2 LB</t>
  </si>
  <si>
    <t>FARINA WHEAT PKG-24/14 OZ</t>
  </si>
  <si>
    <t>CORNMEAL DEGERMED YELLOW BAG-8/5 LB</t>
  </si>
  <si>
    <t>GRITS CORN WHITE BAG-8/5 LB</t>
  </si>
  <si>
    <t>GRITS FINE YELLOW BAG-8/5 LB</t>
  </si>
  <si>
    <t>OATS ROLLED BAG-25 LB</t>
  </si>
  <si>
    <t>OATS ROLLED PKG-12/3 LB</t>
  </si>
  <si>
    <t>OATS ROLLED TUBE-12/42 OZ</t>
  </si>
  <si>
    <t>CEREAL BABY INFANT RICE CTN-12/8 OZ</t>
  </si>
  <si>
    <t>CEREAL WT BRAN FLKS 1440 PKG-14/17.3OZ</t>
  </si>
  <si>
    <t>CEREAL RICE CRISP 1008 PKG-16/12 OZ</t>
  </si>
  <si>
    <t>CEREAL RICE 1080 PKG-16/12 OZ</t>
  </si>
  <si>
    <t>CEREAL CORN RICE BISC 1296 PKG-14/12 OZ</t>
  </si>
  <si>
    <t>CEREAL CORN FLKS 1080 PKG-12/18 OZ</t>
  </si>
  <si>
    <t>CEREAL CORN 1152 PKG-14/16 OZ</t>
  </si>
  <si>
    <t>CEREAL CORN SQUARES 1344 PKG-14/14 OZ</t>
  </si>
  <si>
    <t>OIL VEGETABLE-BULK</t>
  </si>
  <si>
    <t>OIL SOYBEAN LOW SAT FAT BTL-6/1 GAL</t>
  </si>
  <si>
    <t>OIL VEGETABLE BTL-9/48 OZ</t>
  </si>
  <si>
    <t>OIL VEGETABLE BTL-8/48 OZ</t>
  </si>
  <si>
    <t>OIL VEGETABLE BTL-6/1 GAL</t>
  </si>
  <si>
    <t>SHT LIQ VEG OIL BTL-6/1 GAL</t>
  </si>
  <si>
    <t>SHT HYD VEG OIL CUBE-50 LB</t>
  </si>
  <si>
    <t>SHT HYD VEG OIL CAN-12/3 LB</t>
  </si>
  <si>
    <t>WHOLE GRAIN PASTA ROTINI MAC PKG-20/1 LB</t>
  </si>
  <si>
    <t>WHOLE GRAIN PASTA ROTINI MAC CTN-20 LB</t>
  </si>
  <si>
    <t>EGGNOODLE 1/2 INCH WIDE PKG-12/1 LB</t>
  </si>
  <si>
    <t>PASTA MACARONI PLAIN ELBOW PKG-24/1 LB</t>
  </si>
  <si>
    <t>WHOLE GRAIN SPAGHETTI CTN-20 LB</t>
  </si>
  <si>
    <t>PASTA SPAGHETTI PKG-12/2 LB</t>
  </si>
  <si>
    <t>PASTA SPAGHETTI CTN-20 LB</t>
  </si>
  <si>
    <t>FLOUR ENRCH SEMOLINA-BULK</t>
  </si>
  <si>
    <t>FLOUR BAKER SOFT UNBLCH-BULK</t>
  </si>
  <si>
    <t>FLOUR BAKER HEARTH UNBLCH-BULK</t>
  </si>
  <si>
    <t>FLOUR BAKER HEARTH BLCH-BULK</t>
  </si>
  <si>
    <t>FLOUR BAKER HARD WHT UNBLCH-BULK</t>
  </si>
  <si>
    <t>FLOUR BAKER HARD WHT BLCH-BULK</t>
  </si>
  <si>
    <t>FLOUR BAKER HARD UNBLCH BAG-50 LB</t>
  </si>
  <si>
    <t>FLOUR BAKER HARD WHT BLCH BAG-50 LB</t>
  </si>
  <si>
    <t>FLOUR WHOLE WHEAT BAG-8/5 LB</t>
  </si>
  <si>
    <t>FLOUR WHOLE WHEAT BAG-50 LB</t>
  </si>
  <si>
    <t>FLOUR WHOLE WHEAT BAG-25 LB</t>
  </si>
  <si>
    <t>FLOUR WHOLE WHEAT BAG-4/10 LB</t>
  </si>
  <si>
    <t>FLOUR BREAD ENRCH UNBLCH BAG-4/10 LB</t>
  </si>
  <si>
    <t>FLOUR BREAD ENRCH BLCH BAG-50 LB</t>
  </si>
  <si>
    <t>FLOUR BREAD ENRCH BLCH-BAG 4/10 LB</t>
  </si>
  <si>
    <t>CRACKERS UNSALTED TOPS BOX-12/16 OZ</t>
  </si>
  <si>
    <t>FLOUR ALL PURP ENRCH UNBLCH BAG-50 LB</t>
  </si>
  <si>
    <t>FLOUR ALL PURP ENRCH UNBLCH BAG-4/10 LB</t>
  </si>
  <si>
    <t>FLOUR ALL PURP ENRCH BLCH BAG-8/5 LB</t>
  </si>
  <si>
    <t>FLOUR ALL PURP ENRCH BLCH BAG-50 LB</t>
  </si>
  <si>
    <t>FLOUR ALL PURP ENRCH BLCH BAG-4/10 LB</t>
  </si>
  <si>
    <t>PEANUT BUTTER SMOOTH DRUM-500 LB</t>
  </si>
  <si>
    <t>PEANUT BUTTER SMOOTH JAR-6/5 LB</t>
  </si>
  <si>
    <t>PEANUT BUTTER SMOOTH JAR-12/18 OZ</t>
  </si>
  <si>
    <t>ALMONDS ROASTED WHOLE SHELL CTN-25 LB</t>
  </si>
  <si>
    <t>ALMONDS ROASTED WHOLE SHELL PKG-12/2 LB</t>
  </si>
  <si>
    <t>PEANUTS ROASTED REGULAR-CAN 6/#10</t>
  </si>
  <si>
    <t>PEANUTS ROASTED REG UNSL PKG-12/16 OZ</t>
  </si>
  <si>
    <t>PEANUTS ROASTED REGULAR PKG-24/12 OZ</t>
  </si>
  <si>
    <t>PEANUTS ROASTED RUNNER UNSL-CAN 6/#10</t>
  </si>
  <si>
    <t>LENTILS DRY PKG 12/2 LB</t>
  </si>
  <si>
    <t>PEAS GREEN PKG-12/2 LB</t>
  </si>
  <si>
    <t>BEANS LIGHT RED KIDNEY DRY PKG-12/2 LB</t>
  </si>
  <si>
    <t>BEANS DARK RED KIDNEY DRY PKG-12/2 LB</t>
  </si>
  <si>
    <t>BEANS PINTO DRY BAG-25 LB</t>
  </si>
  <si>
    <t>BEANS PINTO DRY PKG-12/2 LB</t>
  </si>
  <si>
    <t>BEANS GREAT NORTHERN DRY BAG-25 LB</t>
  </si>
  <si>
    <t>BEANS GREAT NORTHERN DRY PKG-12/2 LB</t>
  </si>
  <si>
    <t>BEANS PINK DRY PKG-12/2 LB</t>
  </si>
  <si>
    <t>BEANS BABY LIMA DRY PKG-12/2 LB</t>
  </si>
  <si>
    <t>BEANS DRY SPLIT PEA PKG-12/2 LB</t>
  </si>
  <si>
    <t>BEANS SMALL RED DRY PKG-12/2 LB</t>
  </si>
  <si>
    <t>BEANS BLACKEYE DRY PKG-12/2 LB</t>
  </si>
  <si>
    <t>BEANS GREAT NORTHERN CAN-6/10</t>
  </si>
  <si>
    <t>BEANS LIGHT RED KIDNEY CAN-24/300</t>
  </si>
  <si>
    <t>BEANS BABY LIMA CAN-6/10</t>
  </si>
  <si>
    <t>BEANS RED KIDNEY CAN-6/10</t>
  </si>
  <si>
    <t>BEANS PINK CAN-6/10</t>
  </si>
  <si>
    <t>BEANS BLACKEYE CAN-6/10</t>
  </si>
  <si>
    <t>BEANS BLACKEYE CAN-24/300</t>
  </si>
  <si>
    <t>BEANS SMALL RED CAN-6/10</t>
  </si>
  <si>
    <t>BEANS PINTO CAN-6/10</t>
  </si>
  <si>
    <t>BEANS VEGETARIAN CAN-6/10</t>
  </si>
  <si>
    <t>BEANS VEGETARIAN CAN-24/300</t>
  </si>
  <si>
    <t>BEANS REFRIED CAN-6/10</t>
  </si>
  <si>
    <t>BEANS REFRIED CAN-24/300</t>
  </si>
  <si>
    <t>BEANS GARBANZO CAN-6/10</t>
  </si>
  <si>
    <t>BEANS BLACK TURTLE CAN-6/10</t>
  </si>
  <si>
    <t>POTATOES OVENS FRY PKG-6/5 LB</t>
  </si>
  <si>
    <t>POTATOES WEDGE FAT FREE FRZ PKG-6/5 LB</t>
  </si>
  <si>
    <t>POTATOES WEDGE FRZ PKG-6/5 LB</t>
  </si>
  <si>
    <t>SWEET POTATOES RANDOM CUT FRZ PKG-6/5 LB</t>
  </si>
  <si>
    <t>CARROTS FRZ CTN-30 LB</t>
  </si>
  <si>
    <t>BEANS GREEN FRZ CTN-30 LB</t>
  </si>
  <si>
    <t>PEAS GREEN FRZ CTN-30 LB</t>
  </si>
  <si>
    <t>CORN FRZ CTN-30 LB</t>
  </si>
  <si>
    <t>ASPARAGUS FRZ CTN-12/2.5 LB</t>
  </si>
  <si>
    <t>SWEET POTATO FRESH VEXAR BAG-190/5 LB</t>
  </si>
  <si>
    <t>SWEET POTATO FRESH CTN-40 LB</t>
  </si>
  <si>
    <t>TOMATO FRESH CTN-25 LB</t>
  </si>
  <si>
    <t>POTATOES ROUND WHT FRESH BAG-50 LB</t>
  </si>
  <si>
    <t>POTATOES RUSSET FRESH CTN-50 LB</t>
  </si>
  <si>
    <t>POTATOES DEHYDRATED FLKS PKG-6/5 LB</t>
  </si>
  <si>
    <t>POTATOES DEHYDRATED FLKS PKG-12/1 LB</t>
  </si>
  <si>
    <t>SPAGHETTI SAUCE MEATLESS CAN-6/10</t>
  </si>
  <si>
    <t>SPAGHETTI SAUCE MEATLESS CAN-24/300</t>
  </si>
  <si>
    <t>TOMATO SAUCE CAN-6/10</t>
  </si>
  <si>
    <t>TOMATO SAUCE CAN-24/300</t>
  </si>
  <si>
    <t>TOMATO PASTE FOR BULK PROCESSING</t>
  </si>
  <si>
    <t>POTATOES WHT SLICES CAN-24/300</t>
  </si>
  <si>
    <t>TOMATO SALSA CAN-6/10</t>
  </si>
  <si>
    <t>TOMATO DICED CAN-6/10</t>
  </si>
  <si>
    <t>TOMATO DICED CAN-24/300</t>
  </si>
  <si>
    <t>TOMATO PASTE CAN-6/10</t>
  </si>
  <si>
    <t>TOMATO CAN-6/10</t>
  </si>
  <si>
    <t>SPINACH CAN-24/300</t>
  </si>
  <si>
    <t>SOUP TOMATO CAN-24/1</t>
  </si>
  <si>
    <t>SOUP VEGETABLE CAN-24/1</t>
  </si>
  <si>
    <t>VEG MIX CAN-24/300</t>
  </si>
  <si>
    <t>PUMPKIN CAN-24/300</t>
  </si>
  <si>
    <t>SWEET POTATOES W/ SYRUP CAN-6/10</t>
  </si>
  <si>
    <t>SWEET POTATOES W/ SYRUP CAN-24/300</t>
  </si>
  <si>
    <t>PEAS CAN-6/10</t>
  </si>
  <si>
    <t>PEAS CAN-24/300</t>
  </si>
  <si>
    <t>CORN WHOLE KERNEL(LIQ) CAN-6/10</t>
  </si>
  <si>
    <t>CORN WHOLE VAC CAN PKG-6/75 OZ</t>
  </si>
  <si>
    <t>CORN WHOLE KERNEL CAN-24/300</t>
  </si>
  <si>
    <t>CORN CREAM STYLE CAN-24/300</t>
  </si>
  <si>
    <t>CARROTS CAN-6/10</t>
  </si>
  <si>
    <t>CARROTS CAN-24/300</t>
  </si>
  <si>
    <t>BEANS GREEN CAN-6/10</t>
  </si>
  <si>
    <t>BEANS GREEN CAN-24/300</t>
  </si>
  <si>
    <t>ASPARAGUS CAN-24/300</t>
  </si>
  <si>
    <t>ASPARAGUS SPEARS WHOLE CAN-12/15 OZ</t>
  </si>
  <si>
    <t>BLUEBERRY CULTIVATED DRIED CTN-25 LB</t>
  </si>
  <si>
    <t>BLUEBERRY CULTIVATED DRIED CTN-10 LB</t>
  </si>
  <si>
    <t>CRANBERRIES DRIED PKG-5/5 LB</t>
  </si>
  <si>
    <t>CRANBERRIES DRIED PKG-16/30 OZ</t>
  </si>
  <si>
    <t>CHERRIES DRIED PKG-4/4 LB</t>
  </si>
  <si>
    <t>CHERRIES DRIED PKG-8/2 LB</t>
  </si>
  <si>
    <t>FRUIT AND NUT MIX DRIED PKG-24/1 LB</t>
  </si>
  <si>
    <t>FRUIT AND NUT MIX DRIED PKG-5/5 LB</t>
  </si>
  <si>
    <t>RAISINS PKG-24/15 OZ</t>
  </si>
  <si>
    <t>RAISINS BOX-144/1.33 OZ</t>
  </si>
  <si>
    <t>RAISINS PKG-48/1 LB</t>
  </si>
  <si>
    <t>PLUMS PITTED DRIED CTN 25 LB</t>
  </si>
  <si>
    <t>PLUMS PITTED DRIED PKG-24/1 LB</t>
  </si>
  <si>
    <t>FIG PIECES PKG-24/1 LB</t>
  </si>
  <si>
    <t>FIG DRIED PKG-24/1 LB</t>
  </si>
  <si>
    <t>DATES WHOLE PKG 24/1 LB</t>
  </si>
  <si>
    <t>ORANGES CTN-34-39 LB</t>
  </si>
  <si>
    <t>PEARS BARTLETT FRESH CTN-45 LB</t>
  </si>
  <si>
    <t>GRAPEFRUIT FRESH CTN-34-39 LB</t>
  </si>
  <si>
    <t>PEARS BOSC FRESH CTN-45 LB</t>
  </si>
  <si>
    <t>PEARS D'ANJOU FRESH CTN-45 LB</t>
  </si>
  <si>
    <t>ORANGE JUICE SINGLE CTN-70/4 OZ</t>
  </si>
  <si>
    <t>CRANBERRY JUICE CONC CAN-12/11.5 OZ</t>
  </si>
  <si>
    <t>CRANBERRY JUICE CONC PLST BTL-8/64 OZ</t>
  </si>
  <si>
    <t>CRANBERRY APPLE JUICE CAN-12/46 OZ</t>
  </si>
  <si>
    <t>TOMATO JUICE CAN-12/46 OZ</t>
  </si>
  <si>
    <t>ORANGE JUICE CAN-12/46 OZ</t>
  </si>
  <si>
    <t>PINEAPPLE JUICE CAN-12/46 OZ</t>
  </si>
  <si>
    <t>GRAPEFRUIT JUICE CAN-12/46 OZ</t>
  </si>
  <si>
    <t>GRAPE JUICE CONCORD PLST BTL-8/64 OZ</t>
  </si>
  <si>
    <t>GRAPE JUICE CAN-12/46 OZ</t>
  </si>
  <si>
    <t>GRAPE JUICE ASEPTIC CTN-12/46 OZ</t>
  </si>
  <si>
    <t>CHERRY APPLE JUICE CAN 12/46 OZ</t>
  </si>
  <si>
    <t>APPLE JUICE CAN-12/46 OZ</t>
  </si>
  <si>
    <t>BLUEBERRY CULTIVATED FRZ CTN-12/2.5 LB</t>
  </si>
  <si>
    <t>CRANBERRY WHOLE FRZ CTN-40 LB</t>
  </si>
  <si>
    <t>APRICOT FRZ CUP-96/4.5 OZ</t>
  </si>
  <si>
    <t>APRICOT SLICES FRZ BOX-20 LB</t>
  </si>
  <si>
    <t>APPLE SLICES FRZ CTN-30 LB</t>
  </si>
  <si>
    <t>STRAWBERRY FRZ CUP-96/4.5 OZ</t>
  </si>
  <si>
    <t>STRAWBERRY SLICES FRZ CTN-30 LB</t>
  </si>
  <si>
    <t>STRAWBERRY FRZ CTN-30 LB</t>
  </si>
  <si>
    <t>BLACKBERRYMARION PUREE FRZ CTN-6/5.75 LB</t>
  </si>
  <si>
    <t>BLACKBERRY EVERGRN PUREE CTN-6/5.75 LB</t>
  </si>
  <si>
    <t>RASPBERRY RED FRZ PUREE CTN-6/5.75 LB</t>
  </si>
  <si>
    <t>RASPBERRY RED FRZ PUREE PAIL-28 LB</t>
  </si>
  <si>
    <t>RASPBERRY FRZ CTN-25 LB</t>
  </si>
  <si>
    <t>BLACKBERRY MARION FRZ CTN-30 LB</t>
  </si>
  <si>
    <t>BLACKBERRY EVERGREEN FRZ CTN-30 LB</t>
  </si>
  <si>
    <t>BLACKBERRY FRZ IQF CTN-30 LB</t>
  </si>
  <si>
    <t>BLUEBERRY CULTIVATED FRZ CTN-30 LB</t>
  </si>
  <si>
    <t>BLUEBERRY WILD FRZ CTN-30 LB</t>
  </si>
  <si>
    <t>BLUEBERRY WILD FRZ CTN-8/3 LB</t>
  </si>
  <si>
    <t>PEACH FREESTONE DICED FRZ CUP-96/4.4 OZ</t>
  </si>
  <si>
    <t>PEACH FREESTONE DICED FRZ CUP-96/4 OZ</t>
  </si>
  <si>
    <t>PEACHES FREESTONE SLICES FRZ CTN-20 LB</t>
  </si>
  <si>
    <t>PEACHES FREESTONE SLICES FRZ CTN-12/2 LB</t>
  </si>
  <si>
    <t>CHERRIES FRZ IQF CTN-40 LB</t>
  </si>
  <si>
    <t>CHERRIES RD TRT PITTED IQF BAG-12/2.5 LB</t>
  </si>
  <si>
    <t>CHERRIES RED TART PITTED FRZ CTN-30 LB</t>
  </si>
  <si>
    <t>PLUMS PURPLE CAN-24/300</t>
  </si>
  <si>
    <t>PINEAPPLE TIDBITS CAN-6/10</t>
  </si>
  <si>
    <t>PINEAPPLE CRUSHED CAN-6/10</t>
  </si>
  <si>
    <t>PINEAPPLE CHUNKS CAN-6/10</t>
  </si>
  <si>
    <t>PINEAPPLE CAN-24/2</t>
  </si>
  <si>
    <t>CHERRIES RED TART PITTED CAN-6/10</t>
  </si>
  <si>
    <t>CHERRIES RED TART PITTED CAN-24/300</t>
  </si>
  <si>
    <t>PEARS HALVES EX LT CAN-6/10</t>
  </si>
  <si>
    <t>PEARS DICED EX LT CAN-6/10</t>
  </si>
  <si>
    <t>PEARS SLICES EX LT CAN-6/10</t>
  </si>
  <si>
    <t>PEARS CAN-24/300</t>
  </si>
  <si>
    <t>PEACHES FREESTONE CAN-24/300</t>
  </si>
  <si>
    <t>PEACHES FREESTONE CAN-24/2.5</t>
  </si>
  <si>
    <t>PEACHES CLING DICED EX LT  CAN-6/10</t>
  </si>
  <si>
    <t>PEACHES CLING SLICES EX LT CAN-6/10</t>
  </si>
  <si>
    <t>PEACHES CLING SLICES CAN-24/300</t>
  </si>
  <si>
    <t>PEACHES CLING CUP-48/4 OZ</t>
  </si>
  <si>
    <t>APRICOTS DICED PEELED EX LT CAN-6/10</t>
  </si>
  <si>
    <t>FRUIT COCKTAIL CAN-24/300</t>
  </si>
  <si>
    <t>CRANBERRY SAUCE CAN-24/300</t>
  </si>
  <si>
    <t>MIXED FRUIT EX LT CAN-6/10</t>
  </si>
  <si>
    <t>MIXED FRUIT CAN-24/300</t>
  </si>
  <si>
    <t>APRICOT HALVES CAN-24/300</t>
  </si>
  <si>
    <t>APRICOTS HALVES EX LT CAN-6/10</t>
  </si>
  <si>
    <t>APPLESAUCE CAN-6/10</t>
  </si>
  <si>
    <t>APPLESAUCE CAN-24/300</t>
  </si>
  <si>
    <t>APPLE SLICES CAN-6/10</t>
  </si>
  <si>
    <t>ORANGE JUICE CONC -TANKERS</t>
  </si>
  <si>
    <t>CATFISH STRIPS BRD OVN RDY PKG-4/10 LB</t>
  </si>
  <si>
    <t>CATFISH STRIPS BRD OVN RDY PKG-20/2 LB</t>
  </si>
  <si>
    <t>SALMON CND-4 LB</t>
  </si>
  <si>
    <t>SALMON PINK CAN-24/14.75 OZ</t>
  </si>
  <si>
    <t>TUNA CHUNK LIGHT POUCH-8/43 OZ</t>
  </si>
  <si>
    <t>TUNA CHUNK LIGHT CAN-6/66.5 OZ</t>
  </si>
  <si>
    <t>TUNA CHUNK LIGHT CAN-24/12 OZ</t>
  </si>
  <si>
    <t>PORK PICNIC BNLS FRZ CTN-60 LB</t>
  </si>
  <si>
    <t>PORK HAM WTRADCBEDFRZ PKG-4/10 OR 8/5 LB</t>
  </si>
  <si>
    <t>PORK HAM WATERAD SLC FRZ PKG-8/5 LB</t>
  </si>
  <si>
    <t>PORK HAM WATERAD FRZ PKG 4/10 LB</t>
  </si>
  <si>
    <t>PORK HAM WATERAD FRZ CTN-12/3 LB</t>
  </si>
  <si>
    <t>PORK BNLS FRESH BULK COMBO CTN-20/2000LB</t>
  </si>
  <si>
    <t>PORK ROAST LEG FRZ CTN-32-40 LB</t>
  </si>
  <si>
    <t>BEEF ROAST ROUND FRZ CTN-38-42 LB</t>
  </si>
  <si>
    <t>BEEF PATTY LEAN FRZ CTN-40 LB</t>
  </si>
  <si>
    <t>BEEF FINE GROUND FRZ PKG-40/1 LB</t>
  </si>
  <si>
    <t>BEEF FINE GROUND FRZ CTN-40 LB</t>
  </si>
  <si>
    <t>BEEF BNLS SPECIAL TRM FRZ CTN-60 LB</t>
  </si>
  <si>
    <t>BEEF FRESH BNLS BULK COMBO-20/2000 LB</t>
  </si>
  <si>
    <t>BEEF COARSE GROUND FRZ CTN-60 LB</t>
  </si>
  <si>
    <t>MEAT MISC CAN-6/108 OZ</t>
  </si>
  <si>
    <t>MEAT MISC CAN-12/15 OZ</t>
  </si>
  <si>
    <t>PORK TACO FILLING CKD PKG-4/10 LB</t>
  </si>
  <si>
    <t>PORK PATTY BRD CKD PKG-4/10 LB</t>
  </si>
  <si>
    <t>PORK SLOPPY JOE MIX CKD PKG-4/10 LB</t>
  </si>
  <si>
    <t>PORK TACO FILLING CKD PKG-10/4 LB</t>
  </si>
  <si>
    <t>PORK SEASND PATTY 1.2 OZ CKD PKG-4/10 LB</t>
  </si>
  <si>
    <t>PORK SEASND PATTY 2.7 OZ CKD PKG-4/10 LB</t>
  </si>
  <si>
    <t>PORK CRUMBLES W/ SPP PKG-4/10 LB</t>
  </si>
  <si>
    <t>PORK LINK 1-OZ CKD PKG-4/10 LB</t>
  </si>
  <si>
    <t>PORK CAN-24/24 OZ</t>
  </si>
  <si>
    <t>BEEF CHILI W/O BEANS CAN-24/24 OZ</t>
  </si>
  <si>
    <t>LUNCHEON MEAT CAN-24/24 OZ</t>
  </si>
  <si>
    <t>BISON STEW CAN-24/24 OZ</t>
  </si>
  <si>
    <t>BEEF CRUMBLES W/SPP PKG-4/10 LB</t>
  </si>
  <si>
    <t>BEEF SLOPPY JOE MIX CKD PKG-4/10 LB</t>
  </si>
  <si>
    <t>BEEF TACO FILLING CKD PKG-4/10 LB</t>
  </si>
  <si>
    <t>BEEF CAN-24/24 OZ</t>
  </si>
  <si>
    <t>TURKEY HAMS SMKD FRZ CTN-40 LB</t>
  </si>
  <si>
    <t>TURKEY ROASTS FRZ CTN-32-48 LB</t>
  </si>
  <si>
    <t>TURKEY CHILLED -BULK</t>
  </si>
  <si>
    <t>TURKEY CONSUMER PACK WHOLE CTN-30-60 LB</t>
  </si>
  <si>
    <t>TURKEY BREAST SMKD DELI FRZ CTN-40 LB</t>
  </si>
  <si>
    <t>TURKEY BREAST DELI FRZ CTN-40 LB</t>
  </si>
  <si>
    <t>TURKEY GROUND FRZ -BULK</t>
  </si>
  <si>
    <t>TURKEY TACO FILLING CTN-30 LB</t>
  </si>
  <si>
    <t>CHICKEN LIGHT MATURE CHILLED -BULK</t>
  </si>
  <si>
    <t>CHICKEN FAJITA STRIPS CTN-30 LB</t>
  </si>
  <si>
    <t>CHICKEN BRD 7 PC CTN-30 LB</t>
  </si>
  <si>
    <t>CHICKEN LEGS CHILLED -BULK</t>
  </si>
  <si>
    <t>CHICKEN LEG QTR BAG-4/5 KG</t>
  </si>
  <si>
    <t>CHICKEN LEG QTR BAG-20 KG</t>
  </si>
  <si>
    <t>CHICKEN LEG QTR BAG-15 KG</t>
  </si>
  <si>
    <t>CHICKEN LARGE CHILLED -BULK</t>
  </si>
  <si>
    <t>CHICKEN DICED CTN-40 LB</t>
  </si>
  <si>
    <t>CHICKEN SMALL CHILLED -BULK</t>
  </si>
  <si>
    <t>CHICKEN CUT-UP FRZ CTN-40 LB</t>
  </si>
  <si>
    <t>CHICKEN BONED CAN-48/12.5 OZ</t>
  </si>
  <si>
    <t>CHICKEN CONSUMER PACK CUT UP PKG-12/4 LB</t>
  </si>
  <si>
    <t>BUFFALO STEW MEAT FRZ PKG-40/1 LB</t>
  </si>
  <si>
    <t>BUFFALO GROUND LEAN FRZ PKG-40/1 LB</t>
  </si>
  <si>
    <t>LAMB SHOULDER CHOP CTN-38-42 LB</t>
  </si>
  <si>
    <t>LAMB LEG ROAST CTN-38-40 LB</t>
  </si>
  <si>
    <t>BISON STEW MEAT FRZ PKG-40/1 LB</t>
  </si>
  <si>
    <t>BISON GROUND FRZ PKG-20/2 LB</t>
  </si>
  <si>
    <t>INFANT FORMULA MILK DRY CAN-6/14.1 OZ</t>
  </si>
  <si>
    <t>INFANT FORMULA MILK DRY CAN-6/14.3 OZ</t>
  </si>
  <si>
    <t>INFANT FORMULA MILK DRY CAN-6/25.7 OZ</t>
  </si>
  <si>
    <t>INFANT FORMULA MILK DRY CAN-6/12.9 OZ</t>
  </si>
  <si>
    <t>INFANT FORMULA MILK BASED DRY-SUBST</t>
  </si>
  <si>
    <t>MILK INSTANT NDM PKG-6/4 LB</t>
  </si>
  <si>
    <t>MILK INSTANT NDM BAG-25 KG</t>
  </si>
  <si>
    <t>MILK INSTANT NDM PKG-12/25.6 OZ</t>
  </si>
  <si>
    <t>MILK FORTIFIED NDM -BAG 25 KG</t>
  </si>
  <si>
    <t>MILK NONFORT NDM MH-BAG 25 KG</t>
  </si>
  <si>
    <t>MILK NONFORT NDM BAG-25 KG</t>
  </si>
  <si>
    <t>MILK 2% MILKFAT UHT 2400 BOX-27/8 FL OZ</t>
  </si>
  <si>
    <t>MILK EVAPORATED CAN-24/12 FL OZ</t>
  </si>
  <si>
    <t>MILK 1% MILKFAT UHT 1500 BOX-12/32 FL OZ</t>
  </si>
  <si>
    <t>MILK 2% MILKFAT UHT 2640 BOX-27/8 FL OZ</t>
  </si>
  <si>
    <t>EGGS WHOLE LIQ BULK -TANK</t>
  </si>
  <si>
    <t>EGGS WHOLE FRZ CTN-6/5 LB</t>
  </si>
  <si>
    <t>EGG MIX DRIED PKG-48/6 OZ</t>
  </si>
  <si>
    <t>EGG MIX DRIED PKG-4/10 LB</t>
  </si>
  <si>
    <t>K CHEESE PROCESS WHT SLC LVS-6/5 LB</t>
  </si>
  <si>
    <t>CHEESE BLEND AMER SKM WHT SLC LVS-6/5 LB</t>
  </si>
  <si>
    <t>CHEESE BLEND AMER SKM YEL SLC LVS-6/5 LB</t>
  </si>
  <si>
    <t>CHEESE BLEND AMER SKM LVS-12/2 LB</t>
  </si>
  <si>
    <t>CHEESE MOZ LITE SHRED FRZ BOX-30 LB</t>
  </si>
  <si>
    <t>CHEESE MOZ LM PART SKIM FRZ LVS-8/6 LB</t>
  </si>
  <si>
    <t>CHEESE MOZ LM PART SKM SHRD FRZ BOX-30LB</t>
  </si>
  <si>
    <t>CHEESE PROCESS BLOCK-40 LB</t>
  </si>
  <si>
    <t>CHEESE PROCESS WHT SLC LVS-6/5 LB</t>
  </si>
  <si>
    <t>CHEESE PROCESS YEL SLC LVS-6/5 LB</t>
  </si>
  <si>
    <t>CHEESE PROCESS LVS-6/5 LB</t>
  </si>
  <si>
    <t>CHEESE CHED RDU FAT YEL SHRED BAG-6/5 LB</t>
  </si>
  <si>
    <t>CHEESE CHED RDU FAT WHT SHRED BAG-6/5 LB</t>
  </si>
  <si>
    <t>CHEESE CHED RDU FAT YEL BLOCK-40 LB</t>
  </si>
  <si>
    <t>CHEESE CHED RDU FAT YEL CUTS-4/10 LB</t>
  </si>
  <si>
    <t>CHEESE CHED YEL CUTS-4/10 LB</t>
  </si>
  <si>
    <t>CHEESE CHED WHT CUTS-4/10 LB</t>
  </si>
  <si>
    <t>CHEESE CHED YEL SHRED BAG-6/5 LB</t>
  </si>
  <si>
    <t>CHEESE CHED WHT SHRED BAG-6/5 LB</t>
  </si>
  <si>
    <t>BUTTER PRINT SALTED CTN-36/1 LB</t>
  </si>
  <si>
    <t>Price  of Material</t>
  </si>
  <si>
    <t>No. Cases/Truck</t>
  </si>
  <si>
    <t>Material Descr.</t>
  </si>
  <si>
    <t>Material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</si>
</sst>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00"/>
    <numFmt numFmtId="165" formatCode="m/d/yy;@"/>
    <numFmt numFmtId="166" formatCode="_(* #,##0_);_(* \(#,##0\);_(* &quot;-&quot;??_);_(@_)"/>
  </numFmts>
  <fonts count="30" x14ac:knownFonts="1">
    <font>
      <sz val="11"/>
      <color theme="1"/>
      <name val="Calibri"/>
      <family val="2"/>
      <scheme val="minor"/>
    </font>
    <font>
      <sz val="11"/>
      <color theme="1"/>
      <name val="Arial"/>
      <family val="2"/>
    </font>
    <font>
      <b/>
      <sz val="11"/>
      <color theme="1"/>
      <name val="Arial"/>
      <family val="2"/>
    </font>
    <font>
      <sz val="11"/>
      <color theme="1"/>
      <name val="Calibri"/>
      <family val="2"/>
      <scheme val="minor"/>
    </font>
    <font>
      <sz val="10"/>
      <name val="Arial"/>
      <family val="2"/>
    </font>
    <font>
      <sz val="10"/>
      <color theme="1"/>
      <name val="Arial"/>
      <family val="2"/>
    </font>
    <font>
      <u/>
      <sz val="11"/>
      <color theme="10"/>
      <name val="Calibri"/>
      <family val="2"/>
      <scheme val="minor"/>
    </font>
    <font>
      <u/>
      <sz val="10"/>
      <color theme="10"/>
      <name val="Arial"/>
      <family val="2"/>
    </font>
    <font>
      <b/>
      <sz val="10"/>
      <color theme="1"/>
      <name val="Arial"/>
      <family val="2"/>
    </font>
    <font>
      <u/>
      <sz val="11"/>
      <color theme="10"/>
      <name val="Arial"/>
      <family val="2"/>
    </font>
    <font>
      <sz val="10"/>
      <color rgb="FFFF0000"/>
      <name val="Arial"/>
      <family val="2"/>
    </font>
    <font>
      <sz val="11"/>
      <color rgb="FFFF0000"/>
      <name val="Arial"/>
      <family val="2"/>
    </font>
    <font>
      <b/>
      <sz val="11"/>
      <name val="Arial"/>
      <family val="2"/>
    </font>
    <font>
      <sz val="11"/>
      <color theme="7" tint="-0.499984740745262"/>
      <name val="Arial"/>
      <family val="2"/>
    </font>
    <font>
      <sz val="10"/>
      <color theme="7" tint="-0.499984740745262"/>
      <name val="Arial"/>
      <family val="2"/>
    </font>
    <font>
      <b/>
      <sz val="14"/>
      <color rgb="FFFF0000"/>
      <name val="Arial"/>
      <family val="2"/>
    </font>
    <font>
      <sz val="9"/>
      <color indexed="81"/>
      <name val="Tahoma"/>
      <family val="2"/>
    </font>
    <font>
      <b/>
      <sz val="9"/>
      <color indexed="81"/>
      <name val="Tahoma"/>
      <family val="2"/>
    </font>
    <font>
      <b/>
      <sz val="9"/>
      <color indexed="81"/>
      <name val="Arial"/>
      <family val="2"/>
    </font>
    <font>
      <sz val="9"/>
      <color indexed="81"/>
      <name val="Arial"/>
      <family val="2"/>
    </font>
    <font>
      <b/>
      <sz val="11"/>
      <color theme="7" tint="-0.499984740745262"/>
      <name val="Arial"/>
      <family val="2"/>
    </font>
    <font>
      <b/>
      <sz val="11"/>
      <color rgb="FFFF0000"/>
      <name val="Arial"/>
      <family val="2"/>
    </font>
    <font>
      <b/>
      <sz val="10"/>
      <color rgb="FFFF0000"/>
      <name val="Arial"/>
      <family val="2"/>
    </font>
    <font>
      <b/>
      <sz val="10"/>
      <color theme="7" tint="-0.499984740745262"/>
      <name val="Arial"/>
      <family val="2"/>
    </font>
    <font>
      <sz val="11"/>
      <name val="Arial"/>
      <family val="2"/>
    </font>
    <font>
      <b/>
      <sz val="10"/>
      <color rgb="FF000000"/>
      <name val="Aptos"/>
      <family val="2"/>
    </font>
    <font>
      <sz val="10"/>
      <color rgb="FF000000"/>
      <name val="Aptos"/>
      <family val="2"/>
    </font>
    <font>
      <sz val="10"/>
      <color theme="1"/>
      <name val="Aptos"/>
      <family val="2"/>
    </font>
    <font>
      <b/>
      <sz val="11"/>
      <color rgb="FF0000FF"/>
      <name val="Arial"/>
      <family val="2"/>
    </font>
    <font>
      <b/>
      <sz val="11"/>
      <color theme="1"/>
      <name val="Calibri"/>
      <family val="2"/>
    </font>
  </fonts>
  <fills count="10">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C0C0C0"/>
        <bgColor rgb="FFC0C0C0"/>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indexed="22"/>
        <bgColor indexed="64"/>
      </patternFill>
    </fill>
  </fills>
  <borders count="22">
    <border>
      <left/>
      <right/>
      <top/>
      <bottom/>
      <diagonal/>
    </border>
    <border>
      <left/>
      <right style="thin">
        <color rgb="FF0000FF"/>
      </right>
      <top style="thin">
        <color rgb="FF0000FF"/>
      </top>
      <bottom style="thin">
        <color rgb="FF0000FF"/>
      </bottom>
      <diagonal/>
    </border>
    <border>
      <left style="thin">
        <color rgb="FF0000FF"/>
      </left>
      <right style="thin">
        <color rgb="FF0000FF"/>
      </right>
      <top style="thin">
        <color rgb="FF0000FF"/>
      </top>
      <bottom style="thin">
        <color rgb="FF0000FF"/>
      </bottom>
      <diagonal/>
    </border>
    <border>
      <left/>
      <right/>
      <top style="thin">
        <color rgb="FF0000FF"/>
      </top>
      <bottom style="thin">
        <color rgb="FF0000FF"/>
      </bottom>
      <diagonal/>
    </border>
    <border>
      <left style="thin">
        <color rgb="FF0000FF"/>
      </left>
      <right/>
      <top style="thin">
        <color rgb="FF0000FF"/>
      </top>
      <bottom style="thin">
        <color rgb="FF0000FF"/>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right/>
      <top/>
      <bottom style="thin">
        <color rgb="FF0000FF"/>
      </bottom>
      <diagonal/>
    </border>
    <border>
      <left style="medium">
        <color indexed="64"/>
      </left>
      <right style="medium">
        <color indexed="64"/>
      </right>
      <top style="medium">
        <color indexed="64"/>
      </top>
      <bottom style="thin">
        <color rgb="FF0000FF"/>
      </bottom>
      <diagonal/>
    </border>
    <border>
      <left style="medium">
        <color indexed="64"/>
      </left>
      <right style="medium">
        <color indexed="64"/>
      </right>
      <top style="thin">
        <color rgb="FF0000FF"/>
      </top>
      <bottom style="thin">
        <color rgb="FF0000FF"/>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rgb="FF0000FF"/>
      </bottom>
      <diagonal/>
    </border>
  </borders>
  <cellStyleXfs count="7">
    <xf numFmtId="0" fontId="0" fillId="0" borderId="0"/>
    <xf numFmtId="44" fontId="3" fillId="0" borderId="0" applyFont="0" applyFill="0" applyBorder="0" applyAlignment="0" applyProtection="0"/>
    <xf numFmtId="43" fontId="3" fillId="0" borderId="0" applyFont="0" applyFill="0" applyBorder="0" applyAlignment="0" applyProtection="0"/>
    <xf numFmtId="0" fontId="6" fillId="0" borderId="0" applyNumberFormat="0" applyFill="0" applyBorder="0" applyAlignment="0" applyProtection="0"/>
    <xf numFmtId="0" fontId="4" fillId="0" borderId="0"/>
    <xf numFmtId="43" fontId="3" fillId="0" borderId="0" applyFont="0" applyFill="0" applyBorder="0" applyAlignment="0" applyProtection="0"/>
    <xf numFmtId="44" fontId="3" fillId="0" borderId="0" applyFont="0" applyFill="0" applyBorder="0" applyAlignment="0" applyProtection="0"/>
  </cellStyleXfs>
  <cellXfs count="103">
    <xf numFmtId="0" fontId="0" fillId="0" borderId="0" xfId="0"/>
    <xf numFmtId="44" fontId="0" fillId="0" borderId="0" xfId="1" applyFont="1"/>
    <xf numFmtId="0" fontId="1" fillId="2" borderId="0" xfId="0" applyFont="1" applyFill="1" applyAlignment="1" applyProtection="1">
      <alignment horizontal="center" vertical="center"/>
    </xf>
    <xf numFmtId="0" fontId="1" fillId="2" borderId="0" xfId="0" applyFont="1" applyFill="1" applyProtection="1"/>
    <xf numFmtId="0" fontId="9" fillId="0" borderId="0" xfId="3" applyFont="1" applyAlignment="1" applyProtection="1">
      <alignment horizontal="center" vertical="center"/>
    </xf>
    <xf numFmtId="0" fontId="8" fillId="7" borderId="0" xfId="0" applyFont="1" applyFill="1" applyBorder="1" applyAlignment="1" applyProtection="1">
      <alignment horizontal="left" indent="2"/>
    </xf>
    <xf numFmtId="0" fontId="8" fillId="7" borderId="0" xfId="0" applyFont="1" applyFill="1" applyBorder="1" applyAlignment="1" applyProtection="1">
      <alignment horizontal="left"/>
    </xf>
    <xf numFmtId="0" fontId="25" fillId="4" borderId="5" xfId="0" applyFont="1" applyFill="1" applyBorder="1" applyAlignment="1">
      <alignment horizontal="center" vertical="center"/>
    </xf>
    <xf numFmtId="0" fontId="26" fillId="0" borderId="6" xfId="0" applyFont="1" applyBorder="1" applyAlignment="1">
      <alignment vertical="center"/>
    </xf>
    <xf numFmtId="0" fontId="27" fillId="0" borderId="0" xfId="0" applyFont="1" applyAlignment="1">
      <alignment vertical="top"/>
    </xf>
    <xf numFmtId="0" fontId="8" fillId="7" borderId="18" xfId="0" applyFont="1" applyFill="1" applyBorder="1" applyAlignment="1" applyProtection="1">
      <alignment horizontal="left" indent="2"/>
    </xf>
    <xf numFmtId="0" fontId="2" fillId="2" borderId="0" xfId="0" applyFont="1" applyFill="1" applyBorder="1" applyAlignment="1" applyProtection="1">
      <alignment horizontal="left" indent="2"/>
    </xf>
    <xf numFmtId="1" fontId="2" fillId="0" borderId="9" xfId="5" applyNumberFormat="1" applyFont="1" applyBorder="1" applyAlignment="1" applyProtection="1">
      <alignment horizontal="center" vertical="center"/>
      <protection locked="0"/>
    </xf>
    <xf numFmtId="44" fontId="24" fillId="8" borderId="5" xfId="1" applyFont="1" applyFill="1" applyBorder="1" applyAlignment="1" applyProtection="1">
      <alignment horizontal="center"/>
      <protection locked="0"/>
    </xf>
    <xf numFmtId="0" fontId="8" fillId="7" borderId="16" xfId="0" applyFont="1" applyFill="1" applyBorder="1" applyAlignment="1" applyProtection="1">
      <alignment horizontal="left" indent="2"/>
    </xf>
    <xf numFmtId="0" fontId="9" fillId="2" borderId="0" xfId="3" applyFont="1" applyFill="1" applyBorder="1" applyAlignment="1" applyProtection="1">
      <alignment horizontal="center" vertical="center"/>
    </xf>
    <xf numFmtId="0" fontId="1" fillId="0" borderId="0" xfId="0" applyFont="1" applyAlignment="1" applyProtection="1">
      <alignment horizontal="center" vertical="center"/>
      <protection locked="0"/>
    </xf>
    <xf numFmtId="0" fontId="1" fillId="0" borderId="0" xfId="0" applyFont="1" applyAlignment="1" applyProtection="1">
      <alignment horizontal="left" vertical="center"/>
      <protection locked="0"/>
    </xf>
    <xf numFmtId="3" fontId="1" fillId="0" borderId="0" xfId="0" applyNumberFormat="1" applyFont="1" applyAlignment="1" applyProtection="1">
      <alignment horizontal="center" vertical="center"/>
      <protection locked="0"/>
    </xf>
    <xf numFmtId="14" fontId="1" fillId="0" borderId="0" xfId="0" applyNumberFormat="1" applyFont="1" applyAlignment="1" applyProtection="1">
      <alignment horizontal="center" vertical="center"/>
      <protection locked="0"/>
    </xf>
    <xf numFmtId="0" fontId="1" fillId="0" borderId="0" xfId="0" applyFont="1" applyAlignment="1" applyProtection="1">
      <alignment horizontal="center" vertical="center"/>
    </xf>
    <xf numFmtId="0" fontId="2" fillId="7" borderId="12" xfId="0" applyFont="1" applyFill="1" applyBorder="1" applyProtection="1"/>
    <xf numFmtId="44" fontId="12" fillId="2" borderId="0" xfId="1" applyFont="1" applyFill="1" applyBorder="1" applyAlignment="1" applyProtection="1">
      <alignment horizontal="left"/>
    </xf>
    <xf numFmtId="0" fontId="1" fillId="7" borderId="15" xfId="0" applyFont="1" applyFill="1" applyBorder="1" applyAlignment="1" applyProtection="1">
      <alignment horizontal="center" vertical="center"/>
    </xf>
    <xf numFmtId="0" fontId="5" fillId="7" borderId="0" xfId="0" applyFont="1" applyFill="1" applyBorder="1" applyAlignment="1" applyProtection="1">
      <alignment horizontal="center" vertical="center"/>
    </xf>
    <xf numFmtId="0" fontId="5" fillId="7" borderId="16"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7" borderId="17" xfId="0" applyFont="1" applyFill="1" applyBorder="1" applyAlignment="1" applyProtection="1">
      <alignment horizontal="center" vertical="center"/>
    </xf>
    <xf numFmtId="0" fontId="5" fillId="7" borderId="18" xfId="0" applyFont="1" applyFill="1" applyBorder="1" applyAlignment="1" applyProtection="1">
      <alignment horizontal="center" vertical="center"/>
    </xf>
    <xf numFmtId="0" fontId="7" fillId="7" borderId="19" xfId="3" applyFont="1" applyFill="1" applyBorder="1" applyAlignment="1" applyProtection="1">
      <alignment horizontal="right" vertical="top"/>
    </xf>
    <xf numFmtId="0" fontId="9" fillId="2" borderId="0" xfId="3" applyFont="1" applyFill="1" applyBorder="1" applyAlignment="1" applyProtection="1">
      <alignment horizontal="right" vertical="top"/>
    </xf>
    <xf numFmtId="0" fontId="2" fillId="2" borderId="0" xfId="0" applyFont="1" applyFill="1" applyProtection="1"/>
    <xf numFmtId="0" fontId="2" fillId="2" borderId="0" xfId="0" applyFont="1" applyFill="1" applyBorder="1" applyAlignment="1" applyProtection="1">
      <alignment horizontal="center"/>
    </xf>
    <xf numFmtId="0" fontId="2" fillId="2" borderId="20" xfId="0" applyFont="1" applyFill="1" applyBorder="1" applyAlignment="1" applyProtection="1"/>
    <xf numFmtId="0" fontId="2" fillId="2" borderId="10" xfId="0" applyFont="1" applyFill="1" applyBorder="1" applyAlignment="1" applyProtection="1"/>
    <xf numFmtId="44" fontId="2" fillId="7" borderId="5" xfId="1" applyFont="1" applyFill="1" applyBorder="1" applyAlignment="1" applyProtection="1">
      <alignment horizontal="right"/>
    </xf>
    <xf numFmtId="44" fontId="2" fillId="2" borderId="0" xfId="1" applyFont="1" applyFill="1" applyBorder="1" applyAlignment="1" applyProtection="1">
      <alignment horizontal="right"/>
    </xf>
    <xf numFmtId="44" fontId="1" fillId="7" borderId="5" xfId="1" applyFont="1" applyFill="1" applyBorder="1" applyAlignment="1" applyProtection="1">
      <alignment horizontal="right"/>
    </xf>
    <xf numFmtId="44" fontId="1" fillId="2" borderId="0" xfId="1" applyFont="1" applyFill="1" applyBorder="1" applyAlignment="1" applyProtection="1">
      <alignment horizontal="right"/>
    </xf>
    <xf numFmtId="0" fontId="1" fillId="2" borderId="0" xfId="0" applyFont="1" applyFill="1" applyBorder="1" applyProtection="1"/>
    <xf numFmtId="0" fontId="13" fillId="2" borderId="20" xfId="0" applyFont="1" applyFill="1" applyBorder="1" applyAlignment="1" applyProtection="1">
      <alignment horizontal="right" indent="1"/>
    </xf>
    <xf numFmtId="0" fontId="13" fillId="2" borderId="10" xfId="0" applyFont="1" applyFill="1" applyBorder="1" applyAlignment="1" applyProtection="1">
      <alignment horizontal="right" indent="1"/>
    </xf>
    <xf numFmtId="0" fontId="13" fillId="2" borderId="11" xfId="0" applyFont="1" applyFill="1" applyBorder="1" applyAlignment="1" applyProtection="1">
      <alignment horizontal="right" indent="1"/>
    </xf>
    <xf numFmtId="44" fontId="1" fillId="7" borderId="5" xfId="1" applyFont="1" applyFill="1" applyBorder="1" applyProtection="1"/>
    <xf numFmtId="44" fontId="1" fillId="2" borderId="0" xfId="1" applyFont="1" applyFill="1" applyBorder="1" applyProtection="1"/>
    <xf numFmtId="0" fontId="20" fillId="2" borderId="11" xfId="0" applyFont="1" applyFill="1" applyBorder="1" applyAlignment="1" applyProtection="1">
      <alignment horizontal="right" indent="1"/>
    </xf>
    <xf numFmtId="0" fontId="1" fillId="2" borderId="0" xfId="0" applyFont="1" applyFill="1" applyBorder="1" applyAlignment="1" applyProtection="1">
      <alignment vertical="center"/>
    </xf>
    <xf numFmtId="0" fontId="2" fillId="2" borderId="0" xfId="0" applyFont="1" applyFill="1" applyBorder="1" applyAlignment="1" applyProtection="1">
      <alignment horizontal="center" vertical="center"/>
    </xf>
    <xf numFmtId="0" fontId="1" fillId="2" borderId="0" xfId="0" applyFont="1" applyFill="1" applyAlignment="1" applyProtection="1">
      <alignment vertical="center"/>
    </xf>
    <xf numFmtId="0" fontId="2" fillId="5" borderId="4" xfId="0" applyFont="1" applyFill="1" applyBorder="1" applyAlignment="1" applyProtection="1">
      <alignment horizontal="left" vertical="center" wrapText="1"/>
    </xf>
    <xf numFmtId="0" fontId="2" fillId="5" borderId="3" xfId="0" applyFont="1" applyFill="1" applyBorder="1" applyAlignment="1" applyProtection="1">
      <alignment horizontal="left" vertical="center" wrapText="1"/>
    </xf>
    <xf numFmtId="0" fontId="2" fillId="5" borderId="3" xfId="0" applyFont="1" applyFill="1" applyBorder="1" applyAlignment="1" applyProtection="1">
      <alignment horizontal="center" vertical="center" wrapText="1"/>
    </xf>
    <xf numFmtId="165" fontId="2" fillId="5" borderId="3" xfId="0" applyNumberFormat="1" applyFont="1" applyFill="1" applyBorder="1" applyAlignment="1" applyProtection="1">
      <alignment horizontal="left" vertical="center" indent="2"/>
    </xf>
    <xf numFmtId="0" fontId="2" fillId="6" borderId="8"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xf>
    <xf numFmtId="0" fontId="1" fillId="0" borderId="0" xfId="0" applyFont="1" applyFill="1" applyAlignment="1" applyProtection="1">
      <alignment horizontal="center" vertical="center"/>
    </xf>
    <xf numFmtId="0" fontId="1" fillId="0" borderId="4" xfId="0" applyFont="1" applyBorder="1" applyAlignment="1" applyProtection="1">
      <alignment horizontal="left" vertical="center"/>
    </xf>
    <xf numFmtId="0" fontId="1" fillId="0" borderId="3" xfId="0" applyFont="1" applyBorder="1" applyAlignment="1" applyProtection="1">
      <alignment horizontal="left" vertical="center"/>
    </xf>
    <xf numFmtId="164" fontId="1" fillId="0" borderId="3" xfId="1" applyNumberFormat="1" applyFont="1" applyBorder="1" applyAlignment="1" applyProtection="1">
      <alignment horizontal="left" vertical="center"/>
    </xf>
    <xf numFmtId="44" fontId="1" fillId="0" borderId="3" xfId="1" applyFont="1" applyBorder="1" applyAlignment="1" applyProtection="1">
      <alignment horizontal="center" vertical="center"/>
    </xf>
    <xf numFmtId="166" fontId="1" fillId="0" borderId="3" xfId="5" applyNumberFormat="1" applyFont="1" applyBorder="1" applyAlignment="1" applyProtection="1">
      <alignment horizontal="center" vertical="center"/>
    </xf>
    <xf numFmtId="165" fontId="1" fillId="0" borderId="3" xfId="0" applyNumberFormat="1" applyFont="1" applyBorder="1" applyAlignment="1" applyProtection="1">
      <alignment horizontal="left" vertical="center"/>
    </xf>
    <xf numFmtId="164" fontId="2" fillId="0" borderId="1" xfId="0" applyNumberFormat="1" applyFont="1" applyBorder="1" applyAlignment="1" applyProtection="1">
      <alignment horizontal="center" vertical="center"/>
    </xf>
    <xf numFmtId="0" fontId="2" fillId="0" borderId="4" xfId="0" applyFont="1" applyBorder="1" applyAlignment="1" applyProtection="1">
      <alignment horizontal="left" vertical="center"/>
    </xf>
    <xf numFmtId="164" fontId="1" fillId="0" borderId="3" xfId="0" applyNumberFormat="1" applyFont="1" applyBorder="1" applyAlignment="1" applyProtection="1">
      <alignment horizontal="center" vertical="center"/>
    </xf>
    <xf numFmtId="3" fontId="1" fillId="0" borderId="3" xfId="0" applyNumberFormat="1" applyFont="1" applyBorder="1" applyAlignment="1" applyProtection="1">
      <alignment horizontal="center" vertical="center"/>
    </xf>
    <xf numFmtId="165" fontId="1" fillId="0" borderId="3" xfId="0" applyNumberFormat="1" applyFont="1" applyBorder="1" applyAlignment="1" applyProtection="1">
      <alignment horizontal="center" vertical="center"/>
    </xf>
    <xf numFmtId="0" fontId="2" fillId="0" borderId="7" xfId="0" applyFont="1" applyBorder="1" applyAlignment="1" applyProtection="1">
      <alignment horizontal="right" vertical="center"/>
    </xf>
    <xf numFmtId="164" fontId="28" fillId="0" borderId="2" xfId="0" applyNumberFormat="1" applyFont="1" applyFill="1" applyBorder="1" applyAlignment="1" applyProtection="1">
      <alignment horizontal="center" vertical="center"/>
    </xf>
    <xf numFmtId="0" fontId="1" fillId="0" borderId="0" xfId="0" applyFont="1" applyAlignment="1" applyProtection="1">
      <alignment horizontal="left" vertical="center"/>
    </xf>
    <xf numFmtId="0" fontId="0" fillId="0" borderId="0" xfId="0" applyAlignment="1">
      <alignment vertical="top"/>
    </xf>
    <xf numFmtId="44" fontId="0" fillId="0" borderId="0" xfId="6" applyFont="1" applyAlignment="1">
      <alignment vertical="top"/>
    </xf>
    <xf numFmtId="3" fontId="0" fillId="0" borderId="0" xfId="0" applyNumberFormat="1" applyAlignment="1">
      <alignment vertical="top"/>
    </xf>
    <xf numFmtId="44" fontId="29" fillId="9" borderId="0" xfId="6" applyFont="1" applyFill="1" applyAlignment="1">
      <alignment vertical="top"/>
    </xf>
    <xf numFmtId="0" fontId="29" fillId="9" borderId="0" xfId="0" applyFont="1" applyFill="1" applyAlignment="1">
      <alignment vertical="top"/>
    </xf>
    <xf numFmtId="1" fontId="1" fillId="0" borderId="3" xfId="0" applyNumberFormat="1" applyFont="1" applyFill="1" applyBorder="1" applyAlignment="1" applyProtection="1">
      <alignment horizontal="center" vertical="center"/>
    </xf>
    <xf numFmtId="1" fontId="0" fillId="0" borderId="0" xfId="0" applyNumberFormat="1" applyAlignment="1">
      <alignment vertical="top"/>
    </xf>
    <xf numFmtId="0" fontId="9" fillId="2" borderId="13" xfId="3" applyFont="1" applyFill="1" applyBorder="1" applyAlignment="1" applyProtection="1">
      <alignment horizontal="center" vertical="center"/>
    </xf>
    <xf numFmtId="0" fontId="2" fillId="3" borderId="20" xfId="0" applyFont="1" applyFill="1" applyBorder="1" applyAlignment="1" applyProtection="1">
      <alignment horizontal="center"/>
    </xf>
    <xf numFmtId="0" fontId="2" fillId="3" borderId="10" xfId="0" applyFont="1" applyFill="1" applyBorder="1" applyAlignment="1" applyProtection="1">
      <alignment horizontal="center"/>
    </xf>
    <xf numFmtId="0" fontId="2" fillId="3" borderId="11" xfId="0" applyFont="1" applyFill="1" applyBorder="1" applyAlignment="1" applyProtection="1">
      <alignment horizontal="center"/>
    </xf>
    <xf numFmtId="0" fontId="9" fillId="2" borderId="0" xfId="3" applyFont="1" applyFill="1" applyBorder="1" applyAlignment="1" applyProtection="1">
      <alignment horizontal="center" vertical="center"/>
    </xf>
    <xf numFmtId="0" fontId="9" fillId="2" borderId="21" xfId="3" applyFont="1" applyFill="1" applyBorder="1" applyAlignment="1" applyProtection="1">
      <alignment horizontal="center" vertical="center"/>
    </xf>
    <xf numFmtId="0" fontId="2" fillId="6" borderId="13" xfId="0" applyFont="1" applyFill="1" applyBorder="1" applyAlignment="1" applyProtection="1">
      <alignment horizontal="left"/>
      <protection locked="0"/>
    </xf>
    <xf numFmtId="0" fontId="2" fillId="6" borderId="14" xfId="0" applyFont="1" applyFill="1" applyBorder="1" applyAlignment="1" applyProtection="1">
      <alignment horizontal="left"/>
      <protection locked="0"/>
    </xf>
    <xf numFmtId="0" fontId="13" fillId="2" borderId="20" xfId="0" applyFont="1" applyFill="1" applyBorder="1" applyAlignment="1" applyProtection="1">
      <alignment horizontal="right"/>
    </xf>
    <xf numFmtId="0" fontId="13" fillId="2" borderId="10" xfId="0" applyFont="1" applyFill="1" applyBorder="1" applyAlignment="1" applyProtection="1">
      <alignment horizontal="right"/>
    </xf>
    <xf numFmtId="0" fontId="13" fillId="2" borderId="11" xfId="0" applyFont="1" applyFill="1" applyBorder="1" applyAlignment="1" applyProtection="1">
      <alignment horizontal="right"/>
    </xf>
    <xf numFmtId="0" fontId="2" fillId="7" borderId="20" xfId="0" applyFont="1" applyFill="1" applyBorder="1" applyAlignment="1" applyProtection="1">
      <alignment horizontal="center" vertical="center"/>
    </xf>
    <xf numFmtId="0" fontId="2" fillId="7" borderId="10" xfId="0" applyFont="1" applyFill="1" applyBorder="1" applyAlignment="1" applyProtection="1">
      <alignment horizontal="center" vertical="center"/>
    </xf>
    <xf numFmtId="0" fontId="2" fillId="7" borderId="11" xfId="0" applyFont="1" applyFill="1" applyBorder="1" applyAlignment="1" applyProtection="1">
      <alignment horizontal="center" vertical="center"/>
    </xf>
    <xf numFmtId="0" fontId="8" fillId="7" borderId="12" xfId="0" applyFont="1" applyFill="1" applyBorder="1" applyAlignment="1" applyProtection="1">
      <alignment horizontal="left" vertical="top" wrapText="1"/>
    </xf>
    <xf numFmtId="0" fontId="5" fillId="7" borderId="13" xfId="0" applyFont="1" applyFill="1" applyBorder="1" applyAlignment="1" applyProtection="1">
      <alignment horizontal="left" vertical="top" wrapText="1"/>
    </xf>
    <xf numFmtId="0" fontId="5" fillId="7" borderId="14" xfId="0" applyFont="1" applyFill="1" applyBorder="1" applyAlignment="1" applyProtection="1">
      <alignment horizontal="left" vertical="top" wrapText="1"/>
    </xf>
    <xf numFmtId="0" fontId="5" fillId="7" borderId="15" xfId="0" applyFont="1" applyFill="1" applyBorder="1" applyAlignment="1" applyProtection="1">
      <alignment horizontal="left" vertical="top" wrapText="1"/>
    </xf>
    <xf numFmtId="0" fontId="5" fillId="7" borderId="0" xfId="0" applyFont="1" applyFill="1" applyBorder="1" applyAlignment="1" applyProtection="1">
      <alignment horizontal="left" vertical="top" wrapText="1"/>
    </xf>
    <xf numFmtId="0" fontId="5" fillId="7" borderId="16" xfId="0" applyFont="1" applyFill="1" applyBorder="1" applyAlignment="1" applyProtection="1">
      <alignment horizontal="left" vertical="top" wrapText="1"/>
    </xf>
    <xf numFmtId="0" fontId="5" fillId="7" borderId="17" xfId="0" applyFont="1" applyFill="1" applyBorder="1" applyAlignment="1" applyProtection="1">
      <alignment horizontal="left" vertical="top" wrapText="1"/>
    </xf>
    <xf numFmtId="0" fontId="5" fillId="7" borderId="18" xfId="0" applyFont="1" applyFill="1" applyBorder="1" applyAlignment="1" applyProtection="1">
      <alignment horizontal="left" vertical="top" wrapText="1"/>
    </xf>
    <xf numFmtId="0" fontId="5" fillId="7" borderId="19" xfId="0" applyFont="1" applyFill="1" applyBorder="1" applyAlignment="1" applyProtection="1">
      <alignment horizontal="left" vertical="top" wrapText="1"/>
    </xf>
    <xf numFmtId="0" fontId="11" fillId="2" borderId="20" xfId="0" applyFont="1" applyFill="1" applyBorder="1" applyAlignment="1" applyProtection="1">
      <alignment horizontal="right"/>
    </xf>
    <xf numFmtId="0" fontId="11" fillId="2" borderId="10" xfId="0" applyFont="1" applyFill="1" applyBorder="1" applyAlignment="1" applyProtection="1">
      <alignment horizontal="right"/>
    </xf>
    <xf numFmtId="0" fontId="11" fillId="2" borderId="11" xfId="0" applyFont="1" applyFill="1" applyBorder="1" applyAlignment="1" applyProtection="1">
      <alignment horizontal="right"/>
    </xf>
  </cellXfs>
  <cellStyles count="7">
    <cellStyle name="Comma" xfId="5" builtinId="3"/>
    <cellStyle name="Comma 2" xfId="2" xr:uid="{DF3091C9-3C84-47A2-BF25-0B6E907CD5AF}"/>
    <cellStyle name="Currency" xfId="1" builtinId="4"/>
    <cellStyle name="Currency 2" xfId="6" xr:uid="{2430E295-777C-48C3-8071-E6FFB0E81C26}"/>
    <cellStyle name="Hyperlink" xfId="3" builtinId="8"/>
    <cellStyle name="Normal" xfId="0" builtinId="0"/>
    <cellStyle name="Normal 3" xfId="4" xr:uid="{76A1ACA3-38DB-4B6F-9ACE-E236C6C0B375}"/>
  </cellStyles>
  <dxfs count="18">
    <dxf>
      <font>
        <color rgb="FF006100"/>
      </font>
      <fill>
        <patternFill>
          <bgColor rgb="FFC6EFCE"/>
        </patternFill>
      </fill>
    </dxf>
    <dxf>
      <font>
        <color rgb="FF9C0006"/>
      </font>
      <fill>
        <patternFill>
          <bgColor rgb="FFFFC7CE"/>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C0A900"/>
      <color rgb="FFD3D7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GSSSellers\Desktop\Entitlement\ADP%20entitlement%20Comparison%20180day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gs-smb\ogs_shared\SupportServices\DFDW\Child%20Nutrition%20Programs\SchoolsCACF\2023%20-%202024%20School%20Year%20(Planning)\Food%20Preference%20Survey\Category2_2023-2024%20Working%20cop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OGSSSellers\Desktop\Entitlement\Copy%20of%20Copy%20of%20OGS-ADP%20by%20Month.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gs-smb\ogs_shared\SupportServices\DFDW\Child%20Nutrition%20Programs%20-%20NSLP,%20CACFP,%20SFSP\SchoolsCACF\2020%20-%202021%20School%20Year\ORDERING\OrderingWorksheetSY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10Month)"/>
      <sheetName val="Data (180 days)"/>
      <sheetName val="Calculation_10_Month2"/>
      <sheetName val="Calculation_180_Days"/>
    </sheetNames>
    <sheetDataSet>
      <sheetData sheetId="0"/>
      <sheetData sheetId="1"/>
      <sheetData sheetId="2">
        <row r="1">
          <cell r="A1" t="str">
            <v>WBSCM</v>
          </cell>
        </row>
      </sheetData>
      <sheetData sheetId="3">
        <row r="1">
          <cell r="E1" t="str">
            <v>WBSCM</v>
          </cell>
          <cell r="F1" t="str">
            <v>Annual Total</v>
          </cell>
          <cell r="G1" t="str">
            <v>CEP</v>
          </cell>
          <cell r="I1">
            <v>4008444</v>
          </cell>
          <cell r="J1">
            <v>2003</v>
          </cell>
        </row>
        <row r="2">
          <cell r="E2">
            <v>4000678</v>
          </cell>
          <cell r="F2">
            <v>1091486.2499999995</v>
          </cell>
          <cell r="G2" t="str">
            <v>CEP</v>
          </cell>
          <cell r="I2">
            <v>4008451</v>
          </cell>
          <cell r="J2">
            <v>0</v>
          </cell>
        </row>
        <row r="3">
          <cell r="E3">
            <v>4004251</v>
          </cell>
          <cell r="F3">
            <v>8098.6451612902192</v>
          </cell>
          <cell r="G3" t="e">
            <v>#N/A</v>
          </cell>
          <cell r="I3">
            <v>4008452</v>
          </cell>
          <cell r="J3">
            <v>0</v>
          </cell>
        </row>
        <row r="4">
          <cell r="E4">
            <v>4000964</v>
          </cell>
          <cell r="F4">
            <v>21286.428571428572</v>
          </cell>
          <cell r="G4" t="e">
            <v>#N/A</v>
          </cell>
          <cell r="I4">
            <v>4008453</v>
          </cell>
          <cell r="J4">
            <v>0</v>
          </cell>
        </row>
        <row r="5">
          <cell r="E5">
            <v>4006881</v>
          </cell>
          <cell r="F5">
            <v>22180.78846153845</v>
          </cell>
          <cell r="G5" t="e">
            <v>#N/A</v>
          </cell>
          <cell r="I5">
            <v>4008445</v>
          </cell>
          <cell r="J5">
            <v>6803</v>
          </cell>
        </row>
        <row r="6">
          <cell r="E6">
            <v>4002644</v>
          </cell>
          <cell r="F6">
            <v>5257.8870967741505</v>
          </cell>
          <cell r="G6" t="e">
            <v>#N/A</v>
          </cell>
          <cell r="I6">
            <v>4008446</v>
          </cell>
          <cell r="J6">
            <v>0</v>
          </cell>
        </row>
        <row r="7">
          <cell r="E7" t="e">
            <v>#N/A</v>
          </cell>
          <cell r="F7">
            <v>32262.919354838748</v>
          </cell>
          <cell r="G7" t="e">
            <v>#N/A</v>
          </cell>
          <cell r="I7">
            <v>4008449</v>
          </cell>
          <cell r="J7">
            <v>0</v>
          </cell>
        </row>
        <row r="8">
          <cell r="E8">
            <v>4006869</v>
          </cell>
          <cell r="F8">
            <v>100139.21848739499</v>
          </cell>
          <cell r="G8" t="str">
            <v>CEP</v>
          </cell>
          <cell r="I8">
            <v>4008460</v>
          </cell>
          <cell r="J8">
            <v>40003</v>
          </cell>
        </row>
        <row r="9">
          <cell r="E9">
            <v>4002606</v>
          </cell>
          <cell r="F9">
            <v>113500.30480046266</v>
          </cell>
          <cell r="G9" t="str">
            <v>CEP</v>
          </cell>
          <cell r="I9">
            <v>4008461</v>
          </cell>
          <cell r="J9">
            <v>14003</v>
          </cell>
        </row>
        <row r="10">
          <cell r="E10">
            <v>4002331</v>
          </cell>
          <cell r="F10">
            <v>51989.663069129027</v>
          </cell>
          <cell r="G10" t="str">
            <v>CEP</v>
          </cell>
          <cell r="I10">
            <v>4008464</v>
          </cell>
          <cell r="J10">
            <v>6005</v>
          </cell>
        </row>
        <row r="11">
          <cell r="E11">
            <v>4000677</v>
          </cell>
          <cell r="F11">
            <v>97740.018796992517</v>
          </cell>
          <cell r="G11" t="str">
            <v>CEP</v>
          </cell>
          <cell r="I11">
            <v>4008465</v>
          </cell>
          <cell r="J11">
            <v>12003</v>
          </cell>
        </row>
        <row r="12">
          <cell r="E12">
            <v>4002199</v>
          </cell>
          <cell r="F12">
            <v>41507.470588235308</v>
          </cell>
          <cell r="G12" t="str">
            <v>CEP</v>
          </cell>
          <cell r="I12">
            <v>4008466</v>
          </cell>
          <cell r="J12">
            <v>0</v>
          </cell>
        </row>
        <row r="13">
          <cell r="E13">
            <v>4006480</v>
          </cell>
          <cell r="F13">
            <v>38464.509178321699</v>
          </cell>
          <cell r="G13" t="str">
            <v>CEP</v>
          </cell>
          <cell r="I13">
            <v>4008467</v>
          </cell>
          <cell r="J13">
            <v>1003</v>
          </cell>
        </row>
        <row r="14">
          <cell r="E14">
            <v>4003460</v>
          </cell>
          <cell r="F14">
            <v>10003.938361523638</v>
          </cell>
          <cell r="G14" t="e">
            <v>#N/A</v>
          </cell>
          <cell r="I14">
            <v>4008469</v>
          </cell>
          <cell r="J14">
            <v>16003</v>
          </cell>
        </row>
        <row r="15">
          <cell r="E15">
            <v>4002037</v>
          </cell>
          <cell r="F15">
            <v>4813.9285714285052</v>
          </cell>
          <cell r="G15" t="e">
            <v>#N/A</v>
          </cell>
          <cell r="I15">
            <v>4008470</v>
          </cell>
          <cell r="J15">
            <v>6003</v>
          </cell>
        </row>
        <row r="16">
          <cell r="E16">
            <v>4004263</v>
          </cell>
          <cell r="F16">
            <v>12163.596515438941</v>
          </cell>
          <cell r="G16" t="e">
            <v>#N/A</v>
          </cell>
          <cell r="I16">
            <v>4008471</v>
          </cell>
          <cell r="J16">
            <v>4003</v>
          </cell>
        </row>
        <row r="17">
          <cell r="E17">
            <v>4001243</v>
          </cell>
          <cell r="F17">
            <v>17551.469482529803</v>
          </cell>
          <cell r="G17" t="e">
            <v>#N/A</v>
          </cell>
          <cell r="I17">
            <v>4008473</v>
          </cell>
          <cell r="J17">
            <v>12003</v>
          </cell>
        </row>
        <row r="18">
          <cell r="E18">
            <v>4000913</v>
          </cell>
          <cell r="F18">
            <v>58705.375939849626</v>
          </cell>
          <cell r="G18" t="e">
            <v>#N/A</v>
          </cell>
          <cell r="I18">
            <v>4008475</v>
          </cell>
          <cell r="J18">
            <v>60003</v>
          </cell>
        </row>
        <row r="19">
          <cell r="E19">
            <v>4000929</v>
          </cell>
          <cell r="F19">
            <v>157646.5874272786</v>
          </cell>
          <cell r="G19" t="e">
            <v>#N/A</v>
          </cell>
          <cell r="I19">
            <v>4008476</v>
          </cell>
          <cell r="J19">
            <v>8003</v>
          </cell>
        </row>
        <row r="20">
          <cell r="E20">
            <v>4003653</v>
          </cell>
          <cell r="F20">
            <v>128773.36134453784</v>
          </cell>
          <cell r="G20" t="e">
            <v>#N/A</v>
          </cell>
          <cell r="I20">
            <v>4008478</v>
          </cell>
          <cell r="J20">
            <v>4005</v>
          </cell>
        </row>
        <row r="21">
          <cell r="E21">
            <v>4001425</v>
          </cell>
          <cell r="F21">
            <v>274000.03571428556</v>
          </cell>
          <cell r="G21" t="str">
            <v>CEP</v>
          </cell>
          <cell r="I21">
            <v>4008479</v>
          </cell>
          <cell r="J21">
            <v>80003</v>
          </cell>
        </row>
        <row r="22">
          <cell r="E22">
            <v>4004083</v>
          </cell>
          <cell r="F22">
            <v>358287.68749999994</v>
          </cell>
          <cell r="G22" t="e">
            <v>#N/A</v>
          </cell>
          <cell r="I22">
            <v>4008454</v>
          </cell>
          <cell r="J22">
            <v>32003</v>
          </cell>
        </row>
        <row r="23">
          <cell r="E23">
            <v>4003028</v>
          </cell>
          <cell r="F23">
            <v>24973.839285714272</v>
          </cell>
          <cell r="G23" t="e">
            <v>#N/A</v>
          </cell>
          <cell r="I23">
            <v>4008455</v>
          </cell>
          <cell r="J23">
            <v>5003</v>
          </cell>
        </row>
        <row r="24">
          <cell r="E24">
            <v>4003269</v>
          </cell>
          <cell r="F24">
            <v>447269.24344618217</v>
          </cell>
          <cell r="G24" t="e">
            <v>#N/A</v>
          </cell>
          <cell r="I24">
            <v>4008456</v>
          </cell>
          <cell r="J24">
            <v>6003</v>
          </cell>
        </row>
        <row r="25">
          <cell r="E25">
            <v>4002227</v>
          </cell>
          <cell r="F25">
            <v>258557.74793955992</v>
          </cell>
          <cell r="G25" t="e">
            <v>#N/A</v>
          </cell>
          <cell r="I25">
            <v>4008458</v>
          </cell>
          <cell r="J25">
            <v>0</v>
          </cell>
        </row>
        <row r="26">
          <cell r="E26">
            <v>4005363</v>
          </cell>
          <cell r="F26">
            <v>70328.784965034953</v>
          </cell>
          <cell r="G26" t="e">
            <v>#N/A</v>
          </cell>
          <cell r="I26">
            <v>4008480</v>
          </cell>
          <cell r="J26">
            <v>14003</v>
          </cell>
        </row>
        <row r="27">
          <cell r="E27">
            <v>4005431</v>
          </cell>
          <cell r="F27">
            <v>189500.38149350701</v>
          </cell>
          <cell r="G27" t="str">
            <v>CEP</v>
          </cell>
          <cell r="I27">
            <v>4008481</v>
          </cell>
          <cell r="J27">
            <v>7503</v>
          </cell>
        </row>
        <row r="28">
          <cell r="E28">
            <v>4010081</v>
          </cell>
          <cell r="F28">
            <v>15870.289726720575</v>
          </cell>
          <cell r="G28" t="str">
            <v>CEP</v>
          </cell>
          <cell r="I28">
            <v>4008482</v>
          </cell>
          <cell r="J28">
            <v>14003</v>
          </cell>
        </row>
        <row r="29">
          <cell r="E29">
            <v>4008452</v>
          </cell>
          <cell r="F29">
            <v>52421.673032849518</v>
          </cell>
          <cell r="G29" t="e">
            <v>#N/A</v>
          </cell>
          <cell r="I29">
            <v>4008490</v>
          </cell>
          <cell r="J29">
            <v>10003</v>
          </cell>
        </row>
        <row r="30">
          <cell r="E30">
            <v>4008506</v>
          </cell>
          <cell r="F30">
            <v>38813.411483253636</v>
          </cell>
          <cell r="G30" t="str">
            <v>CEP</v>
          </cell>
          <cell r="I30">
            <v>4008491</v>
          </cell>
          <cell r="J30">
            <v>9503</v>
          </cell>
        </row>
        <row r="31">
          <cell r="E31">
            <v>4008473</v>
          </cell>
          <cell r="F31">
            <v>82016.464285714334</v>
          </cell>
          <cell r="G31" t="str">
            <v>CEP</v>
          </cell>
          <cell r="I31">
            <v>4008491</v>
          </cell>
          <cell r="J31">
            <v>9503</v>
          </cell>
        </row>
        <row r="32">
          <cell r="E32">
            <v>4008510</v>
          </cell>
          <cell r="F32">
            <v>49177.15909090911</v>
          </cell>
          <cell r="G32" t="str">
            <v>CEP</v>
          </cell>
          <cell r="I32">
            <v>4008492</v>
          </cell>
          <cell r="J32">
            <v>10003</v>
          </cell>
        </row>
        <row r="33">
          <cell r="E33">
            <v>4008453</v>
          </cell>
          <cell r="F33">
            <v>27955.921266233774</v>
          </cell>
          <cell r="G33" t="str">
            <v>CEP</v>
          </cell>
          <cell r="I33">
            <v>4008494</v>
          </cell>
          <cell r="J33">
            <v>12003</v>
          </cell>
        </row>
        <row r="34">
          <cell r="E34">
            <v>4008507</v>
          </cell>
          <cell r="F34">
            <v>45081.91071428571</v>
          </cell>
          <cell r="G34" t="str">
            <v>CEP</v>
          </cell>
          <cell r="I34">
            <v>4008494</v>
          </cell>
          <cell r="J34">
            <v>12003</v>
          </cell>
        </row>
        <row r="35">
          <cell r="E35">
            <v>4008504</v>
          </cell>
          <cell r="F35">
            <v>84190.71428571429</v>
          </cell>
          <cell r="G35" t="str">
            <v>CEP</v>
          </cell>
          <cell r="I35">
            <v>4008495</v>
          </cell>
          <cell r="J35">
            <v>12003</v>
          </cell>
        </row>
        <row r="36">
          <cell r="E36">
            <v>4008509</v>
          </cell>
          <cell r="F36">
            <v>22799.181818181827</v>
          </cell>
          <cell r="G36" t="e">
            <v>#N/A</v>
          </cell>
          <cell r="I36">
            <v>4008496</v>
          </cell>
          <cell r="J36">
            <v>8003</v>
          </cell>
        </row>
        <row r="37">
          <cell r="E37">
            <v>4008508</v>
          </cell>
          <cell r="F37">
            <v>110812.71658671788</v>
          </cell>
          <cell r="G37" t="str">
            <v>CEP</v>
          </cell>
          <cell r="I37">
            <v>4008497</v>
          </cell>
          <cell r="J37">
            <v>20003</v>
          </cell>
        </row>
        <row r="38">
          <cell r="E38">
            <v>4008505</v>
          </cell>
          <cell r="F38">
            <v>52913.489405331558</v>
          </cell>
          <cell r="G38" t="str">
            <v>CEP</v>
          </cell>
          <cell r="I38">
            <v>4008483</v>
          </cell>
          <cell r="J38">
            <v>250003</v>
          </cell>
        </row>
        <row r="39">
          <cell r="E39">
            <v>4008503</v>
          </cell>
          <cell r="F39">
            <v>161469.67532467531</v>
          </cell>
          <cell r="G39" t="str">
            <v>CEP</v>
          </cell>
          <cell r="I39">
            <v>4008484</v>
          </cell>
          <cell r="J39">
            <v>28003</v>
          </cell>
        </row>
        <row r="40">
          <cell r="E40">
            <v>4008457</v>
          </cell>
          <cell r="F40">
            <v>11926.252904989637</v>
          </cell>
          <cell r="G40" t="e">
            <v>#N/A</v>
          </cell>
          <cell r="I40">
            <v>4008485</v>
          </cell>
          <cell r="J40">
            <v>80003</v>
          </cell>
        </row>
        <row r="41">
          <cell r="E41">
            <v>4008502</v>
          </cell>
          <cell r="F41">
            <v>106405.17857142858</v>
          </cell>
          <cell r="G41" t="str">
            <v>CEP</v>
          </cell>
          <cell r="I41">
            <v>4008486</v>
          </cell>
          <cell r="J41">
            <v>30003</v>
          </cell>
        </row>
        <row r="42">
          <cell r="E42">
            <v>4008533</v>
          </cell>
          <cell r="F42">
            <v>118596.9903442146</v>
          </cell>
          <cell r="G42" t="e">
            <v>#N/A</v>
          </cell>
          <cell r="I42">
            <v>4008487</v>
          </cell>
          <cell r="J42">
            <v>29003</v>
          </cell>
        </row>
        <row r="43">
          <cell r="E43">
            <v>4008530</v>
          </cell>
          <cell r="F43">
            <v>789434.0645242919</v>
          </cell>
          <cell r="G43" t="str">
            <v>CEP</v>
          </cell>
          <cell r="I43">
            <v>4008498</v>
          </cell>
          <cell r="J43">
            <v>8003</v>
          </cell>
        </row>
        <row r="44">
          <cell r="E44">
            <v>4008535</v>
          </cell>
          <cell r="F44">
            <v>16269.278846153762</v>
          </cell>
          <cell r="G44" t="e">
            <v>#N/A</v>
          </cell>
          <cell r="I44">
            <v>4008499</v>
          </cell>
          <cell r="J44">
            <v>30003</v>
          </cell>
        </row>
        <row r="45">
          <cell r="E45">
            <v>4008553</v>
          </cell>
          <cell r="F45">
            <v>98363.866758241769</v>
          </cell>
          <cell r="G45" t="str">
            <v>CEP</v>
          </cell>
          <cell r="I45">
            <v>4008501</v>
          </cell>
          <cell r="J45">
            <v>50003</v>
          </cell>
        </row>
        <row r="46">
          <cell r="E46">
            <v>4008531</v>
          </cell>
          <cell r="F46">
            <v>145926.43887362641</v>
          </cell>
          <cell r="G46" t="e">
            <v>#N/A</v>
          </cell>
          <cell r="I46">
            <v>4008502</v>
          </cell>
          <cell r="J46">
            <v>0</v>
          </cell>
        </row>
        <row r="47">
          <cell r="E47">
            <v>4008489</v>
          </cell>
          <cell r="F47">
            <v>164574.40777972029</v>
          </cell>
          <cell r="G47" t="e">
            <v>#N/A</v>
          </cell>
          <cell r="I47">
            <v>4008503</v>
          </cell>
          <cell r="J47">
            <v>22003</v>
          </cell>
        </row>
        <row r="48">
          <cell r="E48">
            <v>4008547</v>
          </cell>
          <cell r="F48">
            <v>206511.36332417594</v>
          </cell>
          <cell r="G48" t="e">
            <v>#N/A</v>
          </cell>
          <cell r="I48">
            <v>4008504</v>
          </cell>
          <cell r="J48">
            <v>6003</v>
          </cell>
        </row>
        <row r="49">
          <cell r="E49">
            <v>4008540</v>
          </cell>
          <cell r="F49">
            <v>67267.387318563764</v>
          </cell>
          <cell r="G49" t="str">
            <v>CEP</v>
          </cell>
          <cell r="I49">
            <v>4008505</v>
          </cell>
          <cell r="J49">
            <v>4003</v>
          </cell>
        </row>
        <row r="50">
          <cell r="E50">
            <v>4008581</v>
          </cell>
          <cell r="F50">
            <v>157253.62980769231</v>
          </cell>
          <cell r="G50" t="e">
            <v>#N/A</v>
          </cell>
          <cell r="I50">
            <v>4008507</v>
          </cell>
          <cell r="J50">
            <v>7003</v>
          </cell>
        </row>
        <row r="51">
          <cell r="E51">
            <v>4008546</v>
          </cell>
          <cell r="F51">
            <v>334141.05557600275</v>
          </cell>
          <cell r="G51" t="str">
            <v>CEP</v>
          </cell>
          <cell r="I51">
            <v>4008509</v>
          </cell>
          <cell r="J51">
            <v>3003</v>
          </cell>
        </row>
        <row r="52">
          <cell r="E52">
            <v>4008551</v>
          </cell>
          <cell r="F52">
            <v>11698.827067669095</v>
          </cell>
          <cell r="G52" t="e">
            <v>#N/A</v>
          </cell>
          <cell r="I52">
            <v>4008511</v>
          </cell>
          <cell r="J52">
            <v>12003</v>
          </cell>
        </row>
        <row r="53">
          <cell r="E53">
            <v>4008556</v>
          </cell>
          <cell r="F53">
            <v>298444.85358391621</v>
          </cell>
          <cell r="G53" t="str">
            <v>CEP</v>
          </cell>
          <cell r="I53">
            <v>4008512</v>
          </cell>
          <cell r="J53">
            <v>3003</v>
          </cell>
        </row>
        <row r="54">
          <cell r="E54">
            <v>4008579</v>
          </cell>
          <cell r="F54">
            <v>201725.52335164801</v>
          </cell>
          <cell r="G54" t="e">
            <v>#N/A</v>
          </cell>
          <cell r="I54">
            <v>4008514</v>
          </cell>
          <cell r="J54">
            <v>50003</v>
          </cell>
        </row>
        <row r="55">
          <cell r="E55">
            <v>4008582</v>
          </cell>
          <cell r="F55">
            <v>176203.52732793507</v>
          </cell>
          <cell r="G55" t="e">
            <v>#N/A</v>
          </cell>
          <cell r="I55">
            <v>4008515</v>
          </cell>
          <cell r="J55">
            <v>4003</v>
          </cell>
        </row>
        <row r="56">
          <cell r="E56">
            <v>4007523</v>
          </cell>
          <cell r="F56">
            <v>24066.272727272699</v>
          </cell>
          <cell r="G56" t="str">
            <v>CEP</v>
          </cell>
          <cell r="I56">
            <v>4008682</v>
          </cell>
          <cell r="J56">
            <v>0</v>
          </cell>
        </row>
        <row r="57">
          <cell r="E57">
            <v>4007534</v>
          </cell>
          <cell r="F57">
            <v>108734.34805094283</v>
          </cell>
          <cell r="G57" t="e">
            <v>#N/A</v>
          </cell>
          <cell r="I57">
            <v>4008683</v>
          </cell>
          <cell r="J57">
            <v>0</v>
          </cell>
        </row>
        <row r="58">
          <cell r="E58">
            <v>4007489</v>
          </cell>
          <cell r="F58">
            <v>56576.724015922147</v>
          </cell>
          <cell r="G58" t="e">
            <v>#N/A</v>
          </cell>
          <cell r="I58">
            <v>4008701</v>
          </cell>
          <cell r="J58">
            <v>0</v>
          </cell>
        </row>
        <row r="59">
          <cell r="E59" t="str">
            <v>CHANGED-C030</v>
          </cell>
          <cell r="F59">
            <v>99789.607142857116</v>
          </cell>
          <cell r="G59" t="str">
            <v>CEP</v>
          </cell>
          <cell r="I59">
            <v>4007450</v>
          </cell>
          <cell r="J59">
            <v>13003</v>
          </cell>
        </row>
        <row r="60">
          <cell r="E60">
            <v>4007540</v>
          </cell>
          <cell r="F60">
            <v>47804.616541353374</v>
          </cell>
          <cell r="G60" t="e">
            <v>#N/A</v>
          </cell>
          <cell r="I60">
            <v>4007460</v>
          </cell>
          <cell r="J60">
            <v>60003</v>
          </cell>
        </row>
        <row r="61">
          <cell r="E61">
            <v>4007472</v>
          </cell>
          <cell r="F61">
            <v>94467.107142857116</v>
          </cell>
          <cell r="G61" t="e">
            <v>#N/A</v>
          </cell>
          <cell r="I61">
            <v>4007461</v>
          </cell>
          <cell r="J61">
            <v>20003</v>
          </cell>
        </row>
        <row r="62">
          <cell r="E62">
            <v>4007521</v>
          </cell>
          <cell r="F62">
            <v>278016.2199549675</v>
          </cell>
          <cell r="G62" t="str">
            <v>CEP</v>
          </cell>
          <cell r="I62">
            <v>4007461</v>
          </cell>
          <cell r="J62">
            <v>20003</v>
          </cell>
        </row>
        <row r="63">
          <cell r="E63">
            <v>4007469</v>
          </cell>
          <cell r="F63">
            <v>12469.373949579794</v>
          </cell>
          <cell r="G63" t="e">
            <v>#N/A</v>
          </cell>
          <cell r="I63">
            <v>4007471</v>
          </cell>
          <cell r="J63">
            <v>24003</v>
          </cell>
        </row>
        <row r="64">
          <cell r="E64">
            <v>4007475</v>
          </cell>
          <cell r="F64">
            <v>152625.04621848735</v>
          </cell>
          <cell r="G64" t="str">
            <v>CEP</v>
          </cell>
          <cell r="I64">
            <v>4007472</v>
          </cell>
          <cell r="J64">
            <v>20003</v>
          </cell>
        </row>
        <row r="65">
          <cell r="E65">
            <v>4007505</v>
          </cell>
          <cell r="F65">
            <v>113445.99312200956</v>
          </cell>
          <cell r="G65" t="e">
            <v>#N/A</v>
          </cell>
          <cell r="I65">
            <v>4007473</v>
          </cell>
          <cell r="J65">
            <v>28003</v>
          </cell>
        </row>
        <row r="66">
          <cell r="E66" t="str">
            <v>NEW RA#C024</v>
          </cell>
          <cell r="F66">
            <v>105290.03728991591</v>
          </cell>
          <cell r="G66" t="e">
            <v>#N/A</v>
          </cell>
          <cell r="I66">
            <v>4007475</v>
          </cell>
          <cell r="J66">
            <v>10003</v>
          </cell>
        </row>
        <row r="67">
          <cell r="E67">
            <v>4007502</v>
          </cell>
          <cell r="F67">
            <v>20105.313025210067</v>
          </cell>
          <cell r="G67" t="str">
            <v>CEP</v>
          </cell>
          <cell r="I67">
            <v>4007477</v>
          </cell>
          <cell r="J67">
            <v>16003</v>
          </cell>
        </row>
        <row r="68">
          <cell r="E68">
            <v>4007480</v>
          </cell>
          <cell r="F68">
            <v>178019.9432773109</v>
          </cell>
          <cell r="G68" t="str">
            <v>CEP</v>
          </cell>
          <cell r="I68">
            <v>4007477</v>
          </cell>
          <cell r="J68">
            <v>16003</v>
          </cell>
        </row>
        <row r="69">
          <cell r="E69">
            <v>4007473</v>
          </cell>
          <cell r="F69">
            <v>239536.77922077931</v>
          </cell>
          <cell r="G69" t="str">
            <v>CEP</v>
          </cell>
          <cell r="I69">
            <v>4007478</v>
          </cell>
          <cell r="J69">
            <v>10003</v>
          </cell>
        </row>
        <row r="70">
          <cell r="E70">
            <v>4008590</v>
          </cell>
          <cell r="F70">
            <v>374813.46672077925</v>
          </cell>
          <cell r="G70" t="str">
            <v>CEP</v>
          </cell>
          <cell r="I70">
            <v>4007478</v>
          </cell>
          <cell r="J70">
            <v>7003</v>
          </cell>
        </row>
        <row r="71">
          <cell r="E71">
            <v>4008636</v>
          </cell>
          <cell r="F71">
            <v>45529.840909090941</v>
          </cell>
          <cell r="G71" t="e">
            <v>#N/A</v>
          </cell>
          <cell r="I71">
            <v>4007480</v>
          </cell>
          <cell r="J71">
            <v>16003</v>
          </cell>
        </row>
        <row r="72">
          <cell r="E72">
            <v>4008601</v>
          </cell>
          <cell r="F72">
            <v>83795.636363636397</v>
          </cell>
          <cell r="G72" t="e">
            <v>#N/A</v>
          </cell>
          <cell r="I72">
            <v>4007481</v>
          </cell>
          <cell r="J72">
            <v>0</v>
          </cell>
        </row>
        <row r="73">
          <cell r="E73">
            <v>4008609</v>
          </cell>
          <cell r="F73">
            <v>69519.445488721802</v>
          </cell>
          <cell r="G73" t="e">
            <v>#N/A</v>
          </cell>
          <cell r="I73">
            <v>4007482</v>
          </cell>
          <cell r="J73">
            <v>8003</v>
          </cell>
        </row>
        <row r="74">
          <cell r="E74">
            <v>4008626</v>
          </cell>
          <cell r="F74">
            <v>85492.490259740225</v>
          </cell>
          <cell r="G74" t="str">
            <v>CEP</v>
          </cell>
          <cell r="I74">
            <v>4008671</v>
          </cell>
          <cell r="J74">
            <v>20003</v>
          </cell>
        </row>
        <row r="75">
          <cell r="E75">
            <v>4008618</v>
          </cell>
          <cell r="F75">
            <v>76508.680856553183</v>
          </cell>
          <cell r="G75" t="e">
            <v>#N/A</v>
          </cell>
          <cell r="I75">
            <v>4007484</v>
          </cell>
          <cell r="J75">
            <v>0</v>
          </cell>
        </row>
        <row r="76">
          <cell r="E76">
            <v>4008633</v>
          </cell>
          <cell r="F76">
            <v>52167.468557758046</v>
          </cell>
          <cell r="G76" t="e">
            <v>#N/A</v>
          </cell>
          <cell r="I76">
            <v>4007489</v>
          </cell>
          <cell r="J76">
            <v>10003</v>
          </cell>
        </row>
        <row r="77">
          <cell r="E77">
            <v>4007525</v>
          </cell>
          <cell r="F77">
            <v>96932.38235294116</v>
          </cell>
          <cell r="G77" t="e">
            <v>#N/A</v>
          </cell>
          <cell r="I77">
            <v>4007492</v>
          </cell>
          <cell r="J77">
            <v>5003</v>
          </cell>
        </row>
        <row r="78">
          <cell r="E78">
            <v>4007493</v>
          </cell>
          <cell r="F78">
            <v>65894.155462184892</v>
          </cell>
          <cell r="G78" t="e">
            <v>#N/A</v>
          </cell>
          <cell r="I78">
            <v>4007493</v>
          </cell>
          <cell r="J78">
            <v>8003</v>
          </cell>
        </row>
        <row r="79">
          <cell r="E79">
            <v>4007520</v>
          </cell>
          <cell r="F79">
            <v>121302.56250000001</v>
          </cell>
          <cell r="G79" t="str">
            <v>CEP</v>
          </cell>
          <cell r="I79">
            <v>4007497</v>
          </cell>
          <cell r="J79">
            <v>10003</v>
          </cell>
        </row>
        <row r="80">
          <cell r="E80">
            <v>4007524</v>
          </cell>
          <cell r="F80">
            <v>74953.125</v>
          </cell>
          <cell r="G80" t="e">
            <v>#N/A</v>
          </cell>
          <cell r="I80">
            <v>4007499</v>
          </cell>
          <cell r="J80">
            <v>4003</v>
          </cell>
        </row>
        <row r="81">
          <cell r="E81">
            <v>4007516</v>
          </cell>
          <cell r="F81">
            <v>52099.470588235279</v>
          </cell>
          <cell r="G81" t="e">
            <v>#N/A</v>
          </cell>
          <cell r="I81">
            <v>4007499</v>
          </cell>
          <cell r="J81">
            <v>6003</v>
          </cell>
        </row>
        <row r="82">
          <cell r="E82">
            <v>4007482</v>
          </cell>
          <cell r="F82">
            <v>45586.57753759397</v>
          </cell>
          <cell r="G82" t="e">
            <v>#N/A</v>
          </cell>
          <cell r="I82">
            <v>4007500</v>
          </cell>
          <cell r="J82">
            <v>603</v>
          </cell>
        </row>
        <row r="83">
          <cell r="E83">
            <v>4007507</v>
          </cell>
          <cell r="F83">
            <v>283351.48319327715</v>
          </cell>
          <cell r="G83" t="str">
            <v>CEP</v>
          </cell>
          <cell r="I83">
            <v>4007505</v>
          </cell>
          <cell r="J83">
            <v>6003</v>
          </cell>
        </row>
        <row r="84">
          <cell r="E84" t="str">
            <v/>
          </cell>
          <cell r="F84">
            <v>99.870967741905005</v>
          </cell>
          <cell r="G84" t="e">
            <v>#N/A</v>
          </cell>
          <cell r="I84">
            <v>4007507</v>
          </cell>
          <cell r="J84">
            <v>0</v>
          </cell>
        </row>
        <row r="85">
          <cell r="E85">
            <v>4007548</v>
          </cell>
          <cell r="F85">
            <v>29241.122939560442</v>
          </cell>
          <cell r="G85" t="e">
            <v>#N/A</v>
          </cell>
          <cell r="I85">
            <v>4007511</v>
          </cell>
          <cell r="J85">
            <v>10003</v>
          </cell>
        </row>
        <row r="86">
          <cell r="E86">
            <v>4007490</v>
          </cell>
          <cell r="F86">
            <v>106221.91701680672</v>
          </cell>
          <cell r="G86" t="e">
            <v>#N/A</v>
          </cell>
          <cell r="I86">
            <v>4007512</v>
          </cell>
          <cell r="J86">
            <v>8003</v>
          </cell>
        </row>
        <row r="87">
          <cell r="E87">
            <v>4007514</v>
          </cell>
          <cell r="F87">
            <v>117246.73529411765</v>
          </cell>
          <cell r="G87" t="e">
            <v>#N/A</v>
          </cell>
          <cell r="I87">
            <v>4007513</v>
          </cell>
          <cell r="J87">
            <v>4003</v>
          </cell>
        </row>
        <row r="88">
          <cell r="E88">
            <v>4007492</v>
          </cell>
          <cell r="F88">
            <v>49091.821207430345</v>
          </cell>
          <cell r="G88" t="e">
            <v>#N/A</v>
          </cell>
          <cell r="I88">
            <v>4007514</v>
          </cell>
          <cell r="J88">
            <v>5003</v>
          </cell>
        </row>
        <row r="89">
          <cell r="E89">
            <v>4007558</v>
          </cell>
          <cell r="F89">
            <v>27869.669615214538</v>
          </cell>
          <cell r="G89" t="e">
            <v>#N/A</v>
          </cell>
          <cell r="I89">
            <v>4007514</v>
          </cell>
          <cell r="J89">
            <v>6003</v>
          </cell>
        </row>
        <row r="90">
          <cell r="E90">
            <v>4007462</v>
          </cell>
          <cell r="F90">
            <v>652469.64705882361</v>
          </cell>
          <cell r="G90" t="str">
            <v>CEP</v>
          </cell>
          <cell r="I90">
            <v>4007515</v>
          </cell>
          <cell r="J90">
            <v>4003</v>
          </cell>
        </row>
        <row r="91">
          <cell r="E91">
            <v>4007573</v>
          </cell>
          <cell r="F91">
            <v>11296.828862314111</v>
          </cell>
          <cell r="G91" t="e">
            <v>#N/A</v>
          </cell>
          <cell r="I91">
            <v>4007516</v>
          </cell>
          <cell r="J91">
            <v>5003</v>
          </cell>
        </row>
        <row r="92">
          <cell r="E92">
            <v>4007517</v>
          </cell>
          <cell r="F92">
            <v>108481.86996904021</v>
          </cell>
          <cell r="G92" t="e">
            <v>#N/A</v>
          </cell>
          <cell r="I92">
            <v>4007517</v>
          </cell>
          <cell r="J92">
            <v>16003</v>
          </cell>
        </row>
        <row r="93">
          <cell r="E93">
            <v>4007477</v>
          </cell>
          <cell r="F93">
            <v>72908.97039473684</v>
          </cell>
          <cell r="G93" t="str">
            <v>CEP</v>
          </cell>
          <cell r="I93">
            <v>4007463</v>
          </cell>
          <cell r="J93">
            <v>50003</v>
          </cell>
        </row>
        <row r="94">
          <cell r="E94">
            <v>4007509</v>
          </cell>
          <cell r="F94">
            <v>22224.705882352919</v>
          </cell>
          <cell r="G94" t="str">
            <v>CEP</v>
          </cell>
          <cell r="I94">
            <v>4007464</v>
          </cell>
          <cell r="J94">
            <v>8003</v>
          </cell>
        </row>
        <row r="95">
          <cell r="E95">
            <v>4007512</v>
          </cell>
          <cell r="F95">
            <v>47806.755809979455</v>
          </cell>
          <cell r="G95" t="e">
            <v>#N/A</v>
          </cell>
          <cell r="I95">
            <v>4007466</v>
          </cell>
          <cell r="J95">
            <v>16003</v>
          </cell>
        </row>
        <row r="96">
          <cell r="E96">
            <v>4007464</v>
          </cell>
          <cell r="F96">
            <v>68747.844537815137</v>
          </cell>
          <cell r="G96" t="e">
            <v>#N/A</v>
          </cell>
          <cell r="I96">
            <v>4007520</v>
          </cell>
          <cell r="J96">
            <v>9203</v>
          </cell>
        </row>
        <row r="97">
          <cell r="E97">
            <v>4008544</v>
          </cell>
          <cell r="F97">
            <v>747191.86394487927</v>
          </cell>
          <cell r="G97" t="str">
            <v>CEP</v>
          </cell>
          <cell r="I97">
            <v>4007529</v>
          </cell>
          <cell r="J97">
            <v>2003</v>
          </cell>
        </row>
        <row r="98">
          <cell r="E98" t="e">
            <v>#N/A</v>
          </cell>
          <cell r="F98">
            <v>38793.315508021384</v>
          </cell>
          <cell r="G98" t="str">
            <v>CEP</v>
          </cell>
          <cell r="I98">
            <v>4007534</v>
          </cell>
          <cell r="J98">
            <v>0</v>
          </cell>
        </row>
        <row r="99">
          <cell r="E99">
            <v>4008554</v>
          </cell>
          <cell r="F99">
            <v>387080.62893917237</v>
          </cell>
          <cell r="G99" t="str">
            <v>CEP</v>
          </cell>
          <cell r="I99">
            <v>4007537</v>
          </cell>
          <cell r="J99">
            <v>0</v>
          </cell>
        </row>
        <row r="100">
          <cell r="E100">
            <v>4008545</v>
          </cell>
          <cell r="F100">
            <v>126022.4091533466</v>
          </cell>
          <cell r="G100" t="e">
            <v>#N/A</v>
          </cell>
          <cell r="I100">
            <v>4007538</v>
          </cell>
          <cell r="J100">
            <v>10003</v>
          </cell>
        </row>
        <row r="101">
          <cell r="E101">
            <v>4008524</v>
          </cell>
          <cell r="F101">
            <v>67986.001939237234</v>
          </cell>
          <cell r="G101" t="str">
            <v>CEP</v>
          </cell>
          <cell r="I101">
            <v>4007542</v>
          </cell>
          <cell r="J101">
            <v>26003</v>
          </cell>
        </row>
        <row r="102">
          <cell r="E102">
            <v>4008488</v>
          </cell>
          <cell r="F102">
            <v>106999.70103425985</v>
          </cell>
          <cell r="G102" t="str">
            <v>CEP</v>
          </cell>
          <cell r="I102">
            <v>4007543</v>
          </cell>
          <cell r="J102">
            <v>0</v>
          </cell>
        </row>
        <row r="103">
          <cell r="E103">
            <v>4008550</v>
          </cell>
          <cell r="F103">
            <v>102841.54169360053</v>
          </cell>
          <cell r="G103" t="e">
            <v>#N/A</v>
          </cell>
          <cell r="I103">
            <v>4007544</v>
          </cell>
          <cell r="J103">
            <v>3003</v>
          </cell>
        </row>
        <row r="104">
          <cell r="E104">
            <v>4008680</v>
          </cell>
          <cell r="F104">
            <v>118910.98449248122</v>
          </cell>
          <cell r="G104" t="str">
            <v>CEP</v>
          </cell>
          <cell r="I104">
            <v>4007549</v>
          </cell>
          <cell r="J104">
            <v>54003</v>
          </cell>
        </row>
        <row r="105">
          <cell r="E105">
            <v>4008564</v>
          </cell>
          <cell r="F105">
            <v>214923.05530866177</v>
          </cell>
          <cell r="G105" t="str">
            <v>CEP</v>
          </cell>
          <cell r="I105">
            <v>4007553</v>
          </cell>
          <cell r="J105">
            <v>4003</v>
          </cell>
        </row>
        <row r="106">
          <cell r="E106">
            <v>4008584</v>
          </cell>
          <cell r="F106">
            <v>9868.6005171298657</v>
          </cell>
          <cell r="G106" t="e">
            <v>#N/A</v>
          </cell>
          <cell r="I106">
            <v>4007559</v>
          </cell>
          <cell r="J106">
            <v>0</v>
          </cell>
        </row>
        <row r="107">
          <cell r="E107" t="str">
            <v/>
          </cell>
          <cell r="F107">
            <v>0</v>
          </cell>
          <cell r="G107" t="e">
            <v>#N/A</v>
          </cell>
          <cell r="I107">
            <v>4007562</v>
          </cell>
          <cell r="J107">
            <v>30003</v>
          </cell>
        </row>
        <row r="108">
          <cell r="E108">
            <v>4008574</v>
          </cell>
          <cell r="F108">
            <v>43678.775783040532</v>
          </cell>
          <cell r="G108" t="str">
            <v>CEP</v>
          </cell>
          <cell r="I108">
            <v>4007563</v>
          </cell>
          <cell r="J108">
            <v>0</v>
          </cell>
        </row>
        <row r="109">
          <cell r="E109">
            <v>4008569</v>
          </cell>
          <cell r="F109">
            <v>82748.725794665734</v>
          </cell>
          <cell r="G109" t="str">
            <v>CEP</v>
          </cell>
          <cell r="I109">
            <v>4007565</v>
          </cell>
          <cell r="J109">
            <v>0</v>
          </cell>
        </row>
        <row r="110">
          <cell r="E110">
            <v>4006113</v>
          </cell>
          <cell r="F110">
            <v>157682.4705882353</v>
          </cell>
          <cell r="G110" t="str">
            <v>CEP</v>
          </cell>
          <cell r="I110">
            <v>4007586</v>
          </cell>
          <cell r="J110">
            <v>12003</v>
          </cell>
        </row>
        <row r="111">
          <cell r="E111">
            <v>4007129</v>
          </cell>
          <cell r="F111">
            <v>118210.95804195806</v>
          </cell>
          <cell r="G111" t="e">
            <v>#N/A</v>
          </cell>
          <cell r="I111">
            <v>4007566</v>
          </cell>
          <cell r="J111">
            <v>50003</v>
          </cell>
        </row>
        <row r="112">
          <cell r="E112">
            <v>4007175</v>
          </cell>
          <cell r="F112">
            <v>252927.49999999994</v>
          </cell>
          <cell r="G112" t="str">
            <v>CEP</v>
          </cell>
          <cell r="I112">
            <v>4007568</v>
          </cell>
          <cell r="J112">
            <v>1003</v>
          </cell>
        </row>
        <row r="113">
          <cell r="E113">
            <v>4007134</v>
          </cell>
          <cell r="F113">
            <v>112341.10795454546</v>
          </cell>
          <cell r="G113" t="e">
            <v>#N/A</v>
          </cell>
          <cell r="I113" t="e">
            <v>#N/A</v>
          </cell>
          <cell r="J113">
            <v>0</v>
          </cell>
        </row>
        <row r="114">
          <cell r="E114">
            <v>4007178</v>
          </cell>
          <cell r="F114">
            <v>32263.204545454544</v>
          </cell>
          <cell r="G114" t="e">
            <v>#N/A</v>
          </cell>
          <cell r="I114" t="e">
            <v>#N/A</v>
          </cell>
          <cell r="J114">
            <v>16003</v>
          </cell>
        </row>
        <row r="115">
          <cell r="E115">
            <v>4007121</v>
          </cell>
          <cell r="F115">
            <v>114909.16615737206</v>
          </cell>
          <cell r="G115" t="str">
            <v>CEP</v>
          </cell>
          <cell r="I115" t="e">
            <v>#N/A</v>
          </cell>
          <cell r="J115">
            <v>0</v>
          </cell>
        </row>
        <row r="116">
          <cell r="E116">
            <v>4007162</v>
          </cell>
          <cell r="F116">
            <v>141093.17698091382</v>
          </cell>
          <cell r="G116" t="e">
            <v>#N/A</v>
          </cell>
          <cell r="I116" t="e">
            <v>#N/A</v>
          </cell>
          <cell r="J116">
            <v>20003</v>
          </cell>
        </row>
        <row r="117">
          <cell r="E117">
            <v>4007136</v>
          </cell>
          <cell r="F117">
            <v>23459.503759398496</v>
          </cell>
          <cell r="G117" t="e">
            <v>#N/A</v>
          </cell>
          <cell r="I117">
            <v>4008524</v>
          </cell>
          <cell r="J117">
            <v>0</v>
          </cell>
        </row>
        <row r="118">
          <cell r="E118">
            <v>4007110</v>
          </cell>
          <cell r="F118">
            <v>210702.6315789471</v>
          </cell>
          <cell r="G118" t="str">
            <v>CEP</v>
          </cell>
          <cell r="I118">
            <v>4008488</v>
          </cell>
          <cell r="J118">
            <v>0</v>
          </cell>
        </row>
        <row r="119">
          <cell r="E119">
            <v>4007167</v>
          </cell>
          <cell r="F119">
            <v>100477.18181818184</v>
          </cell>
          <cell r="G119" t="e">
            <v>#N/A</v>
          </cell>
          <cell r="I119">
            <v>4008489</v>
          </cell>
          <cell r="J119">
            <v>0</v>
          </cell>
        </row>
        <row r="120">
          <cell r="E120">
            <v>4007111</v>
          </cell>
          <cell r="F120">
            <v>23628.614718614757</v>
          </cell>
          <cell r="G120" t="str">
            <v>CEP</v>
          </cell>
          <cell r="I120">
            <v>4008531</v>
          </cell>
          <cell r="J120">
            <v>0</v>
          </cell>
        </row>
        <row r="121">
          <cell r="E121">
            <v>4004622</v>
          </cell>
          <cell r="F121">
            <v>156748.66477272726</v>
          </cell>
          <cell r="G121" t="str">
            <v>CEP</v>
          </cell>
          <cell r="I121">
            <v>4008533</v>
          </cell>
          <cell r="J121">
            <v>0</v>
          </cell>
        </row>
        <row r="122">
          <cell r="E122">
            <v>4002132</v>
          </cell>
          <cell r="F122">
            <v>47726.9545454545</v>
          </cell>
          <cell r="G122" t="e">
            <v>#N/A</v>
          </cell>
          <cell r="I122">
            <v>4008537</v>
          </cell>
          <cell r="J122">
            <v>12003</v>
          </cell>
        </row>
        <row r="123">
          <cell r="E123">
            <v>4001306</v>
          </cell>
          <cell r="F123">
            <v>83922.029220779237</v>
          </cell>
          <cell r="G123" t="e">
            <v>#N/A</v>
          </cell>
          <cell r="I123">
            <v>4008538</v>
          </cell>
          <cell r="J123">
            <v>6003</v>
          </cell>
        </row>
        <row r="124">
          <cell r="E124">
            <v>4002431</v>
          </cell>
          <cell r="F124">
            <v>207793.73684210487</v>
          </cell>
          <cell r="G124" t="str">
            <v>CEP</v>
          </cell>
          <cell r="I124">
            <v>4008541</v>
          </cell>
          <cell r="J124">
            <v>0</v>
          </cell>
        </row>
        <row r="125">
          <cell r="E125">
            <v>4002444</v>
          </cell>
          <cell r="F125">
            <v>152898.16071428571</v>
          </cell>
          <cell r="G125" t="e">
            <v>#N/A</v>
          </cell>
          <cell r="I125">
            <v>4008543</v>
          </cell>
          <cell r="J125">
            <v>0</v>
          </cell>
        </row>
        <row r="126">
          <cell r="E126">
            <v>4003227</v>
          </cell>
          <cell r="F126">
            <v>30380.113636363621</v>
          </cell>
          <cell r="G126" t="e">
            <v>#N/A</v>
          </cell>
          <cell r="I126">
            <v>4008544</v>
          </cell>
          <cell r="J126">
            <v>0</v>
          </cell>
        </row>
        <row r="127">
          <cell r="E127">
            <v>4008534</v>
          </cell>
          <cell r="F127">
            <v>47729.97180451129</v>
          </cell>
          <cell r="G127" t="e">
            <v>#N/A</v>
          </cell>
          <cell r="I127">
            <v>4008545</v>
          </cell>
          <cell r="J127">
            <v>0</v>
          </cell>
        </row>
        <row r="128">
          <cell r="E128">
            <v>4008536</v>
          </cell>
          <cell r="F128">
            <v>311225.08928571403</v>
          </cell>
          <cell r="G128" t="str">
            <v>CEP</v>
          </cell>
          <cell r="I128">
            <v>4008545</v>
          </cell>
          <cell r="J128">
            <v>0</v>
          </cell>
        </row>
        <row r="129">
          <cell r="E129" t="str">
            <v/>
          </cell>
          <cell r="F129">
            <v>23.999999999939998</v>
          </cell>
          <cell r="G129" t="e">
            <v>#N/A</v>
          </cell>
          <cell r="I129">
            <v>4008546</v>
          </cell>
          <cell r="J129">
            <v>23603</v>
          </cell>
        </row>
        <row r="130">
          <cell r="E130">
            <v>4008686</v>
          </cell>
          <cell r="F130">
            <v>79395.59774436093</v>
          </cell>
          <cell r="G130" t="str">
            <v>CEP</v>
          </cell>
          <cell r="I130">
            <v>4008547</v>
          </cell>
          <cell r="J130">
            <v>0</v>
          </cell>
        </row>
        <row r="131">
          <cell r="E131">
            <v>4008685</v>
          </cell>
          <cell r="F131">
            <v>192902.95389208323</v>
          </cell>
          <cell r="G131" t="e">
            <v>#N/A</v>
          </cell>
          <cell r="I131">
            <v>4008549</v>
          </cell>
          <cell r="J131">
            <v>0</v>
          </cell>
        </row>
        <row r="132">
          <cell r="E132">
            <v>4008558</v>
          </cell>
          <cell r="F132">
            <v>90702.476503759346</v>
          </cell>
          <cell r="G132" t="str">
            <v>CEP</v>
          </cell>
          <cell r="I132">
            <v>4008550</v>
          </cell>
          <cell r="J132">
            <v>0</v>
          </cell>
        </row>
        <row r="133">
          <cell r="E133">
            <v>4008525</v>
          </cell>
          <cell r="F133">
            <v>7042.7691967474357</v>
          </cell>
          <cell r="G133" t="e">
            <v>#N/A</v>
          </cell>
          <cell r="I133">
            <v>4008554</v>
          </cell>
          <cell r="J133">
            <v>0</v>
          </cell>
        </row>
        <row r="134">
          <cell r="E134">
            <v>4008541</v>
          </cell>
          <cell r="F134">
            <v>30746.205265322886</v>
          </cell>
          <cell r="G134" t="str">
            <v>CEP</v>
          </cell>
          <cell r="I134">
            <v>4008556</v>
          </cell>
          <cell r="J134">
            <v>10003</v>
          </cell>
        </row>
        <row r="135">
          <cell r="E135">
            <v>4008538</v>
          </cell>
          <cell r="F135">
            <v>58502.323852617956</v>
          </cell>
          <cell r="G135" t="str">
            <v>CEP</v>
          </cell>
          <cell r="I135">
            <v>4008559</v>
          </cell>
          <cell r="J135">
            <v>5003</v>
          </cell>
        </row>
        <row r="136">
          <cell r="E136">
            <v>4008539</v>
          </cell>
          <cell r="F136">
            <v>77937.360085734705</v>
          </cell>
          <cell r="G136" t="e">
            <v>#N/A</v>
          </cell>
          <cell r="I136">
            <v>4008559</v>
          </cell>
          <cell r="J136">
            <v>5003</v>
          </cell>
        </row>
        <row r="137">
          <cell r="E137">
            <v>4008548</v>
          </cell>
          <cell r="F137">
            <v>36721.506140917925</v>
          </cell>
          <cell r="G137" t="str">
            <v>CEP</v>
          </cell>
          <cell r="I137">
            <v>4008562</v>
          </cell>
          <cell r="J137">
            <v>0</v>
          </cell>
        </row>
        <row r="138">
          <cell r="E138">
            <v>4008552</v>
          </cell>
          <cell r="F138">
            <v>32783.826761473814</v>
          </cell>
          <cell r="G138" t="e">
            <v>#N/A</v>
          </cell>
          <cell r="I138">
            <v>4008564</v>
          </cell>
          <cell r="J138">
            <v>0</v>
          </cell>
        </row>
        <row r="139">
          <cell r="E139">
            <v>4008559</v>
          </cell>
          <cell r="F139">
            <v>48868.531123481822</v>
          </cell>
          <cell r="G139" t="str">
            <v>CEP</v>
          </cell>
          <cell r="I139">
            <v>4008566</v>
          </cell>
          <cell r="J139">
            <v>0</v>
          </cell>
        </row>
        <row r="140">
          <cell r="E140">
            <v>4008570</v>
          </cell>
          <cell r="F140">
            <v>20950.475383749377</v>
          </cell>
          <cell r="G140" t="str">
            <v>CEP</v>
          </cell>
          <cell r="I140">
            <v>4008567</v>
          </cell>
          <cell r="J140">
            <v>0</v>
          </cell>
        </row>
        <row r="141">
          <cell r="E141">
            <v>4008572</v>
          </cell>
          <cell r="F141">
            <v>151168.07692307691</v>
          </cell>
          <cell r="G141" t="str">
            <v>CEP</v>
          </cell>
          <cell r="I141">
            <v>4008568</v>
          </cell>
          <cell r="J141">
            <v>0</v>
          </cell>
        </row>
        <row r="142">
          <cell r="E142">
            <v>4008576</v>
          </cell>
          <cell r="F142">
            <v>29543.694512724091</v>
          </cell>
          <cell r="G142" t="e">
            <v>#N/A</v>
          </cell>
          <cell r="I142">
            <v>4008569</v>
          </cell>
          <cell r="J142">
            <v>10003</v>
          </cell>
        </row>
        <row r="143">
          <cell r="E143">
            <v>4008573</v>
          </cell>
          <cell r="F143">
            <v>39055.41031027797</v>
          </cell>
          <cell r="G143" t="e">
            <v>#N/A</v>
          </cell>
          <cell r="I143">
            <v>4008572</v>
          </cell>
          <cell r="J143">
            <v>0</v>
          </cell>
        </row>
        <row r="144">
          <cell r="E144">
            <v>4008608</v>
          </cell>
          <cell r="F144">
            <v>127162.82584288772</v>
          </cell>
          <cell r="G144" t="str">
            <v>CEP</v>
          </cell>
          <cell r="I144">
            <v>4008577</v>
          </cell>
          <cell r="J144">
            <v>0</v>
          </cell>
        </row>
        <row r="145">
          <cell r="E145">
            <v>4008586</v>
          </cell>
          <cell r="F145">
            <v>40621.438267614765</v>
          </cell>
          <cell r="G145" t="str">
            <v>CEP</v>
          </cell>
          <cell r="I145">
            <v>4008578</v>
          </cell>
          <cell r="J145">
            <v>0</v>
          </cell>
        </row>
        <row r="146">
          <cell r="E146">
            <v>4006282</v>
          </cell>
          <cell r="F146">
            <v>263075.46077084669</v>
          </cell>
          <cell r="G146" t="e">
            <v>#N/A</v>
          </cell>
          <cell r="I146">
            <v>4008578</v>
          </cell>
          <cell r="J146">
            <v>0</v>
          </cell>
        </row>
        <row r="147">
          <cell r="E147">
            <v>4006286</v>
          </cell>
          <cell r="F147">
            <v>148354.6468531469</v>
          </cell>
          <cell r="G147" t="e">
            <v>#N/A</v>
          </cell>
          <cell r="I147">
            <v>4008608</v>
          </cell>
          <cell r="J147">
            <v>0</v>
          </cell>
        </row>
        <row r="148">
          <cell r="E148">
            <v>4006293</v>
          </cell>
          <cell r="F148">
            <v>353210.04778773827</v>
          </cell>
          <cell r="G148" t="e">
            <v>#N/A</v>
          </cell>
          <cell r="I148">
            <v>4008580</v>
          </cell>
          <cell r="J148">
            <v>0</v>
          </cell>
        </row>
        <row r="149">
          <cell r="E149" t="e">
            <v>#N/A</v>
          </cell>
          <cell r="F149">
            <v>477.58064516122505</v>
          </cell>
          <cell r="G149" t="e">
            <v>#N/A</v>
          </cell>
          <cell r="I149">
            <v>4008581</v>
          </cell>
          <cell r="J149">
            <v>68635</v>
          </cell>
        </row>
        <row r="150">
          <cell r="E150">
            <v>4006392</v>
          </cell>
          <cell r="F150">
            <v>17331.241935483857</v>
          </cell>
          <cell r="G150" t="e">
            <v>#N/A</v>
          </cell>
          <cell r="I150">
            <v>4008583</v>
          </cell>
          <cell r="J150">
            <v>2003</v>
          </cell>
        </row>
        <row r="151">
          <cell r="E151">
            <v>4006281</v>
          </cell>
          <cell r="F151">
            <v>48097.985944976099</v>
          </cell>
          <cell r="G151" t="e">
            <v>#N/A</v>
          </cell>
          <cell r="I151">
            <v>4008586</v>
          </cell>
          <cell r="J151">
            <v>0</v>
          </cell>
        </row>
        <row r="152">
          <cell r="E152">
            <v>4006339</v>
          </cell>
          <cell r="F152">
            <v>84096.33928571429</v>
          </cell>
          <cell r="G152" t="e">
            <v>#N/A</v>
          </cell>
          <cell r="I152" t="e">
            <v>#N/A</v>
          </cell>
          <cell r="J152">
            <v>0</v>
          </cell>
        </row>
        <row r="153">
          <cell r="E153">
            <v>4006317</v>
          </cell>
          <cell r="F153">
            <v>60794.250552079517</v>
          </cell>
          <cell r="G153" t="e">
            <v>#N/A</v>
          </cell>
          <cell r="I153">
            <v>4006121</v>
          </cell>
          <cell r="J153">
            <v>0</v>
          </cell>
        </row>
        <row r="154">
          <cell r="E154">
            <v>4006322</v>
          </cell>
          <cell r="F154">
            <v>550545.5357142858</v>
          </cell>
          <cell r="G154" t="str">
            <v>CEP</v>
          </cell>
          <cell r="I154">
            <v>4006128</v>
          </cell>
          <cell r="J154">
            <v>0</v>
          </cell>
        </row>
        <row r="155">
          <cell r="E155">
            <v>4006406</v>
          </cell>
          <cell r="F155">
            <v>4373.7580645160406</v>
          </cell>
          <cell r="G155" t="e">
            <v>#N/A</v>
          </cell>
          <cell r="I155">
            <v>4008611</v>
          </cell>
          <cell r="J155">
            <v>16003</v>
          </cell>
        </row>
        <row r="156">
          <cell r="E156">
            <v>4006320</v>
          </cell>
          <cell r="F156">
            <v>479068.88057762716</v>
          </cell>
          <cell r="G156" t="e">
            <v>#N/A</v>
          </cell>
          <cell r="I156">
            <v>4008611</v>
          </cell>
          <cell r="J156">
            <v>16003</v>
          </cell>
        </row>
        <row r="157">
          <cell r="E157">
            <v>4006324</v>
          </cell>
          <cell r="F157">
            <v>112267.97268907561</v>
          </cell>
          <cell r="G157" t="e">
            <v>#N/A</v>
          </cell>
          <cell r="I157">
            <v>4006129</v>
          </cell>
          <cell r="J157">
            <v>0</v>
          </cell>
        </row>
        <row r="158">
          <cell r="E158">
            <v>4006292</v>
          </cell>
          <cell r="F158">
            <v>110658.84597310585</v>
          </cell>
          <cell r="G158" t="e">
            <v>#N/A</v>
          </cell>
          <cell r="I158">
            <v>4006131</v>
          </cell>
          <cell r="J158">
            <v>0</v>
          </cell>
        </row>
        <row r="159">
          <cell r="E159">
            <v>4006391</v>
          </cell>
          <cell r="F159">
            <v>16035.193548387044</v>
          </cell>
          <cell r="G159" t="e">
            <v>#N/A</v>
          </cell>
          <cell r="I159">
            <v>4006133</v>
          </cell>
          <cell r="J159">
            <v>0</v>
          </cell>
        </row>
        <row r="160">
          <cell r="E160">
            <v>4006274</v>
          </cell>
          <cell r="F160">
            <v>48641.50210084032</v>
          </cell>
          <cell r="G160" t="e">
            <v>#N/A</v>
          </cell>
          <cell r="I160">
            <v>4006137</v>
          </cell>
          <cell r="J160">
            <v>0</v>
          </cell>
        </row>
        <row r="161">
          <cell r="E161">
            <v>4006332</v>
          </cell>
          <cell r="F161">
            <v>672431.70778118912</v>
          </cell>
          <cell r="G161" t="e">
            <v>#N/A</v>
          </cell>
          <cell r="I161">
            <v>4007286</v>
          </cell>
          <cell r="J161">
            <v>0</v>
          </cell>
        </row>
        <row r="162">
          <cell r="E162">
            <v>4006296</v>
          </cell>
          <cell r="F162">
            <v>69792.886639676115</v>
          </cell>
          <cell r="G162" t="e">
            <v>#N/A</v>
          </cell>
          <cell r="I162">
            <v>4006150</v>
          </cell>
          <cell r="J162">
            <v>0</v>
          </cell>
        </row>
        <row r="163">
          <cell r="E163">
            <v>4006301</v>
          </cell>
          <cell r="F163">
            <v>29506.951417004013</v>
          </cell>
          <cell r="G163" t="str">
            <v>CEP</v>
          </cell>
          <cell r="I163">
            <v>4006113</v>
          </cell>
          <cell r="J163">
            <v>0</v>
          </cell>
        </row>
        <row r="164">
          <cell r="E164">
            <v>4007461</v>
          </cell>
          <cell r="F164">
            <v>125606.34363314704</v>
          </cell>
          <cell r="G164" t="e">
            <v>#N/A</v>
          </cell>
          <cell r="I164">
            <v>4006114</v>
          </cell>
          <cell r="J164">
            <v>0</v>
          </cell>
        </row>
        <row r="165">
          <cell r="E165">
            <v>4007552</v>
          </cell>
          <cell r="F165">
            <v>9781.4729020978357</v>
          </cell>
          <cell r="G165" t="e">
            <v>#N/A</v>
          </cell>
          <cell r="I165">
            <v>4006119</v>
          </cell>
          <cell r="J165">
            <v>0</v>
          </cell>
        </row>
        <row r="166">
          <cell r="E166">
            <v>4007541</v>
          </cell>
          <cell r="F166">
            <v>253746.48214285693</v>
          </cell>
          <cell r="G166" t="e">
            <v>#N/A</v>
          </cell>
          <cell r="I166">
            <v>4006170</v>
          </cell>
          <cell r="J166">
            <v>1003</v>
          </cell>
        </row>
        <row r="167">
          <cell r="E167">
            <v>4007547</v>
          </cell>
          <cell r="F167">
            <v>616443.87947810721</v>
          </cell>
          <cell r="G167" t="e">
            <v>#N/A</v>
          </cell>
          <cell r="I167">
            <v>4006171</v>
          </cell>
          <cell r="J167">
            <v>10003</v>
          </cell>
        </row>
        <row r="168">
          <cell r="E168">
            <v>4007536</v>
          </cell>
          <cell r="F168">
            <v>12092.843406593387</v>
          </cell>
          <cell r="G168" t="e">
            <v>#N/A</v>
          </cell>
          <cell r="I168">
            <v>4006172</v>
          </cell>
          <cell r="J168">
            <v>0</v>
          </cell>
        </row>
        <row r="169">
          <cell r="E169">
            <v>4007544</v>
          </cell>
          <cell r="F169">
            <v>27876.214285714264</v>
          </cell>
          <cell r="G169" t="e">
            <v>#N/A</v>
          </cell>
          <cell r="I169">
            <v>4006173</v>
          </cell>
          <cell r="J169">
            <v>20003</v>
          </cell>
        </row>
        <row r="170">
          <cell r="E170">
            <v>4007561</v>
          </cell>
          <cell r="F170">
            <v>23492.068181818151</v>
          </cell>
          <cell r="G170" t="e">
            <v>#N/A</v>
          </cell>
          <cell r="I170">
            <v>4006176</v>
          </cell>
          <cell r="J170">
            <v>0</v>
          </cell>
        </row>
        <row r="171">
          <cell r="E171">
            <v>4007503</v>
          </cell>
          <cell r="F171">
            <v>20351.753206545782</v>
          </cell>
          <cell r="G171" t="e">
            <v>#N/A</v>
          </cell>
          <cell r="I171">
            <v>4006183</v>
          </cell>
          <cell r="J171">
            <v>0</v>
          </cell>
        </row>
        <row r="172">
          <cell r="E172">
            <v>4007572</v>
          </cell>
          <cell r="F172">
            <v>12094.693548387029</v>
          </cell>
          <cell r="G172" t="e">
            <v>#N/A</v>
          </cell>
          <cell r="I172" t="e">
            <v>#N/A</v>
          </cell>
          <cell r="J172">
            <v>4003</v>
          </cell>
        </row>
        <row r="173">
          <cell r="E173">
            <v>4007551</v>
          </cell>
          <cell r="F173">
            <v>446511.32502346754</v>
          </cell>
          <cell r="G173" t="str">
            <v>CEP</v>
          </cell>
          <cell r="I173" t="e">
            <v>#N/A</v>
          </cell>
          <cell r="J173">
            <v>4003</v>
          </cell>
        </row>
        <row r="174">
          <cell r="E174">
            <v>4007498</v>
          </cell>
          <cell r="F174">
            <v>116897.49737394961</v>
          </cell>
          <cell r="G174" t="e">
            <v>#N/A</v>
          </cell>
          <cell r="I174">
            <v>4007106</v>
          </cell>
          <cell r="J174">
            <v>0</v>
          </cell>
        </row>
        <row r="175">
          <cell r="E175">
            <v>4001052</v>
          </cell>
          <cell r="F175">
            <v>5423079.6910604881</v>
          </cell>
          <cell r="G175" t="str">
            <v>CEP</v>
          </cell>
          <cell r="I175">
            <v>4007121</v>
          </cell>
          <cell r="J175">
            <v>0</v>
          </cell>
        </row>
        <row r="176">
          <cell r="E176">
            <v>4007545</v>
          </cell>
          <cell r="F176">
            <v>13756.421052631531</v>
          </cell>
          <cell r="G176" t="e">
            <v>#N/A</v>
          </cell>
          <cell r="I176">
            <v>4007129</v>
          </cell>
          <cell r="J176">
            <v>6003</v>
          </cell>
        </row>
        <row r="177">
          <cell r="E177">
            <v>4007488</v>
          </cell>
          <cell r="F177">
            <v>27312.485294117654</v>
          </cell>
          <cell r="G177" t="str">
            <v>CEP</v>
          </cell>
          <cell r="I177">
            <v>4007131</v>
          </cell>
          <cell r="J177">
            <v>0</v>
          </cell>
        </row>
        <row r="178">
          <cell r="E178">
            <v>4007529</v>
          </cell>
          <cell r="F178">
            <v>28448.517857142826</v>
          </cell>
          <cell r="G178" t="e">
            <v>#N/A</v>
          </cell>
          <cell r="I178">
            <v>4007133</v>
          </cell>
          <cell r="J178">
            <v>0</v>
          </cell>
        </row>
        <row r="179">
          <cell r="E179">
            <v>4007483</v>
          </cell>
          <cell r="F179">
            <v>23274.217436974825</v>
          </cell>
          <cell r="G179" t="str">
            <v>CEP</v>
          </cell>
          <cell r="I179">
            <v>4007140</v>
          </cell>
          <cell r="J179">
            <v>0</v>
          </cell>
        </row>
        <row r="180">
          <cell r="E180">
            <v>4007574</v>
          </cell>
          <cell r="F180">
            <v>1951.7419354838398</v>
          </cell>
          <cell r="G180" t="e">
            <v>#N/A</v>
          </cell>
          <cell r="I180">
            <v>4007164</v>
          </cell>
          <cell r="J180">
            <v>0</v>
          </cell>
        </row>
        <row r="181">
          <cell r="E181">
            <v>4007586</v>
          </cell>
          <cell r="F181">
            <v>139896.15126050427</v>
          </cell>
          <cell r="G181" t="str">
            <v>CEP</v>
          </cell>
          <cell r="I181">
            <v>4007165</v>
          </cell>
          <cell r="J181">
            <v>0</v>
          </cell>
        </row>
        <row r="182">
          <cell r="E182">
            <v>4007537</v>
          </cell>
          <cell r="F182">
            <v>111481.74196855775</v>
          </cell>
          <cell r="G182" t="e">
            <v>#N/A</v>
          </cell>
          <cell r="I182">
            <v>4007166</v>
          </cell>
          <cell r="J182">
            <v>0</v>
          </cell>
        </row>
        <row r="183">
          <cell r="E183" t="str">
            <v/>
          </cell>
          <cell r="F183">
            <v>92917.131860399677</v>
          </cell>
          <cell r="G183" t="str">
            <v>CEP</v>
          </cell>
          <cell r="I183">
            <v>4007167</v>
          </cell>
          <cell r="J183">
            <v>0</v>
          </cell>
        </row>
        <row r="184">
          <cell r="E184">
            <v>4007508</v>
          </cell>
          <cell r="F184">
            <v>69609.52272727275</v>
          </cell>
          <cell r="G184" t="str">
            <v>CEP</v>
          </cell>
          <cell r="I184">
            <v>4007169</v>
          </cell>
          <cell r="J184">
            <v>0</v>
          </cell>
        </row>
        <row r="185">
          <cell r="E185">
            <v>4007476</v>
          </cell>
          <cell r="F185">
            <v>90166.761697860929</v>
          </cell>
          <cell r="G185" t="str">
            <v>CEP</v>
          </cell>
          <cell r="I185">
            <v>4007180</v>
          </cell>
          <cell r="J185">
            <v>0</v>
          </cell>
        </row>
        <row r="186">
          <cell r="E186">
            <v>4007555</v>
          </cell>
          <cell r="F186">
            <v>50426.107142857109</v>
          </cell>
          <cell r="G186" t="str">
            <v>CEP</v>
          </cell>
          <cell r="I186">
            <v>4007182</v>
          </cell>
          <cell r="J186">
            <v>0</v>
          </cell>
        </row>
        <row r="187">
          <cell r="E187">
            <v>4007570</v>
          </cell>
          <cell r="F187">
            <v>2435.7096774193051</v>
          </cell>
          <cell r="G187" t="e">
            <v>#N/A</v>
          </cell>
          <cell r="I187">
            <v>4007185</v>
          </cell>
          <cell r="J187">
            <v>1603</v>
          </cell>
        </row>
        <row r="188">
          <cell r="E188" t="str">
            <v/>
          </cell>
          <cell r="F188">
            <v>4317.8709677418901</v>
          </cell>
          <cell r="G188" t="e">
            <v>#N/A</v>
          </cell>
          <cell r="I188">
            <v>4006282</v>
          </cell>
          <cell r="J188">
            <v>80003</v>
          </cell>
        </row>
        <row r="189">
          <cell r="E189">
            <v>4007568</v>
          </cell>
          <cell r="F189">
            <v>12939.274657231201</v>
          </cell>
          <cell r="G189" t="str">
            <v>CEP</v>
          </cell>
          <cell r="I189">
            <v>4006811</v>
          </cell>
          <cell r="J189">
            <v>0</v>
          </cell>
        </row>
        <row r="190">
          <cell r="E190">
            <v>4007559</v>
          </cell>
          <cell r="F190">
            <v>61393.827751196179</v>
          </cell>
          <cell r="G190" t="str">
            <v>CEP</v>
          </cell>
          <cell r="I190">
            <v>4006283</v>
          </cell>
          <cell r="J190">
            <v>16003</v>
          </cell>
        </row>
        <row r="191">
          <cell r="E191">
            <v>4007484</v>
          </cell>
          <cell r="F191">
            <v>301903.23809523782</v>
          </cell>
          <cell r="G191" t="str">
            <v>CEP</v>
          </cell>
          <cell r="I191">
            <v>4006284</v>
          </cell>
          <cell r="J191">
            <v>50003</v>
          </cell>
        </row>
        <row r="192">
          <cell r="E192">
            <v>4007494</v>
          </cell>
          <cell r="F192">
            <v>254490.13847452859</v>
          </cell>
          <cell r="G192" t="str">
            <v>CEP</v>
          </cell>
          <cell r="I192">
            <v>4006285</v>
          </cell>
          <cell r="J192">
            <v>60003</v>
          </cell>
        </row>
        <row r="193">
          <cell r="E193">
            <v>4007485</v>
          </cell>
          <cell r="F193">
            <v>165987.32142857145</v>
          </cell>
          <cell r="G193" t="str">
            <v>CEP</v>
          </cell>
          <cell r="I193">
            <v>4006286</v>
          </cell>
          <cell r="J193">
            <v>40003</v>
          </cell>
        </row>
        <row r="194">
          <cell r="E194">
            <v>4007497</v>
          </cell>
          <cell r="F194">
            <v>141059.83575248276</v>
          </cell>
          <cell r="G194" t="e">
            <v>#N/A</v>
          </cell>
          <cell r="I194">
            <v>4006287</v>
          </cell>
          <cell r="J194">
            <v>7003</v>
          </cell>
        </row>
        <row r="195">
          <cell r="E195">
            <v>4007553</v>
          </cell>
          <cell r="F195">
            <v>174604.89777115302</v>
          </cell>
          <cell r="G195" t="str">
            <v>CEP</v>
          </cell>
          <cell r="I195">
            <v>4006289</v>
          </cell>
          <cell r="J195">
            <v>20003</v>
          </cell>
        </row>
        <row r="196">
          <cell r="E196">
            <v>4007495</v>
          </cell>
          <cell r="F196">
            <v>247975.40669856418</v>
          </cell>
          <cell r="G196" t="e">
            <v>#N/A</v>
          </cell>
          <cell r="I196">
            <v>4006290</v>
          </cell>
          <cell r="J196">
            <v>14003</v>
          </cell>
        </row>
        <row r="197">
          <cell r="E197">
            <v>4007556</v>
          </cell>
          <cell r="F197">
            <v>9877.9671945700647</v>
          </cell>
          <cell r="G197" t="e">
            <v>#N/A</v>
          </cell>
          <cell r="I197">
            <v>4006291</v>
          </cell>
          <cell r="J197">
            <v>20003</v>
          </cell>
        </row>
        <row r="198">
          <cell r="E198">
            <v>4007542</v>
          </cell>
          <cell r="F198">
            <v>132753.90430622009</v>
          </cell>
          <cell r="G198" t="e">
            <v>#N/A</v>
          </cell>
          <cell r="I198">
            <v>4006292</v>
          </cell>
          <cell r="J198">
            <v>46003</v>
          </cell>
        </row>
        <row r="199">
          <cell r="E199">
            <v>4007501</v>
          </cell>
          <cell r="F199">
            <v>84991.864973261996</v>
          </cell>
          <cell r="G199" t="e">
            <v>#N/A</v>
          </cell>
          <cell r="I199">
            <v>4006295</v>
          </cell>
          <cell r="J199">
            <v>60003</v>
          </cell>
        </row>
        <row r="200">
          <cell r="E200">
            <v>4007504</v>
          </cell>
          <cell r="F200">
            <v>103315.68642193721</v>
          </cell>
          <cell r="G200" t="e">
            <v>#N/A</v>
          </cell>
          <cell r="I200">
            <v>4006296</v>
          </cell>
          <cell r="J200">
            <v>14003</v>
          </cell>
        </row>
        <row r="201">
          <cell r="E201">
            <v>4007471</v>
          </cell>
          <cell r="F201">
            <v>211910.14382676166</v>
          </cell>
          <cell r="G201" t="e">
            <v>#N/A</v>
          </cell>
          <cell r="I201">
            <v>4006297</v>
          </cell>
          <cell r="J201">
            <v>24003</v>
          </cell>
        </row>
        <row r="202">
          <cell r="E202">
            <v>4007510</v>
          </cell>
          <cell r="F202">
            <v>186761.17909663875</v>
          </cell>
          <cell r="G202" t="e">
            <v>#N/A</v>
          </cell>
          <cell r="I202">
            <v>4006300</v>
          </cell>
          <cell r="J202">
            <v>0</v>
          </cell>
        </row>
        <row r="203">
          <cell r="E203">
            <v>4007511</v>
          </cell>
          <cell r="F203">
            <v>213343.46888289705</v>
          </cell>
          <cell r="G203" t="e">
            <v>#N/A</v>
          </cell>
          <cell r="I203">
            <v>4006303</v>
          </cell>
          <cell r="J203">
            <v>3203</v>
          </cell>
        </row>
        <row r="204">
          <cell r="E204">
            <v>4007549</v>
          </cell>
          <cell r="F204">
            <v>296719.54934210505</v>
          </cell>
          <cell r="G204" t="e">
            <v>#N/A</v>
          </cell>
          <cell r="I204">
            <v>4006304</v>
          </cell>
          <cell r="J204">
            <v>64003</v>
          </cell>
        </row>
        <row r="205">
          <cell r="E205">
            <v>4007533</v>
          </cell>
          <cell r="F205">
            <v>38925.743034055769</v>
          </cell>
          <cell r="G205" t="e">
            <v>#N/A</v>
          </cell>
          <cell r="I205">
            <v>4006305</v>
          </cell>
          <cell r="J205">
            <v>10003</v>
          </cell>
        </row>
        <row r="206">
          <cell r="E206">
            <v>4007515</v>
          </cell>
          <cell r="F206">
            <v>62878.144736842107</v>
          </cell>
          <cell r="G206" t="e">
            <v>#N/A</v>
          </cell>
          <cell r="I206">
            <v>4006306</v>
          </cell>
          <cell r="J206">
            <v>6003</v>
          </cell>
        </row>
        <row r="207">
          <cell r="E207">
            <v>4007465</v>
          </cell>
          <cell r="F207">
            <v>282766.11764705909</v>
          </cell>
          <cell r="G207" t="str">
            <v>CEP</v>
          </cell>
          <cell r="I207">
            <v>4006307</v>
          </cell>
          <cell r="J207">
            <v>22003</v>
          </cell>
        </row>
        <row r="208">
          <cell r="E208">
            <v>4007571</v>
          </cell>
          <cell r="F208">
            <v>47748.988294600087</v>
          </cell>
          <cell r="G208" t="e">
            <v>#N/A</v>
          </cell>
          <cell r="I208">
            <v>4006308</v>
          </cell>
          <cell r="J208">
            <v>70003</v>
          </cell>
        </row>
        <row r="209">
          <cell r="E209">
            <v>4007479</v>
          </cell>
          <cell r="F209">
            <v>142552.87218045112</v>
          </cell>
          <cell r="G209" t="str">
            <v>CEP</v>
          </cell>
          <cell r="I209">
            <v>4006309</v>
          </cell>
          <cell r="J209">
            <v>60003</v>
          </cell>
        </row>
        <row r="210">
          <cell r="E210">
            <v>4007466</v>
          </cell>
          <cell r="F210">
            <v>322743.63170652889</v>
          </cell>
          <cell r="G210" t="e">
            <v>#N/A</v>
          </cell>
          <cell r="I210">
            <v>4006309</v>
          </cell>
          <cell r="J210">
            <v>0</v>
          </cell>
        </row>
        <row r="211">
          <cell r="E211">
            <v>4007467</v>
          </cell>
          <cell r="F211">
            <v>9739.8214285713748</v>
          </cell>
          <cell r="G211" t="e">
            <v>#N/A</v>
          </cell>
          <cell r="I211">
            <v>4006311</v>
          </cell>
          <cell r="J211">
            <v>15603</v>
          </cell>
        </row>
        <row r="212">
          <cell r="E212">
            <v>4007499</v>
          </cell>
          <cell r="F212">
            <v>5136.9910714284752</v>
          </cell>
          <cell r="G212" t="e">
            <v>#N/A</v>
          </cell>
          <cell r="I212">
            <v>4006312</v>
          </cell>
          <cell r="J212">
            <v>0</v>
          </cell>
        </row>
        <row r="213">
          <cell r="E213">
            <v>4007450</v>
          </cell>
          <cell r="F213">
            <v>133372.41387559805</v>
          </cell>
          <cell r="G213" t="e">
            <v>#N/A</v>
          </cell>
          <cell r="I213">
            <v>4006315</v>
          </cell>
          <cell r="J213">
            <v>20003</v>
          </cell>
        </row>
        <row r="214">
          <cell r="E214">
            <v>4007530</v>
          </cell>
          <cell r="F214">
            <v>44971.042016806736</v>
          </cell>
          <cell r="G214" t="e">
            <v>#N/A</v>
          </cell>
          <cell r="I214">
            <v>4006316</v>
          </cell>
          <cell r="J214">
            <v>90003</v>
          </cell>
        </row>
        <row r="215">
          <cell r="E215">
            <v>4007532</v>
          </cell>
          <cell r="F215">
            <v>204016.09090909097</v>
          </cell>
          <cell r="G215" t="e">
            <v>#N/A</v>
          </cell>
          <cell r="I215">
            <v>4006317</v>
          </cell>
          <cell r="J215">
            <v>23403</v>
          </cell>
        </row>
        <row r="216">
          <cell r="E216">
            <v>4007468</v>
          </cell>
          <cell r="F216">
            <v>196495.84210526283</v>
          </cell>
          <cell r="G216" t="str">
            <v>CEP</v>
          </cell>
          <cell r="I216">
            <v>4006319</v>
          </cell>
          <cell r="J216">
            <v>44003</v>
          </cell>
        </row>
        <row r="217">
          <cell r="E217">
            <v>4007463</v>
          </cell>
          <cell r="F217">
            <v>645749.25000000035</v>
          </cell>
          <cell r="G217" t="str">
            <v>CEP</v>
          </cell>
          <cell r="I217">
            <v>4006321</v>
          </cell>
          <cell r="J217">
            <v>15003</v>
          </cell>
        </row>
        <row r="218">
          <cell r="E218">
            <v>4007543</v>
          </cell>
          <cell r="F218">
            <v>59787.214285714341</v>
          </cell>
          <cell r="G218" t="e">
            <v>#N/A</v>
          </cell>
          <cell r="I218">
            <v>4006322</v>
          </cell>
          <cell r="J218">
            <v>40003</v>
          </cell>
        </row>
        <row r="219">
          <cell r="E219">
            <v>4007486</v>
          </cell>
          <cell r="F219">
            <v>21446.557800751845</v>
          </cell>
          <cell r="G219" t="e">
            <v>#N/A</v>
          </cell>
          <cell r="I219">
            <v>4006323</v>
          </cell>
          <cell r="J219">
            <v>0</v>
          </cell>
        </row>
        <row r="220">
          <cell r="E220">
            <v>4007554</v>
          </cell>
          <cell r="F220">
            <v>28348.580357142888</v>
          </cell>
          <cell r="G220" t="e">
            <v>#N/A</v>
          </cell>
          <cell r="I220">
            <v>4006273</v>
          </cell>
          <cell r="J220">
            <v>0</v>
          </cell>
        </row>
        <row r="221">
          <cell r="E221">
            <v>4007538</v>
          </cell>
          <cell r="F221">
            <v>346240.39285714319</v>
          </cell>
          <cell r="G221" t="str">
            <v>CEP</v>
          </cell>
          <cell r="I221">
            <v>4006274</v>
          </cell>
          <cell r="J221">
            <v>20003</v>
          </cell>
        </row>
        <row r="222">
          <cell r="E222">
            <v>4007557</v>
          </cell>
          <cell r="F222">
            <v>29004.818664307815</v>
          </cell>
          <cell r="G222" t="e">
            <v>#N/A</v>
          </cell>
          <cell r="I222">
            <v>4006276</v>
          </cell>
          <cell r="J222">
            <v>60003</v>
          </cell>
        </row>
        <row r="223">
          <cell r="E223">
            <v>4007546</v>
          </cell>
          <cell r="F223">
            <v>444194.99111917487</v>
          </cell>
          <cell r="G223" t="str">
            <v>CEP</v>
          </cell>
          <cell r="I223">
            <v>4006277</v>
          </cell>
          <cell r="J223">
            <v>20003</v>
          </cell>
        </row>
        <row r="224">
          <cell r="E224">
            <v>4007500</v>
          </cell>
          <cell r="F224">
            <v>17549.842436974712</v>
          </cell>
          <cell r="G224" t="e">
            <v>#N/A</v>
          </cell>
          <cell r="I224">
            <v>4006278</v>
          </cell>
          <cell r="J224">
            <v>26003</v>
          </cell>
        </row>
        <row r="225">
          <cell r="E225">
            <v>4007474</v>
          </cell>
          <cell r="F225">
            <v>4415.4798761608799</v>
          </cell>
          <cell r="G225" t="e">
            <v>#N/A</v>
          </cell>
          <cell r="I225">
            <v>4006279</v>
          </cell>
          <cell r="J225">
            <v>3003</v>
          </cell>
        </row>
        <row r="226">
          <cell r="E226">
            <v>4007491</v>
          </cell>
          <cell r="F226">
            <v>96928.187499999985</v>
          </cell>
          <cell r="G226" t="str">
            <v>CEP</v>
          </cell>
          <cell r="I226">
            <v>4006330</v>
          </cell>
          <cell r="J226">
            <v>0</v>
          </cell>
        </row>
        <row r="227">
          <cell r="E227">
            <v>4007109</v>
          </cell>
          <cell r="F227">
            <v>38781.454545454544</v>
          </cell>
          <cell r="G227" t="e">
            <v>#N/A</v>
          </cell>
          <cell r="I227">
            <v>4006331</v>
          </cell>
          <cell r="J227">
            <v>110003</v>
          </cell>
        </row>
        <row r="228">
          <cell r="E228">
            <v>4007128</v>
          </cell>
          <cell r="F228">
            <v>22813.835227272721</v>
          </cell>
          <cell r="G228" t="e">
            <v>#N/A</v>
          </cell>
          <cell r="I228">
            <v>4006331</v>
          </cell>
          <cell r="J228">
            <v>110003</v>
          </cell>
        </row>
        <row r="229">
          <cell r="E229">
            <v>4007142</v>
          </cell>
          <cell r="F229">
            <v>12879.080357142824</v>
          </cell>
          <cell r="G229" t="str">
            <v>CEP</v>
          </cell>
          <cell r="I229">
            <v>4006332</v>
          </cell>
          <cell r="J229">
            <v>100003</v>
          </cell>
        </row>
        <row r="230">
          <cell r="E230">
            <v>4007135</v>
          </cell>
          <cell r="F230">
            <v>89337.629870129836</v>
          </cell>
          <cell r="G230" t="str">
            <v>CEP</v>
          </cell>
          <cell r="I230">
            <v>4006333</v>
          </cell>
          <cell r="J230">
            <v>28003</v>
          </cell>
        </row>
        <row r="231">
          <cell r="E231">
            <v>4007138</v>
          </cell>
          <cell r="F231">
            <v>9581.1428571427805</v>
          </cell>
          <cell r="G231" t="e">
            <v>#N/A</v>
          </cell>
          <cell r="I231">
            <v>4006334</v>
          </cell>
          <cell r="J231">
            <v>90003</v>
          </cell>
        </row>
        <row r="232">
          <cell r="E232">
            <v>4007130</v>
          </cell>
          <cell r="F232">
            <v>52863.37450243254</v>
          </cell>
          <cell r="G232" t="e">
            <v>#N/A</v>
          </cell>
          <cell r="I232">
            <v>4006335</v>
          </cell>
          <cell r="J232">
            <v>10003</v>
          </cell>
        </row>
        <row r="233">
          <cell r="E233">
            <v>4007185</v>
          </cell>
          <cell r="F233">
            <v>4831.2580645160551</v>
          </cell>
          <cell r="G233" t="e">
            <v>#N/A</v>
          </cell>
          <cell r="I233">
            <v>4006336</v>
          </cell>
          <cell r="J233">
            <v>60003</v>
          </cell>
        </row>
        <row r="234">
          <cell r="E234">
            <v>4007170</v>
          </cell>
          <cell r="F234">
            <v>36171.435511856565</v>
          </cell>
          <cell r="G234" t="str">
            <v>CEP</v>
          </cell>
          <cell r="I234">
            <v>4006337</v>
          </cell>
          <cell r="J234">
            <v>70003</v>
          </cell>
        </row>
        <row r="235">
          <cell r="E235">
            <v>4004688</v>
          </cell>
          <cell r="F235">
            <v>85061.234265734252</v>
          </cell>
          <cell r="G235" t="e">
            <v>#N/A</v>
          </cell>
          <cell r="I235">
            <v>4006338</v>
          </cell>
          <cell r="J235">
            <v>16003</v>
          </cell>
        </row>
        <row r="236">
          <cell r="E236">
            <v>4004312</v>
          </cell>
          <cell r="F236">
            <v>12150.999999999945</v>
          </cell>
          <cell r="G236" t="e">
            <v>#N/A</v>
          </cell>
          <cell r="I236">
            <v>4006338</v>
          </cell>
          <cell r="J236">
            <v>0</v>
          </cell>
        </row>
        <row r="237">
          <cell r="E237">
            <v>4007173</v>
          </cell>
          <cell r="F237">
            <v>29510.227272727305</v>
          </cell>
          <cell r="G237" t="str">
            <v>CEP</v>
          </cell>
          <cell r="I237">
            <v>4006339</v>
          </cell>
          <cell r="J237">
            <v>20003</v>
          </cell>
        </row>
        <row r="238">
          <cell r="E238" t="e">
            <v>#N/A</v>
          </cell>
          <cell r="F238">
            <v>55992.772727272706</v>
          </cell>
          <cell r="G238" t="str">
            <v>CEP</v>
          </cell>
          <cell r="I238">
            <v>4006339</v>
          </cell>
          <cell r="J238">
            <v>28003</v>
          </cell>
        </row>
        <row r="239">
          <cell r="E239">
            <v>4007105</v>
          </cell>
          <cell r="F239">
            <v>75373.2212885154</v>
          </cell>
          <cell r="G239" t="e">
            <v>#N/A</v>
          </cell>
          <cell r="I239">
            <v>4006340</v>
          </cell>
          <cell r="J239">
            <v>0</v>
          </cell>
        </row>
        <row r="240">
          <cell r="E240">
            <v>4007106</v>
          </cell>
          <cell r="F240">
            <v>46915.089285714261</v>
          </cell>
          <cell r="G240" t="e">
            <v>#N/A</v>
          </cell>
          <cell r="I240">
            <v>4006344</v>
          </cell>
          <cell r="J240">
            <v>0</v>
          </cell>
        </row>
        <row r="241">
          <cell r="E241">
            <v>4007123</v>
          </cell>
          <cell r="F241">
            <v>199225.3947368424</v>
          </cell>
          <cell r="G241" t="e">
            <v>#N/A</v>
          </cell>
          <cell r="I241">
            <v>4006346</v>
          </cell>
          <cell r="J241">
            <v>0</v>
          </cell>
        </row>
        <row r="242">
          <cell r="E242">
            <v>4007169</v>
          </cell>
          <cell r="F242">
            <v>91189.742204776645</v>
          </cell>
          <cell r="G242" t="e">
            <v>#N/A</v>
          </cell>
          <cell r="I242">
            <v>4006347</v>
          </cell>
          <cell r="J242">
            <v>0</v>
          </cell>
        </row>
        <row r="243">
          <cell r="E243">
            <v>4007133</v>
          </cell>
          <cell r="F243">
            <v>218308.42857142846</v>
          </cell>
          <cell r="G243" t="e">
            <v>#N/A</v>
          </cell>
          <cell r="I243">
            <v>4006350</v>
          </cell>
          <cell r="J243">
            <v>0</v>
          </cell>
        </row>
        <row r="244">
          <cell r="E244">
            <v>4007112</v>
          </cell>
          <cell r="F244">
            <v>86919.357142857145</v>
          </cell>
          <cell r="G244" t="e">
            <v>#N/A</v>
          </cell>
          <cell r="I244">
            <v>4006352</v>
          </cell>
          <cell r="J244">
            <v>50003</v>
          </cell>
        </row>
        <row r="245">
          <cell r="E245">
            <v>4007166</v>
          </cell>
          <cell r="F245">
            <v>28097.49999999996</v>
          </cell>
          <cell r="G245" t="e">
            <v>#N/A</v>
          </cell>
          <cell r="I245">
            <v>4006354</v>
          </cell>
          <cell r="J245">
            <v>0</v>
          </cell>
        </row>
        <row r="246">
          <cell r="E246">
            <v>4006147</v>
          </cell>
          <cell r="F246">
            <v>17251.712875939771</v>
          </cell>
          <cell r="G246" t="e">
            <v>#N/A</v>
          </cell>
          <cell r="I246">
            <v>4006354</v>
          </cell>
          <cell r="J246">
            <v>20003</v>
          </cell>
        </row>
        <row r="247">
          <cell r="E247">
            <v>4002154</v>
          </cell>
          <cell r="F247">
            <v>345198.13708737062</v>
          </cell>
          <cell r="G247" t="str">
            <v>CEP</v>
          </cell>
          <cell r="I247">
            <v>4006355</v>
          </cell>
          <cell r="J247">
            <v>90003</v>
          </cell>
        </row>
        <row r="248">
          <cell r="E248">
            <v>4002196</v>
          </cell>
          <cell r="F248">
            <v>126534.26221804511</v>
          </cell>
          <cell r="G248" t="e">
            <v>#N/A</v>
          </cell>
          <cell r="I248">
            <v>4006356</v>
          </cell>
          <cell r="J248">
            <v>0</v>
          </cell>
        </row>
        <row r="249">
          <cell r="E249">
            <v>4003005</v>
          </cell>
          <cell r="F249">
            <v>82600.042799305927</v>
          </cell>
          <cell r="G249" t="e">
            <v>#N/A</v>
          </cell>
          <cell r="I249">
            <v>4006356</v>
          </cell>
          <cell r="J249">
            <v>60003</v>
          </cell>
        </row>
        <row r="250">
          <cell r="E250">
            <v>4003309</v>
          </cell>
          <cell r="F250">
            <v>23795.061090225572</v>
          </cell>
          <cell r="G250" t="e">
            <v>#N/A</v>
          </cell>
          <cell r="I250">
            <v>4006356</v>
          </cell>
          <cell r="J250">
            <v>700003</v>
          </cell>
        </row>
        <row r="251">
          <cell r="E251">
            <v>4001022</v>
          </cell>
          <cell r="F251">
            <v>81963.392857142855</v>
          </cell>
          <cell r="G251" t="e">
            <v>#N/A</v>
          </cell>
          <cell r="I251">
            <v>4006357</v>
          </cell>
          <cell r="J251">
            <v>0</v>
          </cell>
        </row>
        <row r="252">
          <cell r="E252">
            <v>4008447</v>
          </cell>
          <cell r="F252">
            <v>298814.67703349231</v>
          </cell>
          <cell r="G252" t="str">
            <v>CEP</v>
          </cell>
          <cell r="I252">
            <v>4006358</v>
          </cell>
          <cell r="J252">
            <v>120003</v>
          </cell>
        </row>
        <row r="253">
          <cell r="E253">
            <v>4008512</v>
          </cell>
          <cell r="F253">
            <v>22387.52747252745</v>
          </cell>
          <cell r="G253" t="e">
            <v>#N/A</v>
          </cell>
          <cell r="I253">
            <v>4006358</v>
          </cell>
          <cell r="J253">
            <v>120003</v>
          </cell>
        </row>
        <row r="254">
          <cell r="E254">
            <v>4008519</v>
          </cell>
          <cell r="F254">
            <v>7195.4887218044405</v>
          </cell>
          <cell r="G254" t="e">
            <v>#N/A</v>
          </cell>
          <cell r="I254">
            <v>4006360</v>
          </cell>
          <cell r="J254">
            <v>24003</v>
          </cell>
        </row>
        <row r="255">
          <cell r="E255">
            <v>4008481</v>
          </cell>
          <cell r="F255">
            <v>82593.937499999985</v>
          </cell>
          <cell r="G255" t="e">
            <v>#N/A</v>
          </cell>
          <cell r="I255">
            <v>4006365</v>
          </cell>
          <cell r="J255">
            <v>20003</v>
          </cell>
        </row>
        <row r="256">
          <cell r="E256">
            <v>4008474</v>
          </cell>
          <cell r="F256">
            <v>40310.647058823524</v>
          </cell>
          <cell r="G256" t="e">
            <v>#N/A</v>
          </cell>
          <cell r="I256">
            <v>4006367</v>
          </cell>
          <cell r="J256">
            <v>0</v>
          </cell>
        </row>
        <row r="257">
          <cell r="E257">
            <v>4008459</v>
          </cell>
          <cell r="F257">
            <v>140424.69642857139</v>
          </cell>
          <cell r="G257" t="e">
            <v>#N/A</v>
          </cell>
          <cell r="I257">
            <v>4006369</v>
          </cell>
          <cell r="J257">
            <v>0</v>
          </cell>
        </row>
        <row r="258">
          <cell r="E258">
            <v>4008491</v>
          </cell>
          <cell r="F258">
            <v>82976.90181335689</v>
          </cell>
          <cell r="G258" t="e">
            <v>#N/A</v>
          </cell>
          <cell r="I258">
            <v>4006370</v>
          </cell>
          <cell r="J258">
            <v>110003</v>
          </cell>
        </row>
        <row r="259">
          <cell r="E259">
            <v>4008492</v>
          </cell>
          <cell r="F259">
            <v>70135.385167464105</v>
          </cell>
          <cell r="G259" t="e">
            <v>#N/A</v>
          </cell>
          <cell r="I259">
            <v>4006371</v>
          </cell>
          <cell r="J259">
            <v>60003</v>
          </cell>
        </row>
        <row r="260">
          <cell r="E260">
            <v>4008511</v>
          </cell>
          <cell r="F260">
            <v>81801.812030075234</v>
          </cell>
          <cell r="G260" t="e">
            <v>#N/A</v>
          </cell>
          <cell r="I260">
            <v>4006375</v>
          </cell>
          <cell r="J260">
            <v>0</v>
          </cell>
        </row>
        <row r="261">
          <cell r="E261">
            <v>4001140</v>
          </cell>
          <cell r="F261">
            <v>153686.6196172249</v>
          </cell>
          <cell r="G261" t="str">
            <v>CEP</v>
          </cell>
          <cell r="I261">
            <v>4006378</v>
          </cell>
          <cell r="J261">
            <v>40003</v>
          </cell>
        </row>
        <row r="262">
          <cell r="E262">
            <v>4001231</v>
          </cell>
          <cell r="F262">
            <v>142734.51704545456</v>
          </cell>
          <cell r="G262" t="str">
            <v>CEP</v>
          </cell>
          <cell r="I262">
            <v>4006880</v>
          </cell>
          <cell r="J262">
            <v>0</v>
          </cell>
        </row>
        <row r="263">
          <cell r="E263">
            <v>4001508</v>
          </cell>
          <cell r="F263">
            <v>153905.46509991557</v>
          </cell>
          <cell r="G263" t="str">
            <v>CEP</v>
          </cell>
          <cell r="I263">
            <v>4006382</v>
          </cell>
          <cell r="J263">
            <v>0</v>
          </cell>
        </row>
        <row r="264">
          <cell r="E264">
            <v>4002212</v>
          </cell>
          <cell r="F264">
            <v>66627.900717703378</v>
          </cell>
          <cell r="G264" t="e">
            <v>#N/A</v>
          </cell>
          <cell r="I264">
            <v>4006383</v>
          </cell>
          <cell r="J264">
            <v>2003</v>
          </cell>
        </row>
        <row r="265">
          <cell r="E265">
            <v>4002439</v>
          </cell>
          <cell r="F265">
            <v>41061.204545454537</v>
          </cell>
          <cell r="G265" t="str">
            <v>CEP</v>
          </cell>
          <cell r="I265">
            <v>4008823</v>
          </cell>
          <cell r="J265">
            <v>0</v>
          </cell>
        </row>
        <row r="266">
          <cell r="E266">
            <v>4005547</v>
          </cell>
          <cell r="F266">
            <v>24018.863636363629</v>
          </cell>
          <cell r="G266" t="e">
            <v>#N/A</v>
          </cell>
          <cell r="I266">
            <v>4006391</v>
          </cell>
          <cell r="J266">
            <v>0</v>
          </cell>
        </row>
        <row r="267">
          <cell r="E267">
            <v>4007122</v>
          </cell>
          <cell r="F267">
            <v>14440.07142857142</v>
          </cell>
          <cell r="G267" t="e">
            <v>#N/A</v>
          </cell>
          <cell r="I267">
            <v>4006398</v>
          </cell>
          <cell r="J267">
            <v>0</v>
          </cell>
        </row>
        <row r="268">
          <cell r="E268">
            <v>4006115</v>
          </cell>
          <cell r="F268">
            <v>9388.5186688311151</v>
          </cell>
          <cell r="G268" t="e">
            <v>#N/A</v>
          </cell>
          <cell r="I268">
            <v>4006399</v>
          </cell>
          <cell r="J268">
            <v>0</v>
          </cell>
        </row>
        <row r="269">
          <cell r="E269">
            <v>4007108</v>
          </cell>
          <cell r="F269">
            <v>8905.3815789472956</v>
          </cell>
          <cell r="G269" t="e">
            <v>#N/A</v>
          </cell>
          <cell r="I269">
            <v>4006406</v>
          </cell>
          <cell r="J269">
            <v>0</v>
          </cell>
        </row>
        <row r="270">
          <cell r="E270">
            <v>4006170</v>
          </cell>
          <cell r="F270">
            <v>14297.921052631515</v>
          </cell>
          <cell r="G270" t="e">
            <v>#N/A</v>
          </cell>
          <cell r="I270">
            <v>4009992</v>
          </cell>
          <cell r="J270">
            <v>2003</v>
          </cell>
        </row>
        <row r="271">
          <cell r="E271">
            <v>4002264</v>
          </cell>
          <cell r="F271">
            <v>28441.973214285747</v>
          </cell>
          <cell r="G271" t="str">
            <v>CEP</v>
          </cell>
          <cell r="I271" t="e">
            <v>#N/A</v>
          </cell>
          <cell r="J271">
            <v>40003</v>
          </cell>
        </row>
        <row r="272">
          <cell r="E272">
            <v>4006185</v>
          </cell>
          <cell r="F272">
            <v>58144.999999999985</v>
          </cell>
          <cell r="G272" t="e">
            <v>#N/A</v>
          </cell>
          <cell r="I272" t="str">
            <v/>
          </cell>
          <cell r="J272">
            <v>0</v>
          </cell>
        </row>
        <row r="273">
          <cell r="E273">
            <v>4006150</v>
          </cell>
          <cell r="F273">
            <v>108882.04789695599</v>
          </cell>
          <cell r="G273" t="e">
            <v>#N/A</v>
          </cell>
          <cell r="I273">
            <v>4000678</v>
          </cell>
          <cell r="J273">
            <v>170003</v>
          </cell>
        </row>
        <row r="274">
          <cell r="E274">
            <v>4006140</v>
          </cell>
          <cell r="F274">
            <v>116174.63461538464</v>
          </cell>
          <cell r="G274" t="str">
            <v>CEP</v>
          </cell>
          <cell r="I274">
            <v>4000678</v>
          </cell>
          <cell r="J274">
            <v>0</v>
          </cell>
        </row>
        <row r="275">
          <cell r="E275">
            <v>4006157</v>
          </cell>
          <cell r="F275">
            <v>20948.936974789951</v>
          </cell>
          <cell r="G275" t="e">
            <v>#N/A</v>
          </cell>
          <cell r="I275">
            <v>4000677</v>
          </cell>
          <cell r="J275">
            <v>0</v>
          </cell>
        </row>
        <row r="276">
          <cell r="E276">
            <v>4007286</v>
          </cell>
          <cell r="F276">
            <v>227756.47321428615</v>
          </cell>
          <cell r="G276" t="str">
            <v>CEP</v>
          </cell>
          <cell r="I276">
            <v>4000677</v>
          </cell>
          <cell r="J276">
            <v>0</v>
          </cell>
        </row>
        <row r="277">
          <cell r="E277">
            <v>4006141</v>
          </cell>
          <cell r="F277">
            <v>37378.705357142862</v>
          </cell>
          <cell r="G277" t="str">
            <v>CEP</v>
          </cell>
          <cell r="I277">
            <v>4000765</v>
          </cell>
          <cell r="J277">
            <v>0</v>
          </cell>
        </row>
        <row r="278">
          <cell r="E278">
            <v>4006121</v>
          </cell>
          <cell r="F278">
            <v>187550.44237012981</v>
          </cell>
          <cell r="G278" t="e">
            <v>#N/A</v>
          </cell>
          <cell r="I278">
            <v>4000798</v>
          </cell>
          <cell r="J278">
            <v>18003</v>
          </cell>
        </row>
        <row r="279">
          <cell r="E279">
            <v>4006122</v>
          </cell>
          <cell r="F279">
            <v>46938.714285714253</v>
          </cell>
          <cell r="G279" t="e">
            <v>#N/A</v>
          </cell>
          <cell r="I279">
            <v>4000913</v>
          </cell>
          <cell r="J279">
            <v>4003</v>
          </cell>
        </row>
        <row r="280">
          <cell r="E280">
            <v>4006159</v>
          </cell>
          <cell r="F280">
            <v>390262.20378151233</v>
          </cell>
          <cell r="G280" t="str">
            <v>CEP</v>
          </cell>
          <cell r="I280">
            <v>4000976</v>
          </cell>
          <cell r="J280">
            <v>0</v>
          </cell>
        </row>
        <row r="281">
          <cell r="E281">
            <v>4006127</v>
          </cell>
          <cell r="F281">
            <v>122622.22159090907</v>
          </cell>
          <cell r="G281" t="e">
            <v>#N/A</v>
          </cell>
          <cell r="I281">
            <v>4001155</v>
          </cell>
          <cell r="J281">
            <v>0</v>
          </cell>
        </row>
        <row r="282">
          <cell r="E282">
            <v>4006135</v>
          </cell>
          <cell r="F282">
            <v>86981.564379699266</v>
          </cell>
          <cell r="G282" t="e">
            <v>#N/A</v>
          </cell>
          <cell r="I282">
            <v>4001173</v>
          </cell>
          <cell r="J282">
            <v>0</v>
          </cell>
        </row>
        <row r="283">
          <cell r="E283">
            <v>4006186</v>
          </cell>
          <cell r="F283">
            <v>51389.80263157891</v>
          </cell>
          <cell r="G283" t="e">
            <v>#N/A</v>
          </cell>
          <cell r="I283">
            <v>4003982</v>
          </cell>
          <cell r="J283">
            <v>3003</v>
          </cell>
        </row>
        <row r="284">
          <cell r="E284">
            <v>4006114</v>
          </cell>
          <cell r="F284">
            <v>37469.062499999985</v>
          </cell>
          <cell r="G284" t="e">
            <v>#N/A</v>
          </cell>
          <cell r="I284">
            <v>4001425</v>
          </cell>
          <cell r="J284">
            <v>50003</v>
          </cell>
        </row>
        <row r="285">
          <cell r="E285">
            <v>4006133</v>
          </cell>
          <cell r="F285">
            <v>46838.227272727316</v>
          </cell>
          <cell r="G285" t="str">
            <v>CEP</v>
          </cell>
          <cell r="I285">
            <v>4000929</v>
          </cell>
          <cell r="J285">
            <v>20003</v>
          </cell>
        </row>
        <row r="286">
          <cell r="E286">
            <v>4006136</v>
          </cell>
          <cell r="F286">
            <v>58302.062499999956</v>
          </cell>
          <cell r="G286" t="e">
            <v>#N/A</v>
          </cell>
          <cell r="I286">
            <v>4000910</v>
          </cell>
          <cell r="J286">
            <v>0</v>
          </cell>
        </row>
        <row r="287">
          <cell r="E287">
            <v>4006119</v>
          </cell>
          <cell r="F287">
            <v>517928.4699675322</v>
          </cell>
          <cell r="G287" t="str">
            <v>CEP</v>
          </cell>
          <cell r="I287">
            <v>4001779</v>
          </cell>
          <cell r="J287">
            <v>36003</v>
          </cell>
        </row>
        <row r="288">
          <cell r="E288">
            <v>4006131</v>
          </cell>
          <cell r="F288">
            <v>356617.9285714287</v>
          </cell>
          <cell r="G288" t="e">
            <v>#N/A</v>
          </cell>
          <cell r="I288">
            <v>4001979</v>
          </cell>
          <cell r="J288">
            <v>0</v>
          </cell>
        </row>
        <row r="289">
          <cell r="E289">
            <v>4006130</v>
          </cell>
          <cell r="F289">
            <v>10312.892857142821</v>
          </cell>
          <cell r="G289" t="e">
            <v>#N/A</v>
          </cell>
          <cell r="I289">
            <v>4002016</v>
          </cell>
          <cell r="J289">
            <v>0</v>
          </cell>
        </row>
        <row r="290">
          <cell r="E290">
            <v>4006137</v>
          </cell>
          <cell r="F290">
            <v>51897.92481203004</v>
          </cell>
          <cell r="G290" t="e">
            <v>#N/A</v>
          </cell>
          <cell r="I290">
            <v>4002135</v>
          </cell>
          <cell r="J290">
            <v>0</v>
          </cell>
        </row>
        <row r="291">
          <cell r="E291">
            <v>4006146</v>
          </cell>
          <cell r="F291">
            <v>36974.285714285696</v>
          </cell>
          <cell r="G291" t="e">
            <v>#N/A</v>
          </cell>
          <cell r="I291">
            <v>4002212</v>
          </cell>
          <cell r="J291">
            <v>17003</v>
          </cell>
        </row>
        <row r="292">
          <cell r="E292">
            <v>4006151</v>
          </cell>
          <cell r="F292">
            <v>161947.76868642194</v>
          </cell>
          <cell r="G292" t="e">
            <v>#N/A</v>
          </cell>
          <cell r="I292">
            <v>4002215</v>
          </cell>
          <cell r="J292">
            <v>0</v>
          </cell>
        </row>
        <row r="293">
          <cell r="E293">
            <v>4006144</v>
          </cell>
          <cell r="F293">
            <v>139985.97860962566</v>
          </cell>
          <cell r="G293" t="str">
            <v>CEP</v>
          </cell>
          <cell r="I293">
            <v>4002227</v>
          </cell>
          <cell r="J293">
            <v>15003</v>
          </cell>
        </row>
        <row r="294">
          <cell r="E294">
            <v>4006123</v>
          </cell>
          <cell r="F294">
            <v>121893.94957983194</v>
          </cell>
          <cell r="G294" t="e">
            <v>#N/A</v>
          </cell>
          <cell r="I294">
            <v>4005510</v>
          </cell>
          <cell r="J294">
            <v>0</v>
          </cell>
        </row>
        <row r="295">
          <cell r="E295">
            <v>4008445</v>
          </cell>
          <cell r="F295">
            <v>87396.009287925655</v>
          </cell>
          <cell r="G295" t="e">
            <v>#N/A</v>
          </cell>
          <cell r="I295">
            <v>4004622</v>
          </cell>
          <cell r="J295">
            <v>6003</v>
          </cell>
        </row>
        <row r="296">
          <cell r="E296">
            <v>4008464</v>
          </cell>
          <cell r="F296">
            <v>68154.705882352893</v>
          </cell>
          <cell r="G296" t="e">
            <v>#N/A</v>
          </cell>
          <cell r="I296">
            <v>4005431</v>
          </cell>
          <cell r="J296">
            <v>24003</v>
          </cell>
        </row>
        <row r="297">
          <cell r="E297">
            <v>4008478</v>
          </cell>
          <cell r="F297">
            <v>65256.724458204342</v>
          </cell>
          <cell r="G297" t="e">
            <v>#N/A</v>
          </cell>
          <cell r="I297">
            <v>4002649</v>
          </cell>
          <cell r="J297">
            <v>0</v>
          </cell>
        </row>
        <row r="298">
          <cell r="E298">
            <v>4008480</v>
          </cell>
          <cell r="F298">
            <v>122880.29831932769</v>
          </cell>
          <cell r="G298" t="e">
            <v>#N/A</v>
          </cell>
          <cell r="I298">
            <v>4002255</v>
          </cell>
          <cell r="J298">
            <v>0</v>
          </cell>
        </row>
        <row r="299">
          <cell r="E299">
            <v>4008482</v>
          </cell>
          <cell r="F299">
            <v>80477.348518354731</v>
          </cell>
          <cell r="G299" t="str">
            <v>CEP</v>
          </cell>
          <cell r="I299">
            <v>4003269</v>
          </cell>
          <cell r="J299">
            <v>30003</v>
          </cell>
        </row>
        <row r="300">
          <cell r="E300">
            <v>4008468</v>
          </cell>
          <cell r="F300">
            <v>134990.69548872183</v>
          </cell>
          <cell r="G300" t="e">
            <v>#N/A</v>
          </cell>
          <cell r="I300">
            <v>4003005</v>
          </cell>
          <cell r="J300">
            <v>0</v>
          </cell>
        </row>
        <row r="301">
          <cell r="E301">
            <v>4008490</v>
          </cell>
          <cell r="F301">
            <v>63967.533613445383</v>
          </cell>
          <cell r="G301" t="e">
            <v>#N/A</v>
          </cell>
          <cell r="I301">
            <v>4003653</v>
          </cell>
          <cell r="J301">
            <v>0</v>
          </cell>
        </row>
        <row r="302">
          <cell r="E302">
            <v>4008495</v>
          </cell>
          <cell r="F302">
            <v>78657.541353383494</v>
          </cell>
          <cell r="G302" t="e">
            <v>#N/A</v>
          </cell>
          <cell r="I302">
            <v>4003695</v>
          </cell>
          <cell r="J302">
            <v>10003</v>
          </cell>
        </row>
        <row r="303">
          <cell r="E303">
            <v>4008461</v>
          </cell>
          <cell r="F303">
            <v>110843.22512162759</v>
          </cell>
          <cell r="G303" t="e">
            <v>#N/A</v>
          </cell>
          <cell r="I303">
            <v>4006480</v>
          </cell>
          <cell r="J303">
            <v>0</v>
          </cell>
        </row>
        <row r="304">
          <cell r="E304">
            <v>4006132</v>
          </cell>
          <cell r="F304">
            <v>68792.990061409146</v>
          </cell>
          <cell r="G304" t="e">
            <v>#N/A</v>
          </cell>
          <cell r="I304">
            <v>4003748</v>
          </cell>
          <cell r="J304">
            <v>12003</v>
          </cell>
        </row>
        <row r="305">
          <cell r="E305">
            <v>4006139</v>
          </cell>
          <cell r="F305">
            <v>47957.608082706742</v>
          </cell>
          <cell r="G305" t="str">
            <v>CEP</v>
          </cell>
          <cell r="I305">
            <v>4003976</v>
          </cell>
          <cell r="J305">
            <v>9003</v>
          </cell>
        </row>
        <row r="306">
          <cell r="E306">
            <v>4006154</v>
          </cell>
          <cell r="F306">
            <v>60594.845532949985</v>
          </cell>
          <cell r="G306" t="e">
            <v>#N/A</v>
          </cell>
          <cell r="I306">
            <v>4003989</v>
          </cell>
          <cell r="J306">
            <v>6003</v>
          </cell>
        </row>
        <row r="307">
          <cell r="E307">
            <v>4006145</v>
          </cell>
          <cell r="F307">
            <v>40990.439560439569</v>
          </cell>
          <cell r="G307" t="e">
            <v>#N/A</v>
          </cell>
          <cell r="I307">
            <v>4004088</v>
          </cell>
          <cell r="J307">
            <v>0</v>
          </cell>
        </row>
        <row r="308">
          <cell r="E308">
            <v>4006138</v>
          </cell>
          <cell r="F308">
            <v>117167.94642857143</v>
          </cell>
          <cell r="G308" t="e">
            <v>#N/A</v>
          </cell>
          <cell r="I308">
            <v>4004367</v>
          </cell>
          <cell r="J308">
            <v>42003</v>
          </cell>
        </row>
        <row r="309">
          <cell r="E309">
            <v>4006152</v>
          </cell>
          <cell r="F309">
            <v>49210.895604395613</v>
          </cell>
          <cell r="G309" t="e">
            <v>#N/A</v>
          </cell>
          <cell r="I309">
            <v>4002439</v>
          </cell>
          <cell r="J309">
            <v>0</v>
          </cell>
        </row>
        <row r="310">
          <cell r="E310">
            <v>4006158</v>
          </cell>
          <cell r="F310">
            <v>165846.01260504199</v>
          </cell>
          <cell r="G310" t="e">
            <v>#N/A</v>
          </cell>
          <cell r="I310">
            <v>4005363</v>
          </cell>
          <cell r="J310">
            <v>3003</v>
          </cell>
        </row>
        <row r="311">
          <cell r="E311">
            <v>4006155</v>
          </cell>
          <cell r="F311">
            <v>47281.113445378141</v>
          </cell>
          <cell r="G311" t="e">
            <v>#N/A</v>
          </cell>
          <cell r="I311">
            <v>4001490</v>
          </cell>
          <cell r="J311">
            <v>0</v>
          </cell>
        </row>
        <row r="312">
          <cell r="E312">
            <v>4006134</v>
          </cell>
          <cell r="F312">
            <v>150083.7053571429</v>
          </cell>
          <cell r="G312" t="e">
            <v>#N/A</v>
          </cell>
          <cell r="I312">
            <v>4005261</v>
          </cell>
          <cell r="J312">
            <v>150003</v>
          </cell>
        </row>
        <row r="313">
          <cell r="E313">
            <v>4006124</v>
          </cell>
          <cell r="F313">
            <v>17919.096638655374</v>
          </cell>
          <cell r="G313" t="str">
            <v>CEP</v>
          </cell>
          <cell r="I313">
            <v>4002671</v>
          </cell>
          <cell r="J313">
            <v>0</v>
          </cell>
        </row>
        <row r="314">
          <cell r="E314">
            <v>4008496</v>
          </cell>
          <cell r="F314">
            <v>193007.54701799751</v>
          </cell>
          <cell r="G314" t="e">
            <v>#N/A</v>
          </cell>
          <cell r="I314">
            <v>4002199</v>
          </cell>
          <cell r="J314">
            <v>0</v>
          </cell>
        </row>
        <row r="315">
          <cell r="E315">
            <v>4008484</v>
          </cell>
          <cell r="F315">
            <v>398323.25529888057</v>
          </cell>
          <cell r="G315" t="e">
            <v>#N/A</v>
          </cell>
          <cell r="I315" t="e">
            <v>#N/A</v>
          </cell>
          <cell r="J315">
            <v>0</v>
          </cell>
        </row>
        <row r="316">
          <cell r="E316">
            <v>4008444</v>
          </cell>
          <cell r="F316">
            <v>10581.9614661654</v>
          </cell>
          <cell r="G316" t="e">
            <v>#N/A</v>
          </cell>
          <cell r="I316">
            <v>4008590</v>
          </cell>
          <cell r="J316">
            <v>9</v>
          </cell>
        </row>
        <row r="317">
          <cell r="E317">
            <v>4008485</v>
          </cell>
          <cell r="F317">
            <v>1219445.7639871738</v>
          </cell>
          <cell r="G317" t="str">
            <v>CEP</v>
          </cell>
          <cell r="I317">
            <v>4008590</v>
          </cell>
          <cell r="J317">
            <v>60003</v>
          </cell>
        </row>
        <row r="318">
          <cell r="E318" t="e">
            <v>#N/A</v>
          </cell>
          <cell r="F318">
            <v>13330.589285714219</v>
          </cell>
          <cell r="G318" t="e">
            <v>#N/A</v>
          </cell>
          <cell r="I318">
            <v>4008592</v>
          </cell>
          <cell r="J318">
            <v>20003</v>
          </cell>
        </row>
        <row r="319">
          <cell r="E319" t="e">
            <v>#N/A</v>
          </cell>
          <cell r="F319">
            <v>46570.392857142855</v>
          </cell>
          <cell r="G319" t="str">
            <v>CEP</v>
          </cell>
          <cell r="I319">
            <v>4008526</v>
          </cell>
          <cell r="J319">
            <v>1003</v>
          </cell>
        </row>
        <row r="320">
          <cell r="E320" t="e">
            <v>#N/A</v>
          </cell>
          <cell r="F320">
            <v>40854.808049535583</v>
          </cell>
          <cell r="G320" t="str">
            <v>CEP</v>
          </cell>
          <cell r="I320">
            <v>4008527</v>
          </cell>
          <cell r="J320">
            <v>1603</v>
          </cell>
        </row>
        <row r="321">
          <cell r="E321" t="e">
            <v>#N/A</v>
          </cell>
          <cell r="F321">
            <v>66979.349402919033</v>
          </cell>
          <cell r="G321" t="str">
            <v>CEP</v>
          </cell>
          <cell r="I321">
            <v>4008528</v>
          </cell>
          <cell r="J321">
            <v>0</v>
          </cell>
        </row>
        <row r="322">
          <cell r="E322" t="str">
            <v/>
          </cell>
          <cell r="F322">
            <v>7066.887096774105</v>
          </cell>
          <cell r="G322" t="e">
            <v>#N/A</v>
          </cell>
          <cell r="I322">
            <v>4008600</v>
          </cell>
          <cell r="J322">
            <v>8003</v>
          </cell>
        </row>
        <row r="323">
          <cell r="E323">
            <v>4008497</v>
          </cell>
          <cell r="F323">
            <v>292415.97371185309</v>
          </cell>
          <cell r="G323" t="e">
            <v>#N/A</v>
          </cell>
          <cell r="I323">
            <v>4008601</v>
          </cell>
          <cell r="J323">
            <v>13003</v>
          </cell>
        </row>
        <row r="324">
          <cell r="E324" t="e">
            <v>#N/A</v>
          </cell>
          <cell r="F324">
            <v>11514.651315789421</v>
          </cell>
          <cell r="G324" t="str">
            <v>CEP</v>
          </cell>
          <cell r="I324">
            <v>4008603</v>
          </cell>
          <cell r="J324">
            <v>36003</v>
          </cell>
        </row>
        <row r="325">
          <cell r="E325">
            <v>4008486</v>
          </cell>
          <cell r="F325">
            <v>247688.42121848743</v>
          </cell>
          <cell r="G325" t="e">
            <v>#N/A</v>
          </cell>
          <cell r="I325">
            <v>4008604</v>
          </cell>
          <cell r="J325">
            <v>0</v>
          </cell>
        </row>
        <row r="326">
          <cell r="E326">
            <v>4008469</v>
          </cell>
          <cell r="F326">
            <v>128419.1211853163</v>
          </cell>
          <cell r="G326" t="e">
            <v>#N/A</v>
          </cell>
          <cell r="I326">
            <v>4008605</v>
          </cell>
          <cell r="J326">
            <v>4003</v>
          </cell>
        </row>
        <row r="327">
          <cell r="E327">
            <v>4008487</v>
          </cell>
          <cell r="F327">
            <v>254104.6596638656</v>
          </cell>
          <cell r="G327" t="e">
            <v>#N/A</v>
          </cell>
          <cell r="I327">
            <v>4008606</v>
          </cell>
          <cell r="J327">
            <v>10003</v>
          </cell>
        </row>
        <row r="328">
          <cell r="E328">
            <v>4008501</v>
          </cell>
          <cell r="F328">
            <v>301819.70414086699</v>
          </cell>
          <cell r="G328" t="e">
            <v>#N/A</v>
          </cell>
          <cell r="I328">
            <v>4008610</v>
          </cell>
          <cell r="J328">
            <v>12003</v>
          </cell>
        </row>
        <row r="329">
          <cell r="E329">
            <v>4008493</v>
          </cell>
          <cell r="F329">
            <v>308733.36869747925</v>
          </cell>
          <cell r="G329" t="e">
            <v>#N/A</v>
          </cell>
          <cell r="I329">
            <v>4008613</v>
          </cell>
          <cell r="J329">
            <v>500003</v>
          </cell>
        </row>
        <row r="330">
          <cell r="E330">
            <v>4008475</v>
          </cell>
          <cell r="F330">
            <v>457288.19150818186</v>
          </cell>
          <cell r="G330" t="e">
            <v>#N/A</v>
          </cell>
          <cell r="I330">
            <v>4008615</v>
          </cell>
          <cell r="J330">
            <v>20003</v>
          </cell>
        </row>
        <row r="331">
          <cell r="E331">
            <v>4008470</v>
          </cell>
          <cell r="F331">
            <v>80551.234243697487</v>
          </cell>
          <cell r="G331" t="e">
            <v>#N/A</v>
          </cell>
          <cell r="I331">
            <v>4008617</v>
          </cell>
          <cell r="J331">
            <v>0</v>
          </cell>
        </row>
        <row r="332">
          <cell r="E332">
            <v>4008454</v>
          </cell>
          <cell r="F332">
            <v>272515.29013710725</v>
          </cell>
          <cell r="G332" t="e">
            <v>#N/A</v>
          </cell>
          <cell r="I332">
            <v>4008619</v>
          </cell>
          <cell r="J332">
            <v>10003</v>
          </cell>
        </row>
        <row r="333">
          <cell r="E333">
            <v>4008483</v>
          </cell>
          <cell r="F333">
            <v>3648511.0220864676</v>
          </cell>
          <cell r="G333" t="str">
            <v>CEP</v>
          </cell>
          <cell r="I333">
            <v>4008620</v>
          </cell>
          <cell r="J333">
            <v>0</v>
          </cell>
        </row>
        <row r="334">
          <cell r="E334" t="str">
            <v/>
          </cell>
          <cell r="F334">
            <v>9984.3045112781092</v>
          </cell>
          <cell r="G334" t="str">
            <v>CEP</v>
          </cell>
          <cell r="I334">
            <v>4008623</v>
          </cell>
          <cell r="J334">
            <v>0</v>
          </cell>
        </row>
        <row r="335">
          <cell r="E335">
            <v>4008500</v>
          </cell>
          <cell r="F335">
            <v>17582.560813799144</v>
          </cell>
          <cell r="G335" t="str">
            <v>CEP</v>
          </cell>
          <cell r="I335">
            <v>4008624</v>
          </cell>
          <cell r="J335">
            <v>12003</v>
          </cell>
        </row>
        <row r="336">
          <cell r="E336">
            <v>4008462</v>
          </cell>
          <cell r="F336">
            <v>124965.67669172933</v>
          </cell>
          <cell r="G336" t="str">
            <v>CEP</v>
          </cell>
          <cell r="I336">
            <v>4008627</v>
          </cell>
          <cell r="J336">
            <v>4003</v>
          </cell>
        </row>
        <row r="337">
          <cell r="E337" t="e">
            <v>#N/A</v>
          </cell>
          <cell r="F337">
            <v>17041.07142857142</v>
          </cell>
          <cell r="G337" t="e">
            <v>#N/A</v>
          </cell>
          <cell r="I337">
            <v>4008628</v>
          </cell>
          <cell r="J337">
            <v>5003</v>
          </cell>
        </row>
        <row r="338">
          <cell r="E338" t="e">
            <v>#N/A</v>
          </cell>
          <cell r="F338">
            <v>48632.654605263175</v>
          </cell>
          <cell r="G338" t="str">
            <v>CEP</v>
          </cell>
          <cell r="I338">
            <v>4008630</v>
          </cell>
          <cell r="J338">
            <v>8003</v>
          </cell>
        </row>
        <row r="339">
          <cell r="E339" t="e">
            <v>#N/A</v>
          </cell>
          <cell r="F339">
            <v>379947.87877360184</v>
          </cell>
          <cell r="G339" t="str">
            <v>CEP</v>
          </cell>
          <cell r="I339">
            <v>4008631</v>
          </cell>
          <cell r="J339">
            <v>0</v>
          </cell>
        </row>
        <row r="340">
          <cell r="E340">
            <v>4008443</v>
          </cell>
          <cell r="F340">
            <v>57943.146146616542</v>
          </cell>
          <cell r="G340" t="str">
            <v>CEP</v>
          </cell>
          <cell r="I340">
            <v>4008632</v>
          </cell>
          <cell r="J340">
            <v>14003</v>
          </cell>
        </row>
        <row r="341">
          <cell r="E341">
            <v>4008520</v>
          </cell>
          <cell r="F341">
            <v>15753.833176691656</v>
          </cell>
          <cell r="G341" t="e">
            <v>#N/A</v>
          </cell>
          <cell r="I341">
            <v>4008634</v>
          </cell>
          <cell r="J341">
            <v>0</v>
          </cell>
        </row>
        <row r="342">
          <cell r="E342">
            <v>4008521</v>
          </cell>
          <cell r="F342">
            <v>47167.693548387077</v>
          </cell>
          <cell r="G342" t="str">
            <v>CEP</v>
          </cell>
          <cell r="I342">
            <v>4008635</v>
          </cell>
          <cell r="J342">
            <v>17003</v>
          </cell>
        </row>
        <row r="343">
          <cell r="E343">
            <v>4008479</v>
          </cell>
          <cell r="F343">
            <v>561542.89285714272</v>
          </cell>
          <cell r="G343" t="e">
            <v>#N/A</v>
          </cell>
          <cell r="I343">
            <v>4008636</v>
          </cell>
          <cell r="J343">
            <v>10003</v>
          </cell>
        </row>
        <row r="344">
          <cell r="E344">
            <v>4008460</v>
          </cell>
          <cell r="F344">
            <v>297858.42724458198</v>
          </cell>
          <cell r="G344" t="e">
            <v>#N/A</v>
          </cell>
          <cell r="I344">
            <v>4008637</v>
          </cell>
          <cell r="J344">
            <v>8003</v>
          </cell>
        </row>
        <row r="345">
          <cell r="E345">
            <v>4008499</v>
          </cell>
          <cell r="F345">
            <v>561172.91596638621</v>
          </cell>
          <cell r="G345" t="e">
            <v>#N/A</v>
          </cell>
          <cell r="I345">
            <v>4008638</v>
          </cell>
          <cell r="J345">
            <v>10003</v>
          </cell>
        </row>
        <row r="346">
          <cell r="E346">
            <v>4008465</v>
          </cell>
          <cell r="F346">
            <v>66320.928433215435</v>
          </cell>
          <cell r="G346" t="e">
            <v>#N/A</v>
          </cell>
          <cell r="I346">
            <v>4008640</v>
          </cell>
          <cell r="J346">
            <v>10003</v>
          </cell>
        </row>
        <row r="347">
          <cell r="E347">
            <v>4008476</v>
          </cell>
          <cell r="F347">
            <v>60667.142230576443</v>
          </cell>
          <cell r="G347" t="str">
            <v>CEP</v>
          </cell>
          <cell r="I347">
            <v>4008643</v>
          </cell>
          <cell r="J347">
            <v>0</v>
          </cell>
        </row>
        <row r="348">
          <cell r="E348">
            <v>4000730</v>
          </cell>
          <cell r="F348">
            <v>477602.07034412929</v>
          </cell>
          <cell r="G348" t="str">
            <v>CEP</v>
          </cell>
          <cell r="I348">
            <v>4008644</v>
          </cell>
          <cell r="J348">
            <v>12003</v>
          </cell>
        </row>
        <row r="349">
          <cell r="E349">
            <v>4001173</v>
          </cell>
          <cell r="F349">
            <v>113832.52541208793</v>
          </cell>
          <cell r="G349" t="str">
            <v>CEP</v>
          </cell>
          <cell r="I349">
            <v>4008647</v>
          </cell>
          <cell r="J349">
            <v>20003</v>
          </cell>
        </row>
        <row r="350">
          <cell r="E350">
            <v>4001979</v>
          </cell>
          <cell r="F350">
            <v>109614.34181607865</v>
          </cell>
          <cell r="G350" t="e">
            <v>#N/A</v>
          </cell>
        </row>
        <row r="351">
          <cell r="E351">
            <v>4002016</v>
          </cell>
          <cell r="F351">
            <v>111923.81542799306</v>
          </cell>
          <cell r="G351" t="str">
            <v>CEP</v>
          </cell>
        </row>
        <row r="352">
          <cell r="E352">
            <v>4006161</v>
          </cell>
          <cell r="F352">
            <v>108344.55199792465</v>
          </cell>
          <cell r="G352" t="str">
            <v>CEP</v>
          </cell>
        </row>
        <row r="353">
          <cell r="E353" t="str">
            <v/>
          </cell>
          <cell r="F353">
            <v>290040.00618131866</v>
          </cell>
          <cell r="G353" t="str">
            <v>CEP</v>
          </cell>
        </row>
        <row r="354">
          <cell r="E354" t="str">
            <v/>
          </cell>
          <cell r="F354">
            <v>775171.26315789483</v>
          </cell>
          <cell r="G354" t="str">
            <v>CEP</v>
          </cell>
        </row>
        <row r="355">
          <cell r="E355" t="str">
            <v/>
          </cell>
          <cell r="F355">
            <v>331038.73684210499</v>
          </cell>
          <cell r="G355" t="str">
            <v>CEP</v>
          </cell>
        </row>
        <row r="356">
          <cell r="E356" t="str">
            <v/>
          </cell>
          <cell r="F356">
            <v>92330.57142857142</v>
          </cell>
          <cell r="G356" t="str">
            <v>CEP</v>
          </cell>
        </row>
        <row r="357">
          <cell r="E357" t="str">
            <v/>
          </cell>
          <cell r="F357">
            <v>894284.85425101244</v>
          </cell>
          <cell r="G357" t="str">
            <v>CEP</v>
          </cell>
        </row>
        <row r="358">
          <cell r="E358" t="str">
            <v/>
          </cell>
          <cell r="F358">
            <v>498015.38055617013</v>
          </cell>
          <cell r="G358" t="e">
            <v>#N/A</v>
          </cell>
        </row>
        <row r="359">
          <cell r="E359" t="str">
            <v/>
          </cell>
          <cell r="F359">
            <v>156757.99342105258</v>
          </cell>
          <cell r="G359" t="e">
            <v>#N/A</v>
          </cell>
        </row>
        <row r="360">
          <cell r="E360" t="str">
            <v/>
          </cell>
          <cell r="F360">
            <v>632099.64705882361</v>
          </cell>
          <cell r="G360" t="e">
            <v>#N/A</v>
          </cell>
        </row>
        <row r="361">
          <cell r="E361" t="str">
            <v/>
          </cell>
          <cell r="F361">
            <v>122658.08281733745</v>
          </cell>
          <cell r="G361" t="e">
            <v>#N/A</v>
          </cell>
        </row>
        <row r="362">
          <cell r="E362" t="str">
            <v/>
          </cell>
          <cell r="F362">
            <v>63263.733552631566</v>
          </cell>
          <cell r="G362" t="e">
            <v>#N/A</v>
          </cell>
        </row>
        <row r="363">
          <cell r="E363" t="str">
            <v/>
          </cell>
          <cell r="F363">
            <v>489503.59539473656</v>
          </cell>
          <cell r="G363" t="str">
            <v>CEP</v>
          </cell>
        </row>
        <row r="364">
          <cell r="E364" t="e">
            <v>#N/A</v>
          </cell>
          <cell r="F364">
            <v>61570.253869969078</v>
          </cell>
          <cell r="G364" t="e">
            <v>#N/A</v>
          </cell>
        </row>
        <row r="365">
          <cell r="E365" t="str">
            <v/>
          </cell>
          <cell r="F365">
            <v>19500.50154798762</v>
          </cell>
          <cell r="G365" t="str">
            <v>CEP</v>
          </cell>
        </row>
        <row r="366">
          <cell r="E366" t="str">
            <v/>
          </cell>
          <cell r="F366">
            <v>714837.99389097781</v>
          </cell>
          <cell r="G366" t="str">
            <v>CEP</v>
          </cell>
        </row>
        <row r="367">
          <cell r="E367" t="e">
            <v>#N/A</v>
          </cell>
          <cell r="F367">
            <v>8452.0803571428169</v>
          </cell>
          <cell r="G367" t="str">
            <v>CEP</v>
          </cell>
        </row>
        <row r="368">
          <cell r="E368" t="e">
            <v>#N/A</v>
          </cell>
          <cell r="F368">
            <v>152291.81324635114</v>
          </cell>
          <cell r="G368" t="e">
            <v>#N/A</v>
          </cell>
        </row>
        <row r="369">
          <cell r="E369" t="str">
            <v/>
          </cell>
          <cell r="F369">
            <v>278893.36842105241</v>
          </cell>
          <cell r="G369" t="e">
            <v>#N/A</v>
          </cell>
        </row>
        <row r="370">
          <cell r="E370" t="str">
            <v/>
          </cell>
          <cell r="F370">
            <v>162362.36764705883</v>
          </cell>
          <cell r="G370" t="e">
            <v>#N/A</v>
          </cell>
        </row>
        <row r="371">
          <cell r="E371" t="str">
            <v/>
          </cell>
          <cell r="F371">
            <v>200122.14117094202</v>
          </cell>
          <cell r="G371" t="e">
            <v>#N/A</v>
          </cell>
        </row>
        <row r="372">
          <cell r="E372" t="str">
            <v/>
          </cell>
          <cell r="F372">
            <v>250509.77205882344</v>
          </cell>
          <cell r="G372" t="e">
            <v>#N/A</v>
          </cell>
        </row>
        <row r="373">
          <cell r="E373" t="str">
            <v/>
          </cell>
          <cell r="F373">
            <v>344318.97794117668</v>
          </cell>
          <cell r="G373" t="e">
            <v>#N/A</v>
          </cell>
        </row>
        <row r="374">
          <cell r="E374" t="e">
            <v>#N/A</v>
          </cell>
          <cell r="F374">
            <v>41615.357142857174</v>
          </cell>
          <cell r="G374" t="str">
            <v>CEP</v>
          </cell>
        </row>
        <row r="375">
          <cell r="E375" t="str">
            <v/>
          </cell>
          <cell r="F375">
            <v>187763.81249999985</v>
          </cell>
          <cell r="G375" t="e">
            <v>#N/A</v>
          </cell>
        </row>
        <row r="376">
          <cell r="E376" t="str">
            <v/>
          </cell>
          <cell r="F376">
            <v>52155.167182662561</v>
          </cell>
          <cell r="G376" t="e">
            <v>#N/A</v>
          </cell>
        </row>
        <row r="377">
          <cell r="E377" t="str">
            <v/>
          </cell>
          <cell r="F377">
            <v>83797.749999999985</v>
          </cell>
          <cell r="G377" t="e">
            <v>#N/A</v>
          </cell>
        </row>
        <row r="378">
          <cell r="E378" t="str">
            <v/>
          </cell>
          <cell r="F378">
            <v>47132.926470588245</v>
          </cell>
          <cell r="G378" t="e">
            <v>#N/A</v>
          </cell>
        </row>
        <row r="379">
          <cell r="E379" t="str">
            <v/>
          </cell>
          <cell r="F379">
            <v>165565.36260121458</v>
          </cell>
          <cell r="G379" t="e">
            <v>#N/A</v>
          </cell>
        </row>
        <row r="380">
          <cell r="E380" t="str">
            <v/>
          </cell>
          <cell r="F380">
            <v>113841.60784313724</v>
          </cell>
          <cell r="G380" t="e">
            <v>#N/A</v>
          </cell>
        </row>
        <row r="381">
          <cell r="E381" t="str">
            <v/>
          </cell>
          <cell r="F381">
            <v>104251.18193319837</v>
          </cell>
          <cell r="G381" t="e">
            <v>#N/A</v>
          </cell>
        </row>
        <row r="382">
          <cell r="E382" t="e">
            <v>#N/A</v>
          </cell>
          <cell r="F382">
            <v>78241.278637770927</v>
          </cell>
          <cell r="G382" t="e">
            <v>#N/A</v>
          </cell>
        </row>
        <row r="383">
          <cell r="E383" t="str">
            <v/>
          </cell>
          <cell r="F383">
            <v>174716.46710526317</v>
          </cell>
          <cell r="G383" t="e">
            <v>#N/A</v>
          </cell>
        </row>
        <row r="384">
          <cell r="E384" t="str">
            <v/>
          </cell>
          <cell r="F384">
            <v>179680.95588235324</v>
          </cell>
          <cell r="G384" t="e">
            <v>#N/A</v>
          </cell>
        </row>
        <row r="385">
          <cell r="E385" t="str">
            <v/>
          </cell>
          <cell r="F385">
            <v>81904.796052631544</v>
          </cell>
          <cell r="G385" t="e">
            <v>#N/A</v>
          </cell>
        </row>
        <row r="386">
          <cell r="E386" t="str">
            <v/>
          </cell>
          <cell r="F386">
            <v>63539.812499999985</v>
          </cell>
          <cell r="G386" t="e">
            <v>#N/A</v>
          </cell>
        </row>
        <row r="387">
          <cell r="E387" t="str">
            <v/>
          </cell>
          <cell r="F387">
            <v>600292.89366515854</v>
          </cell>
          <cell r="G387" t="e">
            <v>#N/A</v>
          </cell>
        </row>
        <row r="388">
          <cell r="E388" t="str">
            <v/>
          </cell>
          <cell r="F388">
            <v>570844.93750000012</v>
          </cell>
          <cell r="G388" t="e">
            <v>#N/A</v>
          </cell>
        </row>
        <row r="389">
          <cell r="E389" t="str">
            <v/>
          </cell>
          <cell r="F389">
            <v>254128.81578947417</v>
          </cell>
          <cell r="G389" t="e">
            <v>#N/A</v>
          </cell>
        </row>
        <row r="390">
          <cell r="E390" t="str">
            <v/>
          </cell>
          <cell r="F390">
            <v>288424.29411764687</v>
          </cell>
          <cell r="G390" t="e">
            <v>#N/A</v>
          </cell>
        </row>
        <row r="391">
          <cell r="E391" t="str">
            <v/>
          </cell>
          <cell r="F391">
            <v>26300.038095238095</v>
          </cell>
          <cell r="G391" t="e">
            <v>#N/A</v>
          </cell>
        </row>
        <row r="392">
          <cell r="E392" t="str">
            <v/>
          </cell>
          <cell r="F392">
            <v>660463.05592105282</v>
          </cell>
          <cell r="G392" t="str">
            <v>CEP</v>
          </cell>
        </row>
        <row r="393">
          <cell r="E393" t="str">
            <v/>
          </cell>
          <cell r="F393">
            <v>28800</v>
          </cell>
          <cell r="G393" t="e">
            <v>#N/A</v>
          </cell>
        </row>
        <row r="394">
          <cell r="E394" t="str">
            <v/>
          </cell>
          <cell r="F394">
            <v>1673.9516129031451</v>
          </cell>
          <cell r="G394" t="e">
            <v>#N/A</v>
          </cell>
        </row>
        <row r="395">
          <cell r="E395" t="str">
            <v/>
          </cell>
          <cell r="F395">
            <v>108552.48297213623</v>
          </cell>
          <cell r="G395" t="e">
            <v>#N/A</v>
          </cell>
        </row>
        <row r="396">
          <cell r="E396" t="str">
            <v/>
          </cell>
          <cell r="F396">
            <v>153708.55030959749</v>
          </cell>
          <cell r="G396" t="e">
            <v>#N/A</v>
          </cell>
        </row>
        <row r="397">
          <cell r="E397" t="str">
            <v/>
          </cell>
          <cell r="F397">
            <v>386125.15691661258</v>
          </cell>
          <cell r="G397" t="e">
            <v>#N/A</v>
          </cell>
        </row>
        <row r="398">
          <cell r="E398" t="e">
            <v>#N/A</v>
          </cell>
          <cell r="F398">
            <v>89337.705882352922</v>
          </cell>
          <cell r="G398" t="e">
            <v>#N/A</v>
          </cell>
        </row>
        <row r="399">
          <cell r="E399" t="str">
            <v/>
          </cell>
          <cell r="F399">
            <v>125558.54721362228</v>
          </cell>
          <cell r="G399" t="e">
            <v>#N/A</v>
          </cell>
        </row>
        <row r="400">
          <cell r="E400" t="str">
            <v/>
          </cell>
          <cell r="F400">
            <v>496349.0168067225</v>
          </cell>
          <cell r="G400" t="e">
            <v>#N/A</v>
          </cell>
        </row>
        <row r="401">
          <cell r="E401" t="str">
            <v/>
          </cell>
          <cell r="F401">
            <v>20504.258241758234</v>
          </cell>
          <cell r="G401" t="e">
            <v>#N/A</v>
          </cell>
        </row>
        <row r="402">
          <cell r="E402" t="str">
            <v/>
          </cell>
          <cell r="F402">
            <v>317486.0419147418</v>
          </cell>
          <cell r="G402" t="e">
            <v>#N/A</v>
          </cell>
        </row>
        <row r="403">
          <cell r="E403" t="str">
            <v/>
          </cell>
          <cell r="F403">
            <v>270354.40130090521</v>
          </cell>
          <cell r="G403" t="e">
            <v>#N/A</v>
          </cell>
        </row>
        <row r="404">
          <cell r="E404" t="str">
            <v/>
          </cell>
          <cell r="F404">
            <v>72615.179455992955</v>
          </cell>
          <cell r="G404" t="e">
            <v>#N/A</v>
          </cell>
        </row>
        <row r="405">
          <cell r="E405" t="str">
            <v/>
          </cell>
          <cell r="F405">
            <v>191194.95741758225</v>
          </cell>
          <cell r="G405" t="e">
            <v>#N/A</v>
          </cell>
        </row>
        <row r="406">
          <cell r="E406" t="str">
            <v/>
          </cell>
          <cell r="F406">
            <v>54697.290322580579</v>
          </cell>
          <cell r="G406" t="e">
            <v>#N/A</v>
          </cell>
        </row>
        <row r="407">
          <cell r="E407" t="str">
            <v/>
          </cell>
          <cell r="F407">
            <v>446599.74671052617</v>
          </cell>
          <cell r="G407" t="e">
            <v>#N/A</v>
          </cell>
        </row>
        <row r="408">
          <cell r="E408" t="str">
            <v/>
          </cell>
          <cell r="F408">
            <v>10512.725806451519</v>
          </cell>
          <cell r="G408" t="e">
            <v>#N/A</v>
          </cell>
        </row>
        <row r="409">
          <cell r="E409" t="str">
            <v/>
          </cell>
          <cell r="F409">
            <v>137681.5</v>
          </cell>
          <cell r="G409" t="e">
            <v>#N/A</v>
          </cell>
        </row>
        <row r="410">
          <cell r="E410" t="str">
            <v/>
          </cell>
          <cell r="F410">
            <v>10924.26315789468</v>
          </cell>
          <cell r="G410" t="e">
            <v>#N/A</v>
          </cell>
        </row>
        <row r="411">
          <cell r="E411" t="str">
            <v/>
          </cell>
          <cell r="F411">
            <v>284936.21568627423</v>
          </cell>
          <cell r="G411" t="e">
            <v>#N/A</v>
          </cell>
        </row>
        <row r="412">
          <cell r="E412" t="str">
            <v/>
          </cell>
          <cell r="F412">
            <v>125897.24579831933</v>
          </cell>
          <cell r="G412" t="e">
            <v>#N/A</v>
          </cell>
        </row>
        <row r="413">
          <cell r="E413" t="str">
            <v/>
          </cell>
          <cell r="F413">
            <v>275198.52241817774</v>
          </cell>
          <cell r="G413" t="e">
            <v>#N/A</v>
          </cell>
        </row>
        <row r="414">
          <cell r="E414" t="str">
            <v/>
          </cell>
          <cell r="F414">
            <v>464661.11097880424</v>
          </cell>
          <cell r="G414" t="e">
            <v>#N/A</v>
          </cell>
        </row>
        <row r="415">
          <cell r="E415" t="str">
            <v/>
          </cell>
          <cell r="F415">
            <v>161894.76838235292</v>
          </cell>
          <cell r="G415" t="e">
            <v>#N/A</v>
          </cell>
        </row>
        <row r="416">
          <cell r="E416" t="str">
            <v/>
          </cell>
          <cell r="F416">
            <v>236831.31302521005</v>
          </cell>
          <cell r="G416" t="e">
            <v>#N/A</v>
          </cell>
        </row>
        <row r="417">
          <cell r="E417" t="str">
            <v/>
          </cell>
          <cell r="F417">
            <v>408916.9338235294</v>
          </cell>
          <cell r="G417" t="e">
            <v>#N/A</v>
          </cell>
        </row>
        <row r="418">
          <cell r="E418" t="str">
            <v/>
          </cell>
          <cell r="F418">
            <v>356920.05882352951</v>
          </cell>
          <cell r="G418" t="e">
            <v>#N/A</v>
          </cell>
        </row>
        <row r="419">
          <cell r="E419" t="str">
            <v/>
          </cell>
          <cell r="F419">
            <v>201611.38235294115</v>
          </cell>
          <cell r="G419" t="str">
            <v>CEP</v>
          </cell>
        </row>
        <row r="420">
          <cell r="E420">
            <v>4003235</v>
          </cell>
          <cell r="F420">
            <v>112980471.90862991</v>
          </cell>
          <cell r="G420" t="str">
            <v>CEP</v>
          </cell>
        </row>
        <row r="421">
          <cell r="E421" t="str">
            <v/>
          </cell>
          <cell r="F421">
            <v>1979813.8559507444</v>
          </cell>
          <cell r="G421" t="e">
            <v>#N/A</v>
          </cell>
        </row>
        <row r="422">
          <cell r="E422" t="str">
            <v/>
          </cell>
          <cell r="F422">
            <v>30592.631578947396</v>
          </cell>
          <cell r="G422" t="e">
            <v>#N/A</v>
          </cell>
        </row>
        <row r="423">
          <cell r="E423" t="e">
            <v>#N/A</v>
          </cell>
          <cell r="F423">
            <v>1645.5967741934999</v>
          </cell>
          <cell r="G423" t="e">
            <v>#N/A</v>
          </cell>
        </row>
        <row r="424">
          <cell r="E424">
            <v>4006401</v>
          </cell>
          <cell r="F424">
            <v>34898.580645161281</v>
          </cell>
          <cell r="G424" t="e">
            <v>#N/A</v>
          </cell>
        </row>
        <row r="425">
          <cell r="E425" t="str">
            <v/>
          </cell>
          <cell r="F425">
            <v>26736.835714285742</v>
          </cell>
          <cell r="G425" t="str">
            <v>CEP</v>
          </cell>
        </row>
        <row r="426">
          <cell r="E426" t="e">
            <v>#N/A</v>
          </cell>
          <cell r="F426">
            <v>6953.6129032257304</v>
          </cell>
          <cell r="G426" t="e">
            <v>#N/A</v>
          </cell>
        </row>
        <row r="427">
          <cell r="E427" t="str">
            <v/>
          </cell>
          <cell r="F427">
            <v>31139.177419354859</v>
          </cell>
          <cell r="G427" t="e">
            <v>#N/A</v>
          </cell>
        </row>
        <row r="428">
          <cell r="E428" t="e">
            <v>#N/A</v>
          </cell>
          <cell r="F428">
            <v>4922.1774193547708</v>
          </cell>
          <cell r="G428" t="e">
            <v>#N/A</v>
          </cell>
        </row>
        <row r="429">
          <cell r="E429">
            <v>4006351</v>
          </cell>
          <cell r="F429">
            <v>22788.350649350639</v>
          </cell>
          <cell r="G429" t="e">
            <v>#N/A</v>
          </cell>
        </row>
        <row r="430">
          <cell r="E430" t="e">
            <v>#N/A</v>
          </cell>
          <cell r="F430">
            <v>18651.184210526357</v>
          </cell>
          <cell r="G430" t="str">
            <v>CEP</v>
          </cell>
        </row>
        <row r="431">
          <cell r="E431" t="e">
            <v>#N/A</v>
          </cell>
          <cell r="F431">
            <v>32763.801083591337</v>
          </cell>
          <cell r="G431" t="str">
            <v>CEP</v>
          </cell>
        </row>
        <row r="432">
          <cell r="E432" t="e">
            <v>#N/A</v>
          </cell>
          <cell r="F432">
            <v>2014.1612903224798</v>
          </cell>
          <cell r="G432" t="e">
            <v>#N/A</v>
          </cell>
        </row>
        <row r="433">
          <cell r="E433" t="e">
            <v>#N/A</v>
          </cell>
          <cell r="F433">
            <v>28017.435274402982</v>
          </cell>
          <cell r="G433" t="e">
            <v>#N/A</v>
          </cell>
        </row>
        <row r="434">
          <cell r="E434" t="e">
            <v>#N/A</v>
          </cell>
          <cell r="F434">
            <v>53799.646533613421</v>
          </cell>
          <cell r="G434" t="e">
            <v>#N/A</v>
          </cell>
        </row>
        <row r="435">
          <cell r="E435" t="e">
            <v>#N/A</v>
          </cell>
          <cell r="F435">
            <v>25183.741071428551</v>
          </cell>
          <cell r="G435" t="str">
            <v>CEP</v>
          </cell>
        </row>
        <row r="436">
          <cell r="E436" t="e">
            <v>#N/A</v>
          </cell>
          <cell r="F436">
            <v>12592.763157894704</v>
          </cell>
          <cell r="G436" t="e">
            <v>#N/A</v>
          </cell>
        </row>
        <row r="437">
          <cell r="E437" t="e">
            <v>#N/A</v>
          </cell>
          <cell r="F437">
            <v>95999.797776526932</v>
          </cell>
          <cell r="G437" t="str">
            <v>CEP</v>
          </cell>
        </row>
        <row r="438">
          <cell r="E438" t="e">
            <v>#N/A</v>
          </cell>
          <cell r="F438">
            <v>28652.147199549676</v>
          </cell>
          <cell r="G438" t="str">
            <v>CEP</v>
          </cell>
        </row>
        <row r="439">
          <cell r="E439" t="e">
            <v>#N/A</v>
          </cell>
          <cell r="F439">
            <v>78652.031954887178</v>
          </cell>
          <cell r="G439" t="str">
            <v>CEP</v>
          </cell>
        </row>
        <row r="440">
          <cell r="E440" t="e">
            <v>#N/A</v>
          </cell>
          <cell r="F440">
            <v>82010.12581168834</v>
          </cell>
          <cell r="G440" t="str">
            <v>CEP</v>
          </cell>
        </row>
        <row r="441">
          <cell r="E441" t="e">
            <v>#N/A</v>
          </cell>
          <cell r="F441">
            <v>21758.025210084001</v>
          </cell>
          <cell r="G441" t="e">
            <v>#N/A</v>
          </cell>
        </row>
        <row r="442">
          <cell r="E442" t="e">
            <v>#N/A</v>
          </cell>
          <cell r="F442">
            <v>348304.41176470561</v>
          </cell>
          <cell r="G442" t="str">
            <v>CEP</v>
          </cell>
        </row>
        <row r="443">
          <cell r="E443" t="e">
            <v>#N/A</v>
          </cell>
          <cell r="F443">
            <v>176145.4285714287</v>
          </cell>
          <cell r="G443" t="str">
            <v>CEP</v>
          </cell>
        </row>
        <row r="444">
          <cell r="E444" t="e">
            <v>#N/A</v>
          </cell>
          <cell r="F444">
            <v>90735.51174812032</v>
          </cell>
          <cell r="G444" t="str">
            <v>CEP</v>
          </cell>
        </row>
        <row r="445">
          <cell r="E445" t="e">
            <v>#N/A</v>
          </cell>
          <cell r="F445">
            <v>123651.38516746409</v>
          </cell>
          <cell r="G445" t="str">
            <v>CEP</v>
          </cell>
        </row>
        <row r="446">
          <cell r="E446" t="e">
            <v>#N/A</v>
          </cell>
          <cell r="F446">
            <v>16692.037815125921</v>
          </cell>
          <cell r="G446" t="e">
            <v>#N/A</v>
          </cell>
        </row>
        <row r="447">
          <cell r="E447" t="e">
            <v>#N/A</v>
          </cell>
          <cell r="F447">
            <v>78221.880681818177</v>
          </cell>
          <cell r="G447" t="str">
            <v>CEP</v>
          </cell>
        </row>
        <row r="448">
          <cell r="E448" t="e">
            <v>#N/A</v>
          </cell>
          <cell r="F448">
            <v>70515.010410641946</v>
          </cell>
          <cell r="G448" t="str">
            <v>CEP</v>
          </cell>
        </row>
        <row r="449">
          <cell r="E449" t="e">
            <v>#N/A</v>
          </cell>
          <cell r="F449">
            <v>79921.785714285739</v>
          </cell>
          <cell r="G449" t="str">
            <v>CEP</v>
          </cell>
        </row>
        <row r="450">
          <cell r="E450" t="str">
            <v/>
          </cell>
          <cell r="F450">
            <v>35980.193181818206</v>
          </cell>
          <cell r="G450" t="str">
            <v>CEP</v>
          </cell>
        </row>
        <row r="451">
          <cell r="E451" t="e">
            <v>#N/A</v>
          </cell>
          <cell r="F451">
            <v>29974.477272727323</v>
          </cell>
          <cell r="G451" t="str">
            <v>CEP</v>
          </cell>
        </row>
        <row r="452">
          <cell r="E452" t="e">
            <v>#N/A</v>
          </cell>
          <cell r="F452">
            <v>74955.000000000015</v>
          </cell>
          <cell r="G452" t="str">
            <v>CEP</v>
          </cell>
        </row>
        <row r="453">
          <cell r="E453" t="e">
            <v>#N/A</v>
          </cell>
          <cell r="F453">
            <v>77701.06578947368</v>
          </cell>
          <cell r="G453" t="str">
            <v>CEP</v>
          </cell>
        </row>
        <row r="454">
          <cell r="E454" t="e">
            <v>#N/A</v>
          </cell>
          <cell r="F454">
            <v>51636.608766233774</v>
          </cell>
          <cell r="G454" t="str">
            <v>CEP</v>
          </cell>
        </row>
        <row r="455">
          <cell r="E455" t="e">
            <v>#N/A</v>
          </cell>
          <cell r="F455">
            <v>54978.249999999956</v>
          </cell>
          <cell r="G455" t="str">
            <v>CEP</v>
          </cell>
        </row>
        <row r="456">
          <cell r="E456" t="e">
            <v>#N/A</v>
          </cell>
          <cell r="F456">
            <v>11989.62406015029</v>
          </cell>
          <cell r="G456" t="e">
            <v>#N/A</v>
          </cell>
        </row>
        <row r="457">
          <cell r="E457" t="e">
            <v>#N/A</v>
          </cell>
          <cell r="F457">
            <v>15278.161764705796</v>
          </cell>
          <cell r="G457" t="str">
            <v>CEP</v>
          </cell>
        </row>
        <row r="458">
          <cell r="E458" t="e">
            <v>#N/A</v>
          </cell>
          <cell r="F458">
            <v>13301.871657753914</v>
          </cell>
          <cell r="G458" t="e">
            <v>#N/A</v>
          </cell>
        </row>
        <row r="459">
          <cell r="E459" t="e">
            <v>#N/A</v>
          </cell>
          <cell r="F459">
            <v>43909.794117647099</v>
          </cell>
          <cell r="G459" t="str">
            <v>CEP</v>
          </cell>
        </row>
        <row r="460">
          <cell r="E460" t="e">
            <v>#N/A</v>
          </cell>
          <cell r="F460">
            <v>10893.726033834511</v>
          </cell>
          <cell r="G460" t="e">
            <v>#N/A</v>
          </cell>
        </row>
        <row r="461">
          <cell r="E461" t="e">
            <v>#N/A</v>
          </cell>
          <cell r="F461">
            <v>20604.133928571435</v>
          </cell>
          <cell r="G461" t="str">
            <v>CEP</v>
          </cell>
        </row>
        <row r="462">
          <cell r="E462" t="e">
            <v>#N/A</v>
          </cell>
          <cell r="F462">
            <v>51169.676470588209</v>
          </cell>
          <cell r="G462" t="str">
            <v>CEP</v>
          </cell>
        </row>
        <row r="463">
          <cell r="E463" t="e">
            <v>#N/A</v>
          </cell>
          <cell r="F463">
            <v>194292.13390092901</v>
          </cell>
          <cell r="G463" t="str">
            <v>CEP</v>
          </cell>
        </row>
        <row r="464">
          <cell r="E464" t="e">
            <v>#N/A</v>
          </cell>
          <cell r="F464">
            <v>99438.504201680669</v>
          </cell>
          <cell r="G464" t="str">
            <v>CEP</v>
          </cell>
        </row>
        <row r="465">
          <cell r="E465" t="e">
            <v>#N/A</v>
          </cell>
          <cell r="F465">
            <v>81718.090336134454</v>
          </cell>
          <cell r="G465" t="str">
            <v>CEP</v>
          </cell>
        </row>
        <row r="466">
          <cell r="E466" t="e">
            <v>#N/A</v>
          </cell>
          <cell r="F466">
            <v>13001.344537815061</v>
          </cell>
          <cell r="G466" t="e">
            <v>#N/A</v>
          </cell>
        </row>
        <row r="467">
          <cell r="E467" t="e">
            <v>#N/A</v>
          </cell>
          <cell r="F467">
            <v>22122.230710465981</v>
          </cell>
          <cell r="G467" t="str">
            <v>CEP</v>
          </cell>
        </row>
        <row r="468">
          <cell r="E468" t="e">
            <v>#N/A</v>
          </cell>
          <cell r="F468">
            <v>106521.85294117643</v>
          </cell>
          <cell r="G468" t="str">
            <v>CEP</v>
          </cell>
        </row>
        <row r="469">
          <cell r="E469" t="e">
            <v>#N/A</v>
          </cell>
          <cell r="F469">
            <v>80083.556149732642</v>
          </cell>
          <cell r="G469" t="str">
            <v>CEP</v>
          </cell>
        </row>
        <row r="470">
          <cell r="E470" t="str">
            <v/>
          </cell>
          <cell r="F470">
            <v>16348.666666666637</v>
          </cell>
          <cell r="G470" t="str">
            <v>CEP</v>
          </cell>
        </row>
        <row r="471">
          <cell r="E471" t="str">
            <v/>
          </cell>
          <cell r="F471">
            <v>150388.76015569773</v>
          </cell>
          <cell r="G471" t="str">
            <v>CEP</v>
          </cell>
        </row>
        <row r="472">
          <cell r="E472" t="e">
            <v>#N/A</v>
          </cell>
          <cell r="F472">
            <v>53302.85714285713</v>
          </cell>
          <cell r="G472" t="str">
            <v>CEP</v>
          </cell>
        </row>
        <row r="473">
          <cell r="E473" t="str">
            <v/>
          </cell>
          <cell r="F473">
            <v>163059.90722049691</v>
          </cell>
          <cell r="G473" t="str">
            <v>CEP</v>
          </cell>
        </row>
        <row r="474">
          <cell r="E474" t="str">
            <v/>
          </cell>
          <cell r="F474">
            <v>639687.14534257608</v>
          </cell>
          <cell r="G474" t="str">
            <v>CEP</v>
          </cell>
        </row>
        <row r="475">
          <cell r="E475" t="str">
            <v/>
          </cell>
          <cell r="F475">
            <v>18993.792199488482</v>
          </cell>
          <cell r="G475" t="str">
            <v>CEP</v>
          </cell>
        </row>
        <row r="476">
          <cell r="E476" t="e">
            <v>#N/A</v>
          </cell>
          <cell r="F476">
            <v>44731.992857142875</v>
          </cell>
          <cell r="G476" t="str">
            <v>CEP</v>
          </cell>
        </row>
        <row r="477">
          <cell r="E477" t="e">
            <v>#N/A</v>
          </cell>
          <cell r="F477">
            <v>7247.4175824174899</v>
          </cell>
          <cell r="G477" t="str">
            <v>CEP</v>
          </cell>
        </row>
        <row r="478">
          <cell r="E478" t="str">
            <v/>
          </cell>
          <cell r="F478">
            <v>23474.614624505954</v>
          </cell>
          <cell r="G478" t="str">
            <v>CEP</v>
          </cell>
        </row>
        <row r="479">
          <cell r="E479" t="str">
            <v/>
          </cell>
          <cell r="F479">
            <v>99978.402198059382</v>
          </cell>
          <cell r="G479" t="str">
            <v>CEP</v>
          </cell>
        </row>
        <row r="480">
          <cell r="E480" t="e">
            <v>#N/A</v>
          </cell>
          <cell r="F480">
            <v>1593996.0218348419</v>
          </cell>
          <cell r="G480" t="str">
            <v>CEP</v>
          </cell>
        </row>
        <row r="481">
          <cell r="E481" t="str">
            <v/>
          </cell>
          <cell r="F481">
            <v>186920.62457093838</v>
          </cell>
          <cell r="G481" t="str">
            <v>CEP</v>
          </cell>
        </row>
        <row r="482">
          <cell r="E482" t="str">
            <v/>
          </cell>
          <cell r="F482">
            <v>394427.09613812942</v>
          </cell>
          <cell r="G482" t="str">
            <v>CEP</v>
          </cell>
        </row>
        <row r="483">
          <cell r="E483" t="str">
            <v/>
          </cell>
          <cell r="F483">
            <v>96662.834161490697</v>
          </cell>
          <cell r="G483" t="str">
            <v>CEP</v>
          </cell>
        </row>
        <row r="484">
          <cell r="E484" t="str">
            <v/>
          </cell>
          <cell r="F484">
            <v>53033.108333333344</v>
          </cell>
          <cell r="G484" t="str">
            <v>CEP</v>
          </cell>
        </row>
        <row r="485">
          <cell r="E485" t="str">
            <v/>
          </cell>
          <cell r="F485">
            <v>64346.20833333335</v>
          </cell>
          <cell r="G485" t="str">
            <v>CEP</v>
          </cell>
        </row>
        <row r="486">
          <cell r="E486" t="str">
            <v/>
          </cell>
          <cell r="F486">
            <v>38305.23054919907</v>
          </cell>
          <cell r="G486" t="str">
            <v>CEP</v>
          </cell>
        </row>
        <row r="487">
          <cell r="E487" t="str">
            <v/>
          </cell>
          <cell r="F487">
            <v>24313.437499999993</v>
          </cell>
          <cell r="G487" t="str">
            <v>CEP</v>
          </cell>
        </row>
        <row r="488">
          <cell r="E488" t="str">
            <v/>
          </cell>
          <cell r="F488">
            <v>61900.449832775928</v>
          </cell>
          <cell r="G488" t="str">
            <v>CEP</v>
          </cell>
        </row>
        <row r="489">
          <cell r="E489" t="e">
            <v>#N/A</v>
          </cell>
          <cell r="F489">
            <v>137441.17895339956</v>
          </cell>
          <cell r="G489" t="str">
            <v>CEP</v>
          </cell>
        </row>
        <row r="490">
          <cell r="E490" t="str">
            <v/>
          </cell>
          <cell r="F490">
            <v>29727.312356979404</v>
          </cell>
          <cell r="G490" t="str">
            <v>CEP</v>
          </cell>
        </row>
        <row r="491">
          <cell r="E491" t="str">
            <v/>
          </cell>
          <cell r="F491">
            <v>63034.711878510534</v>
          </cell>
          <cell r="G491" t="str">
            <v>CEP</v>
          </cell>
        </row>
        <row r="492">
          <cell r="E492" t="str">
            <v/>
          </cell>
          <cell r="F492">
            <v>61137.372670807454</v>
          </cell>
          <cell r="G492" t="str">
            <v>CEP</v>
          </cell>
        </row>
        <row r="493">
          <cell r="E493" t="str">
            <v/>
          </cell>
          <cell r="F493">
            <v>28807.329166666696</v>
          </cell>
          <cell r="G493" t="str">
            <v>CEP</v>
          </cell>
        </row>
        <row r="494">
          <cell r="E494" t="str">
            <v/>
          </cell>
          <cell r="F494">
            <v>122629.98496240603</v>
          </cell>
          <cell r="G494" t="str">
            <v>CEP</v>
          </cell>
        </row>
        <row r="495">
          <cell r="E495" t="str">
            <v/>
          </cell>
          <cell r="F495">
            <v>61678.173913043487</v>
          </cell>
          <cell r="G495" t="str">
            <v>CEP</v>
          </cell>
        </row>
        <row r="496">
          <cell r="E496" t="str">
            <v/>
          </cell>
          <cell r="F496">
            <v>43921.428571428565</v>
          </cell>
          <cell r="G496" t="str">
            <v>CEP</v>
          </cell>
        </row>
        <row r="497">
          <cell r="E497" t="e">
            <v>#N/A</v>
          </cell>
          <cell r="F497">
            <v>697242.13695652178</v>
          </cell>
          <cell r="G497" t="str">
            <v>CEP</v>
          </cell>
        </row>
        <row r="498">
          <cell r="E498" t="str">
            <v/>
          </cell>
          <cell r="F498">
            <v>40899.052380952402</v>
          </cell>
          <cell r="G498" t="str">
            <v>CEP</v>
          </cell>
        </row>
        <row r="499">
          <cell r="E499" t="str">
            <v/>
          </cell>
          <cell r="F499">
            <v>111041.79370629373</v>
          </cell>
          <cell r="G499" t="str">
            <v>CEP</v>
          </cell>
        </row>
        <row r="500">
          <cell r="E500" t="str">
            <v/>
          </cell>
          <cell r="F500">
            <v>111179.06249999999</v>
          </cell>
          <cell r="G500" t="str">
            <v>CEP</v>
          </cell>
        </row>
        <row r="501">
          <cell r="E501" t="e">
            <v>#N/A</v>
          </cell>
          <cell r="F501">
            <v>94132.606951871683</v>
          </cell>
          <cell r="G501" t="str">
            <v>CEP</v>
          </cell>
        </row>
        <row r="502">
          <cell r="E502" t="e">
            <v>#N/A</v>
          </cell>
          <cell r="F502">
            <v>110111.95652173916</v>
          </cell>
          <cell r="G502" t="str">
            <v>CEP</v>
          </cell>
        </row>
        <row r="503">
          <cell r="E503" t="e">
            <v>#N/A</v>
          </cell>
          <cell r="F503">
            <v>20785.972540045772</v>
          </cell>
          <cell r="G503" t="e">
            <v>#N/A</v>
          </cell>
        </row>
        <row r="504">
          <cell r="E504" t="e">
            <v>#N/A</v>
          </cell>
          <cell r="F504">
            <v>74942.85000000002</v>
          </cell>
          <cell r="G504" t="str">
            <v>CEP</v>
          </cell>
        </row>
        <row r="505">
          <cell r="E505" t="e">
            <v>#N/A</v>
          </cell>
          <cell r="F505">
            <v>81092.950657894718</v>
          </cell>
          <cell r="G505" t="str">
            <v>CEP</v>
          </cell>
        </row>
        <row r="506">
          <cell r="E506" t="e">
            <v>#N/A</v>
          </cell>
          <cell r="F506">
            <v>85747.750000000015</v>
          </cell>
          <cell r="G506" t="str">
            <v>CEP</v>
          </cell>
        </row>
        <row r="507">
          <cell r="E507" t="e">
            <v>#N/A</v>
          </cell>
          <cell r="F507">
            <v>29726.788533834602</v>
          </cell>
          <cell r="G507" t="str">
            <v>CEP</v>
          </cell>
        </row>
        <row r="508">
          <cell r="E508" t="str">
            <v/>
          </cell>
          <cell r="F508">
            <v>337551.66127989633</v>
          </cell>
          <cell r="G508" t="str">
            <v>CEP</v>
          </cell>
        </row>
        <row r="509">
          <cell r="E509" t="str">
            <v/>
          </cell>
          <cell r="F509">
            <v>26336.514705882342</v>
          </cell>
          <cell r="G509" t="str">
            <v>CEP</v>
          </cell>
        </row>
        <row r="510">
          <cell r="E510" t="str">
            <v/>
          </cell>
          <cell r="F510">
            <v>189582.03571428583</v>
          </cell>
          <cell r="G510" t="str">
            <v>CEP</v>
          </cell>
        </row>
        <row r="511">
          <cell r="E511" t="e">
            <v>#N/A</v>
          </cell>
          <cell r="F511">
            <v>47669.120879120819</v>
          </cell>
          <cell r="G511" t="str">
            <v>CEP</v>
          </cell>
        </row>
        <row r="512">
          <cell r="E512" t="str">
            <v/>
          </cell>
          <cell r="F512">
            <v>95148.187500000029</v>
          </cell>
          <cell r="G512" t="str">
            <v>CEP</v>
          </cell>
        </row>
        <row r="513">
          <cell r="E513" t="str">
            <v/>
          </cell>
          <cell r="F513">
            <v>17650.857142857101</v>
          </cell>
          <cell r="G513" t="str">
            <v>CEP</v>
          </cell>
        </row>
        <row r="514">
          <cell r="E514" t="e">
            <v>#N/A</v>
          </cell>
          <cell r="F514">
            <v>7522.3333333333203</v>
          </cell>
          <cell r="G514" t="str">
            <v>CEP</v>
          </cell>
        </row>
        <row r="515">
          <cell r="E515" t="str">
            <v/>
          </cell>
          <cell r="F515">
            <v>17141.096153846112</v>
          </cell>
          <cell r="G515" t="e">
            <v>#N/A</v>
          </cell>
        </row>
        <row r="516">
          <cell r="E516" t="str">
            <v/>
          </cell>
          <cell r="F516">
            <v>22376.666666666639</v>
          </cell>
          <cell r="G516" t="str">
            <v>CEP</v>
          </cell>
        </row>
        <row r="517">
          <cell r="E517" t="e">
            <v>#N/A</v>
          </cell>
          <cell r="F517">
            <v>19208.016233766222</v>
          </cell>
          <cell r="G517" t="str">
            <v>CEP</v>
          </cell>
        </row>
        <row r="518">
          <cell r="E518" t="e">
            <v>#N/A</v>
          </cell>
          <cell r="F518">
            <v>8678.3409090909008</v>
          </cell>
          <cell r="G518" t="e">
            <v>#N/A</v>
          </cell>
        </row>
        <row r="519">
          <cell r="E519" t="str">
            <v/>
          </cell>
          <cell r="F519">
            <v>79919.792569659417</v>
          </cell>
          <cell r="G519" t="str">
            <v>CEP</v>
          </cell>
        </row>
        <row r="520">
          <cell r="E520" t="e">
            <v>#N/A</v>
          </cell>
          <cell r="F520">
            <v>19903.919223191671</v>
          </cell>
          <cell r="G520" t="str">
            <v>CEP</v>
          </cell>
        </row>
        <row r="521">
          <cell r="E521" t="e">
            <v>#N/A</v>
          </cell>
          <cell r="F521">
            <v>62257.3003095975</v>
          </cell>
          <cell r="G521" t="str">
            <v>CEP</v>
          </cell>
        </row>
        <row r="522">
          <cell r="E522" t="str">
            <v/>
          </cell>
          <cell r="F522">
            <v>413840.37461606186</v>
          </cell>
          <cell r="G522" t="str">
            <v>CEP</v>
          </cell>
        </row>
        <row r="523">
          <cell r="E523" t="str">
            <v/>
          </cell>
          <cell r="F523">
            <v>57079.347593582883</v>
          </cell>
          <cell r="G523" t="str">
            <v>CEP</v>
          </cell>
        </row>
        <row r="524">
          <cell r="E524" t="str">
            <v/>
          </cell>
          <cell r="F524">
            <v>49924.776098901057</v>
          </cell>
          <cell r="G524" t="str">
            <v>CEP</v>
          </cell>
        </row>
        <row r="525">
          <cell r="E525" t="e">
            <v>#N/A</v>
          </cell>
          <cell r="F525">
            <v>19521.10771581357</v>
          </cell>
          <cell r="G525" t="str">
            <v>CEP</v>
          </cell>
        </row>
        <row r="526">
          <cell r="E526" t="str">
            <v/>
          </cell>
          <cell r="F526">
            <v>17849.391666666615</v>
          </cell>
          <cell r="G526" t="str">
            <v>CEP</v>
          </cell>
        </row>
        <row r="527">
          <cell r="E527" t="e">
            <v>#N/A</v>
          </cell>
          <cell r="F527">
            <v>183903.34757905148</v>
          </cell>
          <cell r="G527" t="str">
            <v>CEP</v>
          </cell>
        </row>
        <row r="528">
          <cell r="E528" t="e">
            <v>#N/A</v>
          </cell>
          <cell r="F528">
            <v>17620.882723112085</v>
          </cell>
          <cell r="G528" t="str">
            <v>CEP</v>
          </cell>
        </row>
        <row r="529">
          <cell r="E529" t="e">
            <v>#N/A</v>
          </cell>
          <cell r="F529">
            <v>21547.582608695626</v>
          </cell>
          <cell r="G529" t="str">
            <v>CEP</v>
          </cell>
        </row>
        <row r="530">
          <cell r="E530" t="str">
            <v/>
          </cell>
          <cell r="F530">
            <v>58948.603754940719</v>
          </cell>
          <cell r="G530" t="str">
            <v>CEP</v>
          </cell>
        </row>
        <row r="531">
          <cell r="E531" t="str">
            <v/>
          </cell>
          <cell r="F531">
            <v>224681.41826923049</v>
          </cell>
          <cell r="G531" t="str">
            <v>CEP</v>
          </cell>
        </row>
        <row r="532">
          <cell r="E532" t="str">
            <v/>
          </cell>
          <cell r="F532">
            <v>266909.1136363633</v>
          </cell>
          <cell r="G532" t="str">
            <v>CEP</v>
          </cell>
        </row>
        <row r="533">
          <cell r="E533" t="str">
            <v/>
          </cell>
          <cell r="F533">
            <v>73952.500000000015</v>
          </cell>
          <cell r="G533" t="e">
            <v>#N/A</v>
          </cell>
        </row>
        <row r="534">
          <cell r="E534" t="str">
            <v/>
          </cell>
          <cell r="F534">
            <v>5648.9759466538944</v>
          </cell>
          <cell r="G534" t="str">
            <v>CEP</v>
          </cell>
        </row>
        <row r="535">
          <cell r="E535" t="str">
            <v/>
          </cell>
          <cell r="F535">
            <v>13977.087588881639</v>
          </cell>
          <cell r="G535" t="str">
            <v>CEP</v>
          </cell>
        </row>
        <row r="536">
          <cell r="E536" t="str">
            <v/>
          </cell>
          <cell r="F536">
            <v>83669.882203037239</v>
          </cell>
          <cell r="G536" t="str">
            <v>CEP</v>
          </cell>
        </row>
        <row r="537">
          <cell r="E537" t="str">
            <v/>
          </cell>
          <cell r="F537">
            <v>18963.504576659023</v>
          </cell>
          <cell r="G537" t="str">
            <v>CEP</v>
          </cell>
        </row>
        <row r="538">
          <cell r="E538" t="str">
            <v/>
          </cell>
          <cell r="F538">
            <v>62966.263768115939</v>
          </cell>
          <cell r="G538" t="str">
            <v>CEP</v>
          </cell>
        </row>
        <row r="539">
          <cell r="E539" t="str">
            <v/>
          </cell>
          <cell r="F539">
            <v>25344.213622291038</v>
          </cell>
          <cell r="G539" t="str">
            <v>CEP</v>
          </cell>
        </row>
        <row r="540">
          <cell r="E540" t="str">
            <v/>
          </cell>
          <cell r="F540">
            <v>301642.62168713624</v>
          </cell>
          <cell r="G540" t="str">
            <v>CEP</v>
          </cell>
        </row>
        <row r="541">
          <cell r="E541" t="e">
            <v>#N/A</v>
          </cell>
          <cell r="F541">
            <v>192064.996166742</v>
          </cell>
          <cell r="G541" t="str">
            <v>CEP</v>
          </cell>
        </row>
        <row r="542">
          <cell r="E542" t="str">
            <v/>
          </cell>
          <cell r="F542">
            <v>47815.086898395763</v>
          </cell>
          <cell r="G542" t="e">
            <v>#N/A</v>
          </cell>
        </row>
        <row r="543">
          <cell r="E543" t="str">
            <v/>
          </cell>
          <cell r="F543">
            <v>25543.542857142867</v>
          </cell>
          <cell r="G543" t="str">
            <v>CEP</v>
          </cell>
        </row>
        <row r="544">
          <cell r="E544" t="e">
            <v>#N/A</v>
          </cell>
          <cell r="F544">
            <v>90800.142583120192</v>
          </cell>
          <cell r="G544" t="str">
            <v>CEP</v>
          </cell>
        </row>
        <row r="545">
          <cell r="E545" t="e">
            <v>#N/A</v>
          </cell>
          <cell r="F545">
            <v>99065.157190635466</v>
          </cell>
          <cell r="G545" t="str">
            <v>CEP</v>
          </cell>
        </row>
        <row r="546">
          <cell r="E546" t="str">
            <v/>
          </cell>
          <cell r="F546">
            <v>152505.25228832947</v>
          </cell>
          <cell r="G546" t="str">
            <v>CEP</v>
          </cell>
        </row>
        <row r="547">
          <cell r="E547" t="str">
            <v/>
          </cell>
          <cell r="F547">
            <v>161899.11428571431</v>
          </cell>
          <cell r="G547" t="str">
            <v>CEP</v>
          </cell>
        </row>
        <row r="548">
          <cell r="E548" t="str">
            <v/>
          </cell>
          <cell r="F548">
            <v>111454.92613636362</v>
          </cell>
          <cell r="G548" t="str">
            <v>CEP</v>
          </cell>
        </row>
        <row r="549">
          <cell r="E549" t="str">
            <v/>
          </cell>
          <cell r="F549">
            <v>40587.250000000007</v>
          </cell>
          <cell r="G549" t="str">
            <v>CEP</v>
          </cell>
        </row>
        <row r="550">
          <cell r="E550" t="str">
            <v/>
          </cell>
          <cell r="F550">
            <v>24574.515151515167</v>
          </cell>
          <cell r="G550" t="str">
            <v>CEP</v>
          </cell>
        </row>
        <row r="551">
          <cell r="E551" t="str">
            <v/>
          </cell>
          <cell r="F551">
            <v>191579.02330133657</v>
          </cell>
          <cell r="G551" t="str">
            <v>CEP</v>
          </cell>
        </row>
        <row r="552">
          <cell r="E552" t="str">
            <v/>
          </cell>
          <cell r="F552">
            <v>19027.361842105274</v>
          </cell>
          <cell r="G552" t="str">
            <v>CEP</v>
          </cell>
        </row>
        <row r="553">
          <cell r="E553" t="str">
            <v/>
          </cell>
          <cell r="F553">
            <v>28435.352941176483</v>
          </cell>
          <cell r="G553" t="str">
            <v>CEP</v>
          </cell>
        </row>
        <row r="554">
          <cell r="E554" t="str">
            <v/>
          </cell>
          <cell r="F554">
            <v>11887.97136222906</v>
          </cell>
          <cell r="G554" t="str">
            <v>CEP</v>
          </cell>
        </row>
        <row r="555">
          <cell r="E555" t="str">
            <v/>
          </cell>
          <cell r="F555">
            <v>104406.4526223776</v>
          </cell>
          <cell r="G555" t="str">
            <v>CEP</v>
          </cell>
        </row>
        <row r="556">
          <cell r="E556" t="e">
            <v>#N/A</v>
          </cell>
          <cell r="F556">
            <v>128217.92207357861</v>
          </cell>
          <cell r="G556" t="str">
            <v>CEP</v>
          </cell>
        </row>
        <row r="557">
          <cell r="E557" t="str">
            <v/>
          </cell>
          <cell r="F557">
            <v>34120.260869565245</v>
          </cell>
          <cell r="G557" t="str">
            <v>CEP</v>
          </cell>
        </row>
        <row r="558">
          <cell r="E558" t="str">
            <v/>
          </cell>
          <cell r="F558">
            <v>79671.39423076922</v>
          </cell>
          <cell r="G558" t="str">
            <v>CEP</v>
          </cell>
        </row>
        <row r="559">
          <cell r="E559" t="str">
            <v/>
          </cell>
          <cell r="F559">
            <v>168093.12605042016</v>
          </cell>
          <cell r="G559" t="e">
            <v>#N/A</v>
          </cell>
        </row>
        <row r="560">
          <cell r="E560" t="str">
            <v/>
          </cell>
          <cell r="F560">
            <v>110082.65721120985</v>
          </cell>
          <cell r="G560" t="str">
            <v>CEP</v>
          </cell>
        </row>
        <row r="561">
          <cell r="E561" t="str">
            <v/>
          </cell>
          <cell r="F561">
            <v>43450.065789473658</v>
          </cell>
          <cell r="G561" t="e">
            <v>#N/A</v>
          </cell>
        </row>
        <row r="562">
          <cell r="E562" t="str">
            <v/>
          </cell>
          <cell r="F562">
            <v>38343.065217391304</v>
          </cell>
          <cell r="G562" t="str">
            <v>CEP</v>
          </cell>
        </row>
        <row r="563">
          <cell r="E563" t="str">
            <v/>
          </cell>
          <cell r="F563">
            <v>70973.84108391605</v>
          </cell>
          <cell r="G563" t="e">
            <v>#N/A</v>
          </cell>
        </row>
        <row r="564">
          <cell r="E564" t="str">
            <v/>
          </cell>
          <cell r="F564">
            <v>123965.81646423756</v>
          </cell>
          <cell r="G564" t="e">
            <v>#N/A</v>
          </cell>
        </row>
        <row r="565">
          <cell r="E565" t="str">
            <v/>
          </cell>
          <cell r="F565">
            <v>100637.70649350651</v>
          </cell>
          <cell r="G565" t="str">
            <v>CEP</v>
          </cell>
        </row>
        <row r="566">
          <cell r="E566" t="str">
            <v/>
          </cell>
          <cell r="F566">
            <v>93718.720588235359</v>
          </cell>
          <cell r="G566" t="str">
            <v>CEP</v>
          </cell>
        </row>
        <row r="567">
          <cell r="E567" t="str">
            <v/>
          </cell>
          <cell r="F567">
            <v>25503.438854489174</v>
          </cell>
          <cell r="G567" t="str">
            <v>CEP</v>
          </cell>
        </row>
        <row r="568">
          <cell r="E568" t="e">
            <v>#N/A</v>
          </cell>
          <cell r="F568">
            <v>23742.522129186633</v>
          </cell>
          <cell r="G568" t="e">
            <v>#N/A</v>
          </cell>
        </row>
        <row r="569">
          <cell r="E569" t="e">
            <v>#N/A</v>
          </cell>
          <cell r="F569">
            <v>135052.02874331549</v>
          </cell>
          <cell r="G569" t="str">
            <v>CEP</v>
          </cell>
        </row>
        <row r="570">
          <cell r="E570" t="str">
            <v/>
          </cell>
          <cell r="F570">
            <v>244115.88725490213</v>
          </cell>
          <cell r="G570" t="str">
            <v>CEP</v>
          </cell>
        </row>
        <row r="571">
          <cell r="E571" t="str">
            <v/>
          </cell>
          <cell r="F571">
            <v>164831.96013912561</v>
          </cell>
          <cell r="G571" t="str">
            <v>CEP</v>
          </cell>
        </row>
        <row r="572">
          <cell r="E572" t="str">
            <v/>
          </cell>
          <cell r="F572">
            <v>133587.66176470587</v>
          </cell>
          <cell r="G572" t="e">
            <v>#N/A</v>
          </cell>
        </row>
        <row r="573">
          <cell r="E573" t="str">
            <v/>
          </cell>
          <cell r="F573">
            <v>23821.2706851972</v>
          </cell>
          <cell r="G573" t="str">
            <v>CEP</v>
          </cell>
        </row>
        <row r="574">
          <cell r="E574" t="str">
            <v/>
          </cell>
          <cell r="F574">
            <v>58655.751547987624</v>
          </cell>
          <cell r="G574" t="str">
            <v>CEP</v>
          </cell>
        </row>
        <row r="575">
          <cell r="E575" t="e">
            <v>#N/A</v>
          </cell>
          <cell r="F575">
            <v>41731.102941176476</v>
          </cell>
          <cell r="G575" t="str">
            <v>CEP</v>
          </cell>
        </row>
        <row r="576">
          <cell r="E576" t="str">
            <v/>
          </cell>
          <cell r="F576">
            <v>51883.757142857197</v>
          </cell>
          <cell r="G576" t="str">
            <v>CEP</v>
          </cell>
        </row>
        <row r="577">
          <cell r="E577" t="str">
            <v/>
          </cell>
          <cell r="F577">
            <v>54197.879767291532</v>
          </cell>
          <cell r="G577" t="str">
            <v>CEP</v>
          </cell>
        </row>
        <row r="578">
          <cell r="E578" t="str">
            <v/>
          </cell>
          <cell r="F578">
            <v>33876.274038461546</v>
          </cell>
          <cell r="G578" t="e">
            <v>#N/A</v>
          </cell>
        </row>
        <row r="579">
          <cell r="E579" t="str">
            <v/>
          </cell>
          <cell r="F579">
            <v>113857.90488922842</v>
          </cell>
          <cell r="G579" t="str">
            <v>CEP</v>
          </cell>
        </row>
        <row r="580">
          <cell r="E580" t="str">
            <v/>
          </cell>
          <cell r="F580">
            <v>40861.982608695631</v>
          </cell>
          <cell r="G580" t="str">
            <v>CEP</v>
          </cell>
        </row>
        <row r="581">
          <cell r="E581" t="str">
            <v/>
          </cell>
          <cell r="F581">
            <v>34068.214285714261</v>
          </cell>
          <cell r="G581" t="e">
            <v>#N/A</v>
          </cell>
        </row>
        <row r="582">
          <cell r="E582" t="e">
            <v>#N/A</v>
          </cell>
          <cell r="F582">
            <v>34068</v>
          </cell>
          <cell r="G582" t="str">
            <v>CEP</v>
          </cell>
        </row>
        <row r="583">
          <cell r="E583" t="str">
            <v/>
          </cell>
          <cell r="F583">
            <v>67019.330769230801</v>
          </cell>
          <cell r="G583" t="e">
            <v>#N/A</v>
          </cell>
        </row>
        <row r="584">
          <cell r="E584" t="str">
            <v/>
          </cell>
          <cell r="F584">
            <v>102780.57696715048</v>
          </cell>
          <cell r="G584" t="e">
            <v>#N/A</v>
          </cell>
        </row>
        <row r="585">
          <cell r="E585" t="e">
            <v>#N/A</v>
          </cell>
          <cell r="F585">
            <v>9871.0804195803448</v>
          </cell>
          <cell r="G585" t="str">
            <v>CEP</v>
          </cell>
        </row>
        <row r="586">
          <cell r="E586" t="str">
            <v/>
          </cell>
          <cell r="F586">
            <v>11423.748721227525</v>
          </cell>
          <cell r="G586" t="str">
            <v>CEP</v>
          </cell>
        </row>
        <row r="587">
          <cell r="E587" t="str">
            <v/>
          </cell>
          <cell r="F587">
            <v>138436.39920948615</v>
          </cell>
          <cell r="G587" t="str">
            <v>CEP</v>
          </cell>
        </row>
        <row r="588">
          <cell r="E588" t="str">
            <v/>
          </cell>
          <cell r="F588">
            <v>163216.98736731536</v>
          </cell>
          <cell r="G588" t="str">
            <v>CEP</v>
          </cell>
        </row>
        <row r="589">
          <cell r="E589" t="e">
            <v>#N/A</v>
          </cell>
          <cell r="F589">
            <v>50998.198142414833</v>
          </cell>
          <cell r="G589" t="str">
            <v>CEP</v>
          </cell>
        </row>
        <row r="590">
          <cell r="E590" t="e">
            <v>#N/A</v>
          </cell>
          <cell r="F590">
            <v>466739.21218487358</v>
          </cell>
          <cell r="G590" t="str">
            <v>CEP</v>
          </cell>
        </row>
        <row r="591">
          <cell r="E591" t="e">
            <v>#N/A</v>
          </cell>
          <cell r="F591">
            <v>14404.632352941149</v>
          </cell>
          <cell r="G591" t="str">
            <v>CEP</v>
          </cell>
        </row>
        <row r="592">
          <cell r="E592" t="e">
            <v>#N/A</v>
          </cell>
          <cell r="F592">
            <v>42880.678571428558</v>
          </cell>
          <cell r="G592" t="e">
            <v>#N/A</v>
          </cell>
        </row>
        <row r="593">
          <cell r="E593" t="str">
            <v/>
          </cell>
          <cell r="F593">
            <v>374280.99926621356</v>
          </cell>
          <cell r="G593" t="str">
            <v>CEP</v>
          </cell>
        </row>
        <row r="594">
          <cell r="E594" t="str">
            <v/>
          </cell>
          <cell r="F594">
            <v>10872.58064516127</v>
          </cell>
          <cell r="G594" t="e">
            <v>#N/A</v>
          </cell>
        </row>
        <row r="595">
          <cell r="E595" t="str">
            <v/>
          </cell>
          <cell r="F595">
            <v>46786.659090909074</v>
          </cell>
          <cell r="G595" t="e">
            <v>#N/A</v>
          </cell>
        </row>
        <row r="596">
          <cell r="E596" t="str">
            <v/>
          </cell>
          <cell r="F596">
            <v>17861.119565217392</v>
          </cell>
          <cell r="G596" t="e">
            <v>#N/A</v>
          </cell>
        </row>
        <row r="597">
          <cell r="E597" t="e">
            <v>#N/A</v>
          </cell>
          <cell r="F597">
            <v>83617.197115384624</v>
          </cell>
          <cell r="G597" t="e">
            <v>#N/A</v>
          </cell>
        </row>
        <row r="598">
          <cell r="E598" t="e">
            <v>#N/A</v>
          </cell>
          <cell r="F598">
            <v>67608.469251336865</v>
          </cell>
          <cell r="G598" t="e">
            <v>#N/A</v>
          </cell>
        </row>
        <row r="599">
          <cell r="E599" t="e">
            <v>#N/A</v>
          </cell>
          <cell r="F599">
            <v>57699.495798319331</v>
          </cell>
          <cell r="G599" t="str">
            <v>CEP</v>
          </cell>
        </row>
        <row r="600">
          <cell r="E600" t="e">
            <v>#N/A</v>
          </cell>
          <cell r="F600">
            <v>5854.2580645160842</v>
          </cell>
          <cell r="G600" t="e">
            <v>#N/A</v>
          </cell>
        </row>
        <row r="601">
          <cell r="E601" t="str">
            <v/>
          </cell>
          <cell r="F601">
            <v>46976.925696594481</v>
          </cell>
          <cell r="G601" t="e">
            <v>#N/A</v>
          </cell>
        </row>
        <row r="602">
          <cell r="E602" t="e">
            <v>#N/A</v>
          </cell>
          <cell r="F602">
            <v>5287.0982142856501</v>
          </cell>
          <cell r="G602" t="e">
            <v>#N/A</v>
          </cell>
        </row>
        <row r="603">
          <cell r="E603" t="str">
            <v/>
          </cell>
          <cell r="F603">
            <v>87842.851604278068</v>
          </cell>
          <cell r="G603" t="e">
            <v>#N/A</v>
          </cell>
        </row>
        <row r="604">
          <cell r="E604" t="str">
            <v/>
          </cell>
          <cell r="F604">
            <v>58824.926470588223</v>
          </cell>
          <cell r="G604" t="e">
            <v>#N/A</v>
          </cell>
        </row>
        <row r="605">
          <cell r="E605" t="str">
            <v/>
          </cell>
          <cell r="F605">
            <v>18915.093582887701</v>
          </cell>
          <cell r="G605" t="str">
            <v>CEP</v>
          </cell>
        </row>
        <row r="606">
          <cell r="E606" t="str">
            <v/>
          </cell>
          <cell r="F606">
            <v>95473.333333333314</v>
          </cell>
          <cell r="G606" t="str">
            <v>CEP</v>
          </cell>
        </row>
        <row r="607">
          <cell r="E607" t="e">
            <v>#N/A</v>
          </cell>
          <cell r="F607">
            <v>101790.75000000001</v>
          </cell>
          <cell r="G607" t="e">
            <v>#N/A</v>
          </cell>
        </row>
        <row r="608">
          <cell r="E608" t="str">
            <v/>
          </cell>
          <cell r="F608">
            <v>12461.23839009282</v>
          </cell>
          <cell r="G608" t="e">
            <v>#N/A</v>
          </cell>
        </row>
        <row r="609">
          <cell r="E609" t="e">
            <v>#N/A</v>
          </cell>
          <cell r="F609">
            <v>19244.415584415539</v>
          </cell>
          <cell r="G609" t="e">
            <v>#N/A</v>
          </cell>
        </row>
        <row r="610">
          <cell r="E610" t="e">
            <v>#N/A</v>
          </cell>
          <cell r="F610">
            <v>87063.983359133126</v>
          </cell>
          <cell r="G610" t="e">
            <v>#N/A</v>
          </cell>
        </row>
        <row r="611">
          <cell r="E611" t="e">
            <v>#N/A</v>
          </cell>
          <cell r="F611">
            <v>80619.737967914451</v>
          </cell>
          <cell r="G611" t="str">
            <v>CEP</v>
          </cell>
        </row>
        <row r="612">
          <cell r="E612" t="str">
            <v/>
          </cell>
          <cell r="F612">
            <v>67705.441729323298</v>
          </cell>
          <cell r="G612" t="str">
            <v>CEP</v>
          </cell>
        </row>
        <row r="613">
          <cell r="E613" t="e">
            <v>#N/A</v>
          </cell>
          <cell r="F613">
            <v>115916.67226890774</v>
          </cell>
          <cell r="G613" t="str">
            <v>CEP</v>
          </cell>
        </row>
        <row r="614">
          <cell r="E614" t="e">
            <v>#N/A</v>
          </cell>
          <cell r="F614">
            <v>35830.720588235308</v>
          </cell>
          <cell r="G614" t="e">
            <v>#N/A</v>
          </cell>
        </row>
        <row r="615">
          <cell r="E615">
            <v>4007478</v>
          </cell>
          <cell r="F615">
            <v>78999.428571428565</v>
          </cell>
          <cell r="G615" t="e">
            <v>#N/A</v>
          </cell>
        </row>
        <row r="616">
          <cell r="E616">
            <v>4007550</v>
          </cell>
          <cell r="F616">
            <v>10414.75649350644</v>
          </cell>
          <cell r="G616" t="e">
            <v>#N/A</v>
          </cell>
        </row>
        <row r="617">
          <cell r="E617">
            <v>4007506</v>
          </cell>
          <cell r="F617">
            <v>6559.8721804510797</v>
          </cell>
          <cell r="G617" t="e">
            <v>#N/A</v>
          </cell>
        </row>
        <row r="618">
          <cell r="E618">
            <v>4007566</v>
          </cell>
          <cell r="F618">
            <v>563495.67224880343</v>
          </cell>
          <cell r="G618" t="str">
            <v>CEP</v>
          </cell>
        </row>
        <row r="619">
          <cell r="E619">
            <v>4007481</v>
          </cell>
          <cell r="F619">
            <v>16224.512987012849</v>
          </cell>
          <cell r="G619" t="e">
            <v>#N/A</v>
          </cell>
        </row>
        <row r="620">
          <cell r="E620" t="str">
            <v/>
          </cell>
          <cell r="F620">
            <v>41.999999999940002</v>
          </cell>
          <cell r="G620" t="e">
            <v>#N/A</v>
          </cell>
        </row>
        <row r="621">
          <cell r="E621">
            <v>4009471</v>
          </cell>
          <cell r="F621">
            <v>16613.357142857083</v>
          </cell>
          <cell r="G621" t="str">
            <v>CEP</v>
          </cell>
        </row>
        <row r="622">
          <cell r="E622">
            <v>4007564</v>
          </cell>
          <cell r="F622">
            <v>117532.73901098904</v>
          </cell>
          <cell r="G622" t="e">
            <v>#N/A</v>
          </cell>
        </row>
        <row r="623">
          <cell r="E623">
            <v>4007526</v>
          </cell>
          <cell r="F623">
            <v>261284.61682783219</v>
          </cell>
          <cell r="G623" t="str">
            <v>CEP</v>
          </cell>
        </row>
        <row r="624">
          <cell r="E624">
            <v>4007470</v>
          </cell>
          <cell r="F624">
            <v>7333.810150375889</v>
          </cell>
          <cell r="G624" t="e">
            <v>#N/A</v>
          </cell>
        </row>
        <row r="625">
          <cell r="E625">
            <v>4007460</v>
          </cell>
          <cell r="F625">
            <v>784155.39249024936</v>
          </cell>
          <cell r="G625" t="str">
            <v>CEP</v>
          </cell>
        </row>
        <row r="626">
          <cell r="E626">
            <v>4009643</v>
          </cell>
          <cell r="F626">
            <v>8725.9340659339796</v>
          </cell>
          <cell r="G626" t="e">
            <v>#N/A</v>
          </cell>
        </row>
        <row r="627">
          <cell r="E627">
            <v>4007562</v>
          </cell>
          <cell r="F627">
            <v>287324.56222357362</v>
          </cell>
          <cell r="G627" t="e">
            <v>#N/A</v>
          </cell>
        </row>
        <row r="628">
          <cell r="E628">
            <v>4007513</v>
          </cell>
          <cell r="F628">
            <v>174111.20588235281</v>
          </cell>
          <cell r="G628" t="e">
            <v>#N/A</v>
          </cell>
        </row>
        <row r="629">
          <cell r="E629">
            <v>4007563</v>
          </cell>
          <cell r="F629">
            <v>125584.79130312408</v>
          </cell>
          <cell r="G629" t="e">
            <v>#N/A</v>
          </cell>
        </row>
        <row r="630">
          <cell r="E630">
            <v>4007565</v>
          </cell>
          <cell r="F630">
            <v>64574.539584254773</v>
          </cell>
          <cell r="G630" t="e">
            <v>#N/A</v>
          </cell>
        </row>
        <row r="631">
          <cell r="E631" t="str">
            <v/>
          </cell>
          <cell r="F631">
            <v>96928.00939849623</v>
          </cell>
          <cell r="G631" t="e">
            <v>#N/A</v>
          </cell>
        </row>
        <row r="632">
          <cell r="E632">
            <v>4006125</v>
          </cell>
          <cell r="F632">
            <v>141009.42775974027</v>
          </cell>
          <cell r="G632" t="e">
            <v>#N/A</v>
          </cell>
        </row>
        <row r="633">
          <cell r="E633">
            <v>4006128</v>
          </cell>
          <cell r="F633">
            <v>258035.12605042022</v>
          </cell>
          <cell r="G633" t="str">
            <v>CEP</v>
          </cell>
        </row>
        <row r="634">
          <cell r="E634">
            <v>4006112</v>
          </cell>
          <cell r="F634">
            <v>597170.84821428556</v>
          </cell>
          <cell r="G634" t="e">
            <v>#N/A</v>
          </cell>
        </row>
        <row r="635">
          <cell r="E635" t="e">
            <v>#N/A</v>
          </cell>
          <cell r="F635">
            <v>6241.5294117646508</v>
          </cell>
          <cell r="G635" t="e">
            <v>#N/A</v>
          </cell>
        </row>
        <row r="636">
          <cell r="E636">
            <v>4006118</v>
          </cell>
          <cell r="F636">
            <v>174157.04409000443</v>
          </cell>
          <cell r="G636" t="e">
            <v>#N/A</v>
          </cell>
        </row>
        <row r="637">
          <cell r="E637">
            <v>4006148</v>
          </cell>
          <cell r="F637">
            <v>111728.45123626375</v>
          </cell>
          <cell r="G637" t="e">
            <v>#N/A</v>
          </cell>
        </row>
        <row r="638">
          <cell r="E638">
            <v>4006116</v>
          </cell>
          <cell r="F638">
            <v>1273083.4499618029</v>
          </cell>
          <cell r="G638" t="str">
            <v>CEP</v>
          </cell>
        </row>
        <row r="639">
          <cell r="E639">
            <v>4006176</v>
          </cell>
          <cell r="F639">
            <v>22693.506493506524</v>
          </cell>
          <cell r="G639" t="e">
            <v>#N/A</v>
          </cell>
        </row>
        <row r="640">
          <cell r="E640">
            <v>4006129</v>
          </cell>
          <cell r="F640">
            <v>12780.201406649536</v>
          </cell>
          <cell r="G640" t="e">
            <v>#N/A</v>
          </cell>
        </row>
        <row r="641">
          <cell r="E641">
            <v>4006171</v>
          </cell>
          <cell r="F641">
            <v>220365.80357142873</v>
          </cell>
          <cell r="G641" t="e">
            <v>#N/A</v>
          </cell>
        </row>
        <row r="642">
          <cell r="E642">
            <v>4006156</v>
          </cell>
          <cell r="F642">
            <v>1049508.2561451707</v>
          </cell>
          <cell r="G642" t="str">
            <v>CEP</v>
          </cell>
        </row>
        <row r="643">
          <cell r="E643">
            <v>4008641</v>
          </cell>
          <cell r="F643">
            <v>426303.73619801237</v>
          </cell>
          <cell r="G643" t="e">
            <v>#N/A</v>
          </cell>
        </row>
        <row r="644">
          <cell r="E644">
            <v>4008645</v>
          </cell>
          <cell r="F644">
            <v>10898.254229323229</v>
          </cell>
          <cell r="G644" t="e">
            <v>#N/A</v>
          </cell>
        </row>
        <row r="645">
          <cell r="E645" t="str">
            <v>CHANGED-L088</v>
          </cell>
          <cell r="F645">
            <v>707181.95612108475</v>
          </cell>
          <cell r="G645" t="str">
            <v>CEP</v>
          </cell>
        </row>
        <row r="646">
          <cell r="E646">
            <v>4008592</v>
          </cell>
          <cell r="F646">
            <v>305507.63613579422</v>
          </cell>
          <cell r="G646" t="str">
            <v>CEP</v>
          </cell>
        </row>
        <row r="647">
          <cell r="E647">
            <v>4008591</v>
          </cell>
          <cell r="F647">
            <v>170972.90178571432</v>
          </cell>
          <cell r="G647" t="e">
            <v>#N/A</v>
          </cell>
        </row>
        <row r="648">
          <cell r="E648">
            <v>4008642</v>
          </cell>
          <cell r="F648">
            <v>86975.152597402601</v>
          </cell>
          <cell r="G648" t="e">
            <v>#N/A</v>
          </cell>
        </row>
        <row r="649">
          <cell r="E649">
            <v>4008526</v>
          </cell>
          <cell r="F649">
            <v>55122.77089783283</v>
          </cell>
          <cell r="G649" t="e">
            <v>#N/A</v>
          </cell>
        </row>
        <row r="650">
          <cell r="E650">
            <v>4008614</v>
          </cell>
          <cell r="F650">
            <v>108918.6301691729</v>
          </cell>
          <cell r="G650" t="e">
            <v>#N/A</v>
          </cell>
        </row>
        <row r="651">
          <cell r="E651">
            <v>4008643</v>
          </cell>
          <cell r="F651">
            <v>170302.12089883804</v>
          </cell>
          <cell r="G651" t="str">
            <v>CEP</v>
          </cell>
        </row>
        <row r="652">
          <cell r="E652">
            <v>4008529</v>
          </cell>
          <cell r="F652">
            <v>79118.051616340337</v>
          </cell>
          <cell r="G652" t="e">
            <v>#N/A</v>
          </cell>
        </row>
        <row r="653">
          <cell r="E653">
            <v>4008528</v>
          </cell>
          <cell r="F653">
            <v>290540.71406457317</v>
          </cell>
          <cell r="G653" t="e">
            <v>#N/A</v>
          </cell>
        </row>
        <row r="654">
          <cell r="E654">
            <v>4008602</v>
          </cell>
          <cell r="F654">
            <v>95997.578007518823</v>
          </cell>
          <cell r="G654" t="e">
            <v>#N/A</v>
          </cell>
        </row>
        <row r="655">
          <cell r="E655">
            <v>4008527</v>
          </cell>
          <cell r="F655">
            <v>70555.560876623378</v>
          </cell>
          <cell r="G655" t="e">
            <v>#N/A</v>
          </cell>
        </row>
        <row r="656">
          <cell r="E656">
            <v>4008603</v>
          </cell>
          <cell r="F656">
            <v>532196.26719333301</v>
          </cell>
          <cell r="G656" t="str">
            <v>CEP</v>
          </cell>
        </row>
        <row r="657">
          <cell r="E657">
            <v>4008648</v>
          </cell>
          <cell r="F657">
            <v>41470.105042016774</v>
          </cell>
          <cell r="G657" t="e">
            <v>#N/A</v>
          </cell>
        </row>
        <row r="658">
          <cell r="E658">
            <v>4008631</v>
          </cell>
          <cell r="F658">
            <v>63890.131518636161</v>
          </cell>
          <cell r="G658" t="e">
            <v>#N/A</v>
          </cell>
        </row>
        <row r="659">
          <cell r="E659">
            <v>4008613</v>
          </cell>
          <cell r="F659">
            <v>2623165.7795390817</v>
          </cell>
          <cell r="G659" t="str">
            <v>CEP</v>
          </cell>
        </row>
        <row r="660">
          <cell r="E660" t="e">
            <v>#N/A</v>
          </cell>
          <cell r="F660">
            <v>5086.813664596184</v>
          </cell>
          <cell r="G660" t="e">
            <v>#N/A</v>
          </cell>
        </row>
        <row r="661">
          <cell r="E661">
            <v>4008607</v>
          </cell>
          <cell r="F661">
            <v>12544.003759398434</v>
          </cell>
          <cell r="G661" t="str">
            <v>CEP</v>
          </cell>
        </row>
        <row r="662">
          <cell r="E662" t="e">
            <v>#N/A</v>
          </cell>
          <cell r="F662">
            <v>290.51612903218495</v>
          </cell>
          <cell r="G662" t="e">
            <v>#N/A</v>
          </cell>
        </row>
        <row r="663">
          <cell r="E663" t="str">
            <v/>
          </cell>
          <cell r="F663">
            <v>87076.680672268893</v>
          </cell>
          <cell r="G663" t="str">
            <v>CEP</v>
          </cell>
        </row>
        <row r="664">
          <cell r="E664">
            <v>4008647</v>
          </cell>
          <cell r="F664">
            <v>270514.09790209756</v>
          </cell>
          <cell r="G664" t="str">
            <v>CEP</v>
          </cell>
        </row>
        <row r="665">
          <cell r="E665">
            <v>4008652</v>
          </cell>
          <cell r="F665">
            <v>19577.797925739975</v>
          </cell>
          <cell r="G665" t="e">
            <v>#N/A</v>
          </cell>
        </row>
        <row r="666">
          <cell r="E666">
            <v>4008639</v>
          </cell>
          <cell r="F666">
            <v>65088.750000000015</v>
          </cell>
          <cell r="G666" t="e">
            <v>#N/A</v>
          </cell>
        </row>
        <row r="667">
          <cell r="E667">
            <v>4008600</v>
          </cell>
          <cell r="F667">
            <v>233298.02262443447</v>
          </cell>
          <cell r="G667" t="e">
            <v>#N/A</v>
          </cell>
        </row>
        <row r="668">
          <cell r="E668">
            <v>4008605</v>
          </cell>
          <cell r="F668">
            <v>64651.030219780252</v>
          </cell>
          <cell r="G668" t="e">
            <v>#N/A</v>
          </cell>
        </row>
        <row r="669">
          <cell r="E669">
            <v>4008606</v>
          </cell>
          <cell r="F669">
            <v>292060.69537815137</v>
          </cell>
          <cell r="G669" t="str">
            <v>CEP</v>
          </cell>
        </row>
        <row r="670">
          <cell r="E670">
            <v>4008610</v>
          </cell>
          <cell r="F670">
            <v>121680.34210526315</v>
          </cell>
          <cell r="G670" t="e">
            <v>#N/A</v>
          </cell>
        </row>
        <row r="671">
          <cell r="E671">
            <v>4008616</v>
          </cell>
          <cell r="F671">
            <v>99908.026502908862</v>
          </cell>
          <cell r="G671" t="str">
            <v>CEP</v>
          </cell>
        </row>
        <row r="672">
          <cell r="E672">
            <v>4008619</v>
          </cell>
          <cell r="F672">
            <v>62285.165279573346</v>
          </cell>
          <cell r="G672" t="e">
            <v>#N/A</v>
          </cell>
        </row>
        <row r="673">
          <cell r="E673">
            <v>4008625</v>
          </cell>
          <cell r="F673">
            <v>152051.97860962566</v>
          </cell>
          <cell r="G673" t="e">
            <v>#N/A</v>
          </cell>
        </row>
        <row r="674">
          <cell r="E674">
            <v>4008612</v>
          </cell>
          <cell r="F674">
            <v>28415.968155683327</v>
          </cell>
          <cell r="G674" t="e">
            <v>#N/A</v>
          </cell>
        </row>
        <row r="675">
          <cell r="E675">
            <v>4008634</v>
          </cell>
          <cell r="F675">
            <v>352172.17768686434</v>
          </cell>
          <cell r="G675" t="e">
            <v>#N/A</v>
          </cell>
        </row>
        <row r="676">
          <cell r="E676">
            <v>4006333</v>
          </cell>
          <cell r="F676">
            <v>328579.92828495044</v>
          </cell>
          <cell r="G676" t="e">
            <v>#N/A</v>
          </cell>
        </row>
        <row r="677">
          <cell r="E677">
            <v>4006318</v>
          </cell>
          <cell r="F677">
            <v>79578.750000000015</v>
          </cell>
          <cell r="G677" t="e">
            <v>#N/A</v>
          </cell>
        </row>
        <row r="678">
          <cell r="E678">
            <v>4006285</v>
          </cell>
          <cell r="F678">
            <v>227413.71565934081</v>
          </cell>
          <cell r="G678" t="e">
            <v>#N/A</v>
          </cell>
        </row>
        <row r="679">
          <cell r="E679">
            <v>4006288</v>
          </cell>
          <cell r="F679">
            <v>32857.613038277552</v>
          </cell>
          <cell r="G679" t="e">
            <v>#N/A</v>
          </cell>
        </row>
        <row r="680">
          <cell r="E680">
            <v>4006316</v>
          </cell>
          <cell r="F680">
            <v>489029.91666666663</v>
          </cell>
          <cell r="G680" t="e">
            <v>#N/A</v>
          </cell>
        </row>
        <row r="681">
          <cell r="E681">
            <v>4006289</v>
          </cell>
          <cell r="F681">
            <v>260095.81318681317</v>
          </cell>
          <cell r="G681" t="e">
            <v>#N/A</v>
          </cell>
        </row>
        <row r="682">
          <cell r="E682">
            <v>4006311</v>
          </cell>
          <cell r="F682">
            <v>97889.486586942468</v>
          </cell>
          <cell r="G682" t="e">
            <v>#N/A</v>
          </cell>
        </row>
        <row r="683">
          <cell r="E683">
            <v>4006302</v>
          </cell>
          <cell r="F683">
            <v>967280.24767801864</v>
          </cell>
          <cell r="G683" t="str">
            <v>CEP</v>
          </cell>
        </row>
        <row r="684">
          <cell r="E684">
            <v>4006337</v>
          </cell>
          <cell r="F684">
            <v>358494.15521978011</v>
          </cell>
          <cell r="G684" t="e">
            <v>#N/A</v>
          </cell>
        </row>
        <row r="685">
          <cell r="E685">
            <v>4006284</v>
          </cell>
          <cell r="F685">
            <v>531877.98271413834</v>
          </cell>
          <cell r="G685" t="e">
            <v>#N/A</v>
          </cell>
        </row>
        <row r="686">
          <cell r="E686">
            <v>4006811</v>
          </cell>
          <cell r="F686">
            <v>345423.61818887625</v>
          </cell>
          <cell r="G686" t="str">
            <v>CEP</v>
          </cell>
        </row>
        <row r="687">
          <cell r="E687">
            <v>4006880</v>
          </cell>
          <cell r="F687">
            <v>749224.37249163911</v>
          </cell>
          <cell r="G687" t="str">
            <v>CEP</v>
          </cell>
        </row>
        <row r="688">
          <cell r="E688" t="str">
            <v/>
          </cell>
          <cell r="F688">
            <v>1659346.029956314</v>
          </cell>
          <cell r="G688" t="str">
            <v>CEP</v>
          </cell>
        </row>
        <row r="689">
          <cell r="E689">
            <v>4006308</v>
          </cell>
          <cell r="F689">
            <v>296767.39285714278</v>
          </cell>
          <cell r="G689" t="e">
            <v>#N/A</v>
          </cell>
        </row>
        <row r="690">
          <cell r="E690">
            <v>4006310</v>
          </cell>
          <cell r="F690">
            <v>1460086.8004286732</v>
          </cell>
          <cell r="G690" t="str">
            <v>CEP</v>
          </cell>
        </row>
        <row r="691">
          <cell r="E691" t="str">
            <v/>
          </cell>
          <cell r="F691">
            <v>11855.217391304341</v>
          </cell>
          <cell r="G691" t="e">
            <v>#N/A</v>
          </cell>
        </row>
        <row r="692">
          <cell r="E692">
            <v>4006319</v>
          </cell>
          <cell r="F692">
            <v>274333.14752681518</v>
          </cell>
          <cell r="G692" t="str">
            <v>CEP</v>
          </cell>
        </row>
        <row r="693">
          <cell r="E693">
            <v>4006279</v>
          </cell>
          <cell r="F693">
            <v>15907.575757575722</v>
          </cell>
          <cell r="G693" t="e">
            <v>#N/A</v>
          </cell>
        </row>
        <row r="694">
          <cell r="E694">
            <v>4006335</v>
          </cell>
          <cell r="F694">
            <v>101495.51871657754</v>
          </cell>
          <cell r="G694" t="e">
            <v>#N/A</v>
          </cell>
        </row>
        <row r="695">
          <cell r="E695">
            <v>4006306</v>
          </cell>
          <cell r="F695">
            <v>37443.92695539759</v>
          </cell>
          <cell r="G695" t="e">
            <v>#N/A</v>
          </cell>
        </row>
        <row r="696">
          <cell r="E696">
            <v>4006303</v>
          </cell>
          <cell r="F696">
            <v>51513.118939883709</v>
          </cell>
          <cell r="G696" t="e">
            <v>#N/A</v>
          </cell>
        </row>
        <row r="697">
          <cell r="E697">
            <v>4006321</v>
          </cell>
          <cell r="F697">
            <v>93619.374595992238</v>
          </cell>
          <cell r="G697" t="str">
            <v>CEP</v>
          </cell>
        </row>
        <row r="698">
          <cell r="E698">
            <v>4008515</v>
          </cell>
          <cell r="F698">
            <v>155418.13003095976</v>
          </cell>
          <cell r="G698" t="e">
            <v>#N/A</v>
          </cell>
        </row>
        <row r="699">
          <cell r="E699">
            <v>4008456</v>
          </cell>
          <cell r="F699">
            <v>70270.378887559826</v>
          </cell>
          <cell r="G699" t="e">
            <v>#N/A</v>
          </cell>
        </row>
        <row r="700">
          <cell r="E700">
            <v>4008455</v>
          </cell>
          <cell r="F700">
            <v>132920.93321539147</v>
          </cell>
          <cell r="G700" t="str">
            <v>CEP</v>
          </cell>
        </row>
        <row r="701">
          <cell r="E701">
            <v>4008514</v>
          </cell>
          <cell r="F701">
            <v>191564.571991476</v>
          </cell>
          <cell r="G701" t="str">
            <v>CEP</v>
          </cell>
        </row>
        <row r="702">
          <cell r="E702">
            <v>4008513</v>
          </cell>
          <cell r="F702">
            <v>61396.528074866284</v>
          </cell>
          <cell r="G702" t="e">
            <v>#N/A</v>
          </cell>
        </row>
        <row r="703">
          <cell r="E703">
            <v>4006177</v>
          </cell>
          <cell r="F703">
            <v>133965.78626965141</v>
          </cell>
          <cell r="G703" t="str">
            <v>CEP</v>
          </cell>
        </row>
        <row r="704">
          <cell r="E704">
            <v>4008689</v>
          </cell>
          <cell r="F704">
            <v>411831.97197539313</v>
          </cell>
          <cell r="G704" t="str">
            <v>CEP</v>
          </cell>
        </row>
        <row r="705">
          <cell r="E705">
            <v>4008611</v>
          </cell>
          <cell r="F705">
            <v>171007.77426520846</v>
          </cell>
          <cell r="G705" t="str">
            <v>CEP</v>
          </cell>
        </row>
        <row r="706">
          <cell r="E706">
            <v>4006178</v>
          </cell>
          <cell r="F706">
            <v>282837.59413380723</v>
          </cell>
          <cell r="G706" t="e">
            <v>#N/A</v>
          </cell>
        </row>
        <row r="707">
          <cell r="E707">
            <v>4006179</v>
          </cell>
          <cell r="F707">
            <v>202008.26234620667</v>
          </cell>
          <cell r="G707" t="e">
            <v>#N/A</v>
          </cell>
        </row>
        <row r="708">
          <cell r="E708">
            <v>4006180</v>
          </cell>
          <cell r="F708">
            <v>341781.35412642302</v>
          </cell>
          <cell r="G708" t="e">
            <v>#N/A</v>
          </cell>
        </row>
        <row r="709">
          <cell r="E709" t="e">
            <v>#N/A</v>
          </cell>
          <cell r="F709">
            <v>377.73041474650501</v>
          </cell>
          <cell r="G709" t="e">
            <v>#N/A</v>
          </cell>
        </row>
        <row r="710">
          <cell r="E710">
            <v>4006182</v>
          </cell>
          <cell r="F710">
            <v>97863.087021531115</v>
          </cell>
          <cell r="G710" t="e">
            <v>#N/A</v>
          </cell>
        </row>
        <row r="711">
          <cell r="E711">
            <v>4006183</v>
          </cell>
          <cell r="F711">
            <v>107324.62128332198</v>
          </cell>
          <cell r="G711" t="str">
            <v>CEP</v>
          </cell>
        </row>
        <row r="712">
          <cell r="E712">
            <v>4006181</v>
          </cell>
          <cell r="F712">
            <v>156990.0281954887</v>
          </cell>
          <cell r="G712" t="e">
            <v>#N/A</v>
          </cell>
        </row>
        <row r="713">
          <cell r="E713">
            <v>4008549</v>
          </cell>
          <cell r="F713">
            <v>40294.516806722699</v>
          </cell>
          <cell r="G713" t="e">
            <v>#N/A</v>
          </cell>
        </row>
        <row r="714">
          <cell r="E714">
            <v>4006174</v>
          </cell>
          <cell r="F714">
            <v>41983.529411764706</v>
          </cell>
          <cell r="G714" t="e">
            <v>#N/A</v>
          </cell>
        </row>
        <row r="715">
          <cell r="E715">
            <v>4008557</v>
          </cell>
          <cell r="F715">
            <v>39321.969060351417</v>
          </cell>
          <cell r="G715" t="e">
            <v>#N/A</v>
          </cell>
        </row>
        <row r="716">
          <cell r="E716">
            <v>4008571</v>
          </cell>
          <cell r="F716">
            <v>31206.66208791206</v>
          </cell>
          <cell r="G716" t="e">
            <v>#N/A</v>
          </cell>
        </row>
        <row r="717">
          <cell r="E717">
            <v>4008560</v>
          </cell>
          <cell r="F717">
            <v>42727.1724985541</v>
          </cell>
          <cell r="G717" t="e">
            <v>#N/A</v>
          </cell>
        </row>
        <row r="718">
          <cell r="E718">
            <v>4008587</v>
          </cell>
          <cell r="F718">
            <v>12697.790322580558</v>
          </cell>
          <cell r="G718" t="e">
            <v>#N/A</v>
          </cell>
        </row>
        <row r="719">
          <cell r="E719">
            <v>4008561</v>
          </cell>
          <cell r="F719">
            <v>31007.289915966376</v>
          </cell>
          <cell r="G719" t="e">
            <v>#N/A</v>
          </cell>
        </row>
        <row r="720">
          <cell r="E720">
            <v>4008566</v>
          </cell>
          <cell r="F720">
            <v>114999.80163219136</v>
          </cell>
          <cell r="G720" t="e">
            <v>#N/A</v>
          </cell>
        </row>
        <row r="721">
          <cell r="E721">
            <v>4008567</v>
          </cell>
          <cell r="F721">
            <v>105404.39883645769</v>
          </cell>
          <cell r="G721" t="str">
            <v>CEP</v>
          </cell>
        </row>
        <row r="722">
          <cell r="E722">
            <v>4006173</v>
          </cell>
          <cell r="F722">
            <v>66576.486748545532</v>
          </cell>
          <cell r="G722" t="e">
            <v>#N/A</v>
          </cell>
        </row>
        <row r="723">
          <cell r="E723">
            <v>4006172</v>
          </cell>
          <cell r="F723">
            <v>53310.074337427322</v>
          </cell>
          <cell r="G723" t="str">
            <v>CEP</v>
          </cell>
        </row>
        <row r="724">
          <cell r="E724">
            <v>4008583</v>
          </cell>
          <cell r="F724">
            <v>37152.424242424262</v>
          </cell>
          <cell r="G724" t="e">
            <v>#N/A</v>
          </cell>
        </row>
        <row r="725">
          <cell r="E725">
            <v>4006383</v>
          </cell>
          <cell r="F725">
            <v>286068.44405594433</v>
          </cell>
          <cell r="G725" t="e">
            <v>#N/A</v>
          </cell>
        </row>
        <row r="726">
          <cell r="E726">
            <v>4006304</v>
          </cell>
          <cell r="F726">
            <v>280670.82258530968</v>
          </cell>
          <cell r="G726" t="e">
            <v>#N/A</v>
          </cell>
        </row>
        <row r="727">
          <cell r="E727">
            <v>4006305</v>
          </cell>
          <cell r="F727">
            <v>52031.092032967055</v>
          </cell>
          <cell r="G727" t="e">
            <v>#N/A</v>
          </cell>
        </row>
        <row r="728">
          <cell r="E728">
            <v>4006382</v>
          </cell>
          <cell r="F728">
            <v>129496.71667148644</v>
          </cell>
          <cell r="G728" t="e">
            <v>#N/A</v>
          </cell>
        </row>
        <row r="729">
          <cell r="E729">
            <v>4006336</v>
          </cell>
          <cell r="F729">
            <v>335380.15420338104</v>
          </cell>
          <cell r="G729" t="e">
            <v>#N/A</v>
          </cell>
        </row>
        <row r="730">
          <cell r="E730">
            <v>4006397</v>
          </cell>
          <cell r="F730">
            <v>24204.62903225805</v>
          </cell>
          <cell r="G730" t="e">
            <v>#N/A</v>
          </cell>
        </row>
        <row r="731">
          <cell r="E731">
            <v>4006315</v>
          </cell>
          <cell r="F731">
            <v>32446.019865841081</v>
          </cell>
          <cell r="G731" t="e">
            <v>#N/A</v>
          </cell>
        </row>
        <row r="732">
          <cell r="E732">
            <v>4000910</v>
          </cell>
          <cell r="F732">
            <v>73170.931818181867</v>
          </cell>
          <cell r="G732" t="e">
            <v>#N/A</v>
          </cell>
        </row>
        <row r="733">
          <cell r="E733">
            <v>4001041</v>
          </cell>
          <cell r="F733">
            <v>81709.038461538454</v>
          </cell>
          <cell r="G733" t="e">
            <v>#N/A</v>
          </cell>
        </row>
        <row r="734">
          <cell r="E734">
            <v>4001779</v>
          </cell>
          <cell r="F734">
            <v>252152.91964285696</v>
          </cell>
          <cell r="G734" t="e">
            <v>#N/A</v>
          </cell>
        </row>
        <row r="735">
          <cell r="E735">
            <v>4002406</v>
          </cell>
          <cell r="F735">
            <v>116651.5541958042</v>
          </cell>
          <cell r="G735" t="e">
            <v>#N/A</v>
          </cell>
        </row>
        <row r="736">
          <cell r="E736">
            <v>4002671</v>
          </cell>
          <cell r="F736">
            <v>275006.45093142154</v>
          </cell>
          <cell r="G736" t="str">
            <v>CEP</v>
          </cell>
        </row>
        <row r="737">
          <cell r="E737">
            <v>4005579</v>
          </cell>
          <cell r="F737">
            <v>24462.466577540101</v>
          </cell>
          <cell r="G737" t="e">
            <v>#N/A</v>
          </cell>
        </row>
        <row r="738">
          <cell r="E738">
            <v>4005340</v>
          </cell>
          <cell r="F738">
            <v>11128.894025678595</v>
          </cell>
          <cell r="G738" t="e">
            <v>#N/A</v>
          </cell>
        </row>
        <row r="739">
          <cell r="E739">
            <v>4003695</v>
          </cell>
          <cell r="F739">
            <v>158295.29370629368</v>
          </cell>
          <cell r="G739" t="str">
            <v>CEP</v>
          </cell>
        </row>
        <row r="740">
          <cell r="E740">
            <v>4000798</v>
          </cell>
          <cell r="F740">
            <v>169486.59663865561</v>
          </cell>
          <cell r="G740" t="e">
            <v>#N/A</v>
          </cell>
        </row>
        <row r="741">
          <cell r="E741">
            <v>4002405</v>
          </cell>
          <cell r="F741">
            <v>67063.758888170662</v>
          </cell>
          <cell r="G741" t="e">
            <v>#N/A</v>
          </cell>
        </row>
        <row r="742">
          <cell r="E742">
            <v>4003982</v>
          </cell>
          <cell r="F742">
            <v>65331.696428571413</v>
          </cell>
          <cell r="G742" t="e">
            <v>#N/A</v>
          </cell>
        </row>
        <row r="743">
          <cell r="E743">
            <v>4005261</v>
          </cell>
          <cell r="F743">
            <v>500301.12044817896</v>
          </cell>
          <cell r="G743" t="str">
            <v>CEP</v>
          </cell>
        </row>
        <row r="744">
          <cell r="E744" t="e">
            <v>#N/A</v>
          </cell>
          <cell r="F744">
            <v>110473.05423987775</v>
          </cell>
          <cell r="G744" t="str">
            <v>CEP</v>
          </cell>
        </row>
        <row r="745">
          <cell r="E745">
            <v>4006373</v>
          </cell>
          <cell r="F745">
            <v>416513.12519349856</v>
          </cell>
          <cell r="G745" t="e">
            <v>#N/A</v>
          </cell>
        </row>
        <row r="746">
          <cell r="E746">
            <v>4006307</v>
          </cell>
          <cell r="F746">
            <v>152476.14285714284</v>
          </cell>
          <cell r="G746" t="e">
            <v>#N/A</v>
          </cell>
        </row>
        <row r="747">
          <cell r="E747">
            <v>4006370</v>
          </cell>
          <cell r="F747">
            <v>770464.93188854482</v>
          </cell>
          <cell r="G747" t="str">
            <v>CEP</v>
          </cell>
        </row>
        <row r="748">
          <cell r="E748">
            <v>4006371</v>
          </cell>
          <cell r="F748">
            <v>207222.24186030691</v>
          </cell>
          <cell r="G748" t="e">
            <v>#N/A</v>
          </cell>
        </row>
        <row r="749">
          <cell r="E749">
            <v>4006372</v>
          </cell>
          <cell r="F749">
            <v>186254.4852941175</v>
          </cell>
          <cell r="G749" t="e">
            <v>#N/A</v>
          </cell>
        </row>
        <row r="750">
          <cell r="E750">
            <v>4006394</v>
          </cell>
          <cell r="F750">
            <v>12351.290322580558</v>
          </cell>
          <cell r="G750" t="e">
            <v>#N/A</v>
          </cell>
        </row>
        <row r="751">
          <cell r="E751">
            <v>4006323</v>
          </cell>
          <cell r="F751">
            <v>129051.38865546217</v>
          </cell>
          <cell r="G751" t="e">
            <v>#N/A</v>
          </cell>
        </row>
        <row r="752">
          <cell r="E752" t="e">
            <v>#N/A</v>
          </cell>
          <cell r="F752">
            <v>4546.53151260498</v>
          </cell>
          <cell r="G752" t="e">
            <v>#N/A</v>
          </cell>
        </row>
        <row r="753">
          <cell r="E753">
            <v>4006384</v>
          </cell>
          <cell r="F753">
            <v>322115.70470009855</v>
          </cell>
          <cell r="G753" t="e">
            <v>#N/A</v>
          </cell>
        </row>
        <row r="754">
          <cell r="E754" t="str">
            <v/>
          </cell>
          <cell r="F754">
            <v>60139.494071146211</v>
          </cell>
          <cell r="G754" t="str">
            <v>CEP</v>
          </cell>
        </row>
        <row r="755">
          <cell r="E755">
            <v>4009952</v>
          </cell>
          <cell r="F755">
            <v>181149.37899057451</v>
          </cell>
          <cell r="G755" t="str">
            <v>CEP</v>
          </cell>
        </row>
        <row r="756">
          <cell r="E756" t="e">
            <v>#N/A</v>
          </cell>
          <cell r="F756">
            <v>16292.67857142852</v>
          </cell>
          <cell r="G756" t="str">
            <v>CEP</v>
          </cell>
        </row>
        <row r="757">
          <cell r="E757">
            <v>4006334</v>
          </cell>
          <cell r="F757">
            <v>1170491.8704751134</v>
          </cell>
          <cell r="G757" t="e">
            <v>#N/A</v>
          </cell>
        </row>
        <row r="758">
          <cell r="E758">
            <v>4008843</v>
          </cell>
          <cell r="F758">
            <v>160093.29377687527</v>
          </cell>
          <cell r="G758" t="str">
            <v>CEP</v>
          </cell>
        </row>
        <row r="759">
          <cell r="E759" t="str">
            <v/>
          </cell>
          <cell r="F759">
            <v>86663.567307692341</v>
          </cell>
          <cell r="G759" t="str">
            <v>CEP</v>
          </cell>
        </row>
        <row r="760">
          <cell r="E760" t="str">
            <v/>
          </cell>
          <cell r="F760">
            <v>65362.887214758906</v>
          </cell>
          <cell r="G760" t="str">
            <v>CEP</v>
          </cell>
        </row>
        <row r="761">
          <cell r="E761" t="e">
            <v>#N/A</v>
          </cell>
          <cell r="F761">
            <v>44050.542763157908</v>
          </cell>
          <cell r="G761" t="str">
            <v>CEP</v>
          </cell>
        </row>
        <row r="762">
          <cell r="E762" t="str">
            <v/>
          </cell>
          <cell r="F762">
            <v>80858.727272727308</v>
          </cell>
          <cell r="G762" t="str">
            <v>CEP</v>
          </cell>
        </row>
        <row r="763">
          <cell r="E763" t="e">
            <v>#N/A</v>
          </cell>
          <cell r="F763">
            <v>26200.359022556382</v>
          </cell>
          <cell r="G763" t="str">
            <v>CEP</v>
          </cell>
        </row>
        <row r="764">
          <cell r="E764" t="e">
            <v>#N/A</v>
          </cell>
          <cell r="F764">
            <v>96266.636363636382</v>
          </cell>
          <cell r="G764" t="str">
            <v>CEP</v>
          </cell>
        </row>
        <row r="765">
          <cell r="E765" t="e">
            <v>#N/A</v>
          </cell>
          <cell r="F765">
            <v>54749.010404557084</v>
          </cell>
          <cell r="G765" t="str">
            <v>CEP</v>
          </cell>
        </row>
        <row r="766">
          <cell r="E766" t="e">
            <v>#N/A</v>
          </cell>
          <cell r="F766">
            <v>16161.230769230746</v>
          </cell>
          <cell r="G766" t="str">
            <v>CEP</v>
          </cell>
        </row>
        <row r="767">
          <cell r="E767" t="str">
            <v/>
          </cell>
          <cell r="F767">
            <v>37803.273109243695</v>
          </cell>
          <cell r="G767" t="str">
            <v>CEP</v>
          </cell>
        </row>
        <row r="768">
          <cell r="E768" t="str">
            <v/>
          </cell>
          <cell r="F768">
            <v>60005.707792207781</v>
          </cell>
          <cell r="G768" t="str">
            <v>CEP</v>
          </cell>
        </row>
        <row r="769">
          <cell r="E769" t="str">
            <v/>
          </cell>
          <cell r="F769">
            <v>26054.469679633876</v>
          </cell>
          <cell r="G769" t="str">
            <v>CEP</v>
          </cell>
        </row>
        <row r="770">
          <cell r="E770" t="str">
            <v/>
          </cell>
          <cell r="F770">
            <v>26701.578947368442</v>
          </cell>
          <cell r="G770" t="str">
            <v>CEP</v>
          </cell>
        </row>
        <row r="771">
          <cell r="E771" t="str">
            <v/>
          </cell>
          <cell r="F771">
            <v>31435.188502673791</v>
          </cell>
          <cell r="G771" t="str">
            <v>CEP</v>
          </cell>
        </row>
        <row r="772">
          <cell r="E772" t="str">
            <v/>
          </cell>
          <cell r="F772">
            <v>18677.312030075176</v>
          </cell>
          <cell r="G772" t="str">
            <v>CEP</v>
          </cell>
        </row>
        <row r="773">
          <cell r="E773" t="str">
            <v/>
          </cell>
          <cell r="F773">
            <v>9714.1947940502996</v>
          </cell>
          <cell r="G773" t="str">
            <v>CEP</v>
          </cell>
        </row>
        <row r="774">
          <cell r="E774" t="e">
            <v>#N/A</v>
          </cell>
          <cell r="F774">
            <v>142468.71634615387</v>
          </cell>
          <cell r="G774" t="e">
            <v>#N/A</v>
          </cell>
        </row>
        <row r="775">
          <cell r="E775" t="e">
            <v>#N/A</v>
          </cell>
          <cell r="F775">
            <v>48117.257085020312</v>
          </cell>
          <cell r="G775" t="e">
            <v>#N/A</v>
          </cell>
        </row>
        <row r="776">
          <cell r="E776" t="str">
            <v/>
          </cell>
          <cell r="F776">
            <v>194277.93019480532</v>
          </cell>
          <cell r="G776" t="str">
            <v>CEP</v>
          </cell>
        </row>
        <row r="777">
          <cell r="E777" t="str">
            <v/>
          </cell>
          <cell r="F777">
            <v>147018.43421052632</v>
          </cell>
          <cell r="G777" t="str">
            <v>CEP</v>
          </cell>
        </row>
        <row r="778">
          <cell r="E778" t="str">
            <v/>
          </cell>
          <cell r="F778">
            <v>702638.42691276094</v>
          </cell>
          <cell r="G778" t="str">
            <v>CEP</v>
          </cell>
        </row>
        <row r="779">
          <cell r="E779">
            <v>4008823</v>
          </cell>
          <cell r="F779">
            <v>391013.36493506498</v>
          </cell>
          <cell r="G779" t="str">
            <v>CEP</v>
          </cell>
        </row>
        <row r="780">
          <cell r="E780" t="str">
            <v/>
          </cell>
          <cell r="F780">
            <v>115307.84049914952</v>
          </cell>
          <cell r="G780" t="str">
            <v>CEP</v>
          </cell>
        </row>
        <row r="781">
          <cell r="E781" t="e">
            <v>#N/A</v>
          </cell>
          <cell r="F781">
            <v>17786.323891625536</v>
          </cell>
          <cell r="G781" t="str">
            <v>CEP</v>
          </cell>
        </row>
        <row r="782">
          <cell r="E782" t="e">
            <v>#N/A</v>
          </cell>
          <cell r="F782">
            <v>110083.78846153844</v>
          </cell>
          <cell r="G782" t="str">
            <v>CEP</v>
          </cell>
        </row>
        <row r="783">
          <cell r="E783" t="e">
            <v>#N/A</v>
          </cell>
          <cell r="F783">
            <v>101744.86764705881</v>
          </cell>
          <cell r="G783" t="str">
            <v>CEP</v>
          </cell>
        </row>
        <row r="784">
          <cell r="E784" t="str">
            <v/>
          </cell>
          <cell r="F784">
            <v>52413.535714285717</v>
          </cell>
          <cell r="G784" t="str">
            <v>CEP</v>
          </cell>
        </row>
        <row r="785">
          <cell r="E785" t="str">
            <v/>
          </cell>
          <cell r="F785">
            <v>219085.88971626223</v>
          </cell>
          <cell r="G785" t="str">
            <v>CEP</v>
          </cell>
        </row>
        <row r="786">
          <cell r="E786" t="str">
            <v/>
          </cell>
          <cell r="F786">
            <v>700575.40144274896</v>
          </cell>
          <cell r="G786" t="str">
            <v>CEP</v>
          </cell>
        </row>
        <row r="787">
          <cell r="E787" t="str">
            <v/>
          </cell>
          <cell r="F787">
            <v>4607.4545454545396</v>
          </cell>
          <cell r="G787" t="str">
            <v>CEP</v>
          </cell>
        </row>
        <row r="788">
          <cell r="E788" t="str">
            <v/>
          </cell>
          <cell r="F788">
            <v>9151.3483516482738</v>
          </cell>
          <cell r="G788" t="e">
            <v>#N/A</v>
          </cell>
        </row>
        <row r="789">
          <cell r="E789">
            <v>4009591</v>
          </cell>
          <cell r="F789">
            <v>109681.64473684214</v>
          </cell>
          <cell r="G789" t="str">
            <v>CEP</v>
          </cell>
        </row>
        <row r="790">
          <cell r="E790" t="str">
            <v/>
          </cell>
          <cell r="F790">
            <v>98613.53004503237</v>
          </cell>
          <cell r="G790" t="str">
            <v>CEP</v>
          </cell>
        </row>
        <row r="791">
          <cell r="E791" t="str">
            <v/>
          </cell>
          <cell r="F791">
            <v>26619.233333333341</v>
          </cell>
          <cell r="G791" t="str">
            <v>CEP</v>
          </cell>
        </row>
        <row r="792">
          <cell r="E792" t="str">
            <v/>
          </cell>
          <cell r="F792">
            <v>82516.312008811627</v>
          </cell>
          <cell r="G792" t="str">
            <v>CEP</v>
          </cell>
        </row>
        <row r="793">
          <cell r="E793">
            <v>4008831</v>
          </cell>
          <cell r="F793">
            <v>101256.86582429049</v>
          </cell>
          <cell r="G793" t="str">
            <v>CEP</v>
          </cell>
        </row>
        <row r="794">
          <cell r="E794">
            <v>4007174</v>
          </cell>
          <cell r="F794">
            <v>90238.665071770345</v>
          </cell>
          <cell r="G794" t="e">
            <v>#N/A</v>
          </cell>
        </row>
        <row r="795">
          <cell r="E795">
            <v>4007104</v>
          </cell>
          <cell r="F795">
            <v>99938.46889952154</v>
          </cell>
          <cell r="G795" t="e">
            <v>#N/A</v>
          </cell>
        </row>
        <row r="796">
          <cell r="E796">
            <v>4007171</v>
          </cell>
          <cell r="F796">
            <v>32458.977272727312</v>
          </cell>
          <cell r="G796" t="e">
            <v>#N/A</v>
          </cell>
        </row>
        <row r="797">
          <cell r="E797">
            <v>4007107</v>
          </cell>
          <cell r="F797">
            <v>35829.321428571435</v>
          </cell>
          <cell r="G797" t="e">
            <v>#N/A</v>
          </cell>
        </row>
        <row r="798">
          <cell r="E798">
            <v>4007124</v>
          </cell>
          <cell r="F798">
            <v>177511.54870129886</v>
          </cell>
          <cell r="G798" t="str">
            <v>CEP</v>
          </cell>
        </row>
        <row r="799">
          <cell r="E799">
            <v>4007179</v>
          </cell>
          <cell r="F799">
            <v>7305.3214285713757</v>
          </cell>
          <cell r="G799" t="e">
            <v>#N/A</v>
          </cell>
        </row>
        <row r="800">
          <cell r="E800">
            <v>4007125</v>
          </cell>
          <cell r="F800">
            <v>24500.870813397152</v>
          </cell>
          <cell r="G800" t="e">
            <v>#N/A</v>
          </cell>
        </row>
        <row r="801">
          <cell r="E801">
            <v>4007126</v>
          </cell>
          <cell r="F801">
            <v>43185.627990430628</v>
          </cell>
          <cell r="G801" t="e">
            <v>#N/A</v>
          </cell>
        </row>
        <row r="802">
          <cell r="E802">
            <v>4007131</v>
          </cell>
          <cell r="F802">
            <v>59844.589413875598</v>
          </cell>
          <cell r="G802" t="e">
            <v>#N/A</v>
          </cell>
        </row>
        <row r="803">
          <cell r="E803">
            <v>4007132</v>
          </cell>
          <cell r="F803">
            <v>76497.452153110033</v>
          </cell>
          <cell r="G803" t="e">
            <v>#N/A</v>
          </cell>
        </row>
        <row r="804">
          <cell r="E804">
            <v>4007176</v>
          </cell>
          <cell r="F804">
            <v>227374.89572192534</v>
          </cell>
          <cell r="G804" t="e">
            <v>#N/A</v>
          </cell>
        </row>
        <row r="805">
          <cell r="E805">
            <v>4007181</v>
          </cell>
          <cell r="F805">
            <v>18865.642857142815</v>
          </cell>
          <cell r="G805" t="e">
            <v>#N/A</v>
          </cell>
        </row>
        <row r="806">
          <cell r="E806">
            <v>4007182</v>
          </cell>
          <cell r="F806">
            <v>14193.273993808003</v>
          </cell>
          <cell r="G806" t="e">
            <v>#N/A</v>
          </cell>
        </row>
        <row r="807">
          <cell r="E807">
            <v>4007180</v>
          </cell>
          <cell r="F807">
            <v>41040.954545454544</v>
          </cell>
          <cell r="G807" t="e">
            <v>#N/A</v>
          </cell>
        </row>
        <row r="808">
          <cell r="E808">
            <v>4007139</v>
          </cell>
          <cell r="F808">
            <v>92647.406698564591</v>
          </cell>
          <cell r="G808" t="e">
            <v>#N/A</v>
          </cell>
        </row>
        <row r="809">
          <cell r="E809">
            <v>4007140</v>
          </cell>
          <cell r="F809">
            <v>184411.36568694419</v>
          </cell>
          <cell r="G809" t="e">
            <v>#N/A</v>
          </cell>
        </row>
        <row r="810">
          <cell r="E810">
            <v>4007127</v>
          </cell>
          <cell r="F810">
            <v>62227.182800751878</v>
          </cell>
          <cell r="G810" t="e">
            <v>#N/A</v>
          </cell>
        </row>
        <row r="811">
          <cell r="E811">
            <v>4007144</v>
          </cell>
          <cell r="F811">
            <v>34485.857142857145</v>
          </cell>
          <cell r="G811" t="e">
            <v>#N/A</v>
          </cell>
        </row>
        <row r="812">
          <cell r="E812">
            <v>4007164</v>
          </cell>
          <cell r="F812">
            <v>104996.16070771337</v>
          </cell>
          <cell r="G812" t="e">
            <v>#N/A</v>
          </cell>
        </row>
        <row r="813">
          <cell r="E813">
            <v>4007165</v>
          </cell>
          <cell r="F813">
            <v>72021.208133971304</v>
          </cell>
          <cell r="G813" t="str">
            <v>CEP</v>
          </cell>
        </row>
        <row r="814">
          <cell r="E814">
            <v>4001063</v>
          </cell>
          <cell r="F814">
            <v>129707.57142857142</v>
          </cell>
          <cell r="G814" t="e">
            <v>#N/A</v>
          </cell>
        </row>
        <row r="815">
          <cell r="E815">
            <v>4004044</v>
          </cell>
          <cell r="F815">
            <v>584106.22556391021</v>
          </cell>
          <cell r="G815" t="e">
            <v>#N/A</v>
          </cell>
        </row>
        <row r="816">
          <cell r="E816">
            <v>4001490</v>
          </cell>
          <cell r="F816">
            <v>91508.5</v>
          </cell>
          <cell r="G816" t="e">
            <v>#N/A</v>
          </cell>
        </row>
        <row r="817">
          <cell r="E817">
            <v>4001817</v>
          </cell>
          <cell r="F817">
            <v>6954.1917293232455</v>
          </cell>
          <cell r="G817" t="e">
            <v>#N/A</v>
          </cell>
        </row>
        <row r="818">
          <cell r="E818">
            <v>4002099</v>
          </cell>
          <cell r="F818">
            <v>51834.035714285688</v>
          </cell>
          <cell r="G818" t="e">
            <v>#N/A</v>
          </cell>
        </row>
        <row r="819">
          <cell r="E819">
            <v>4003021</v>
          </cell>
          <cell r="F819">
            <v>69924.075630252104</v>
          </cell>
          <cell r="G819" t="e">
            <v>#N/A</v>
          </cell>
        </row>
        <row r="820">
          <cell r="E820">
            <v>4000846</v>
          </cell>
          <cell r="F820">
            <v>263789.26704545441</v>
          </cell>
          <cell r="G820" t="e">
            <v>#N/A</v>
          </cell>
        </row>
        <row r="821">
          <cell r="E821">
            <v>4004088</v>
          </cell>
          <cell r="F821">
            <v>215302.1298701301</v>
          </cell>
          <cell r="G821" t="e">
            <v>#N/A</v>
          </cell>
        </row>
        <row r="822">
          <cell r="E822">
            <v>4003989</v>
          </cell>
          <cell r="F822">
            <v>124322.05691367453</v>
          </cell>
          <cell r="G822" t="e">
            <v>#N/A</v>
          </cell>
        </row>
        <row r="823">
          <cell r="E823">
            <v>4003966</v>
          </cell>
          <cell r="F823">
            <v>389201.28208962124</v>
          </cell>
          <cell r="G823" t="e">
            <v>#N/A</v>
          </cell>
        </row>
        <row r="824">
          <cell r="E824">
            <v>4004367</v>
          </cell>
          <cell r="F824">
            <v>80320.745557074508</v>
          </cell>
          <cell r="G824" t="e">
            <v>#N/A</v>
          </cell>
        </row>
        <row r="825">
          <cell r="E825">
            <v>4005427</v>
          </cell>
          <cell r="F825">
            <v>63886.034902597385</v>
          </cell>
          <cell r="G825" t="e">
            <v>#N/A</v>
          </cell>
        </row>
        <row r="826">
          <cell r="E826">
            <v>4001701</v>
          </cell>
          <cell r="F826">
            <v>40004.87912087913</v>
          </cell>
          <cell r="G826" t="e">
            <v>#N/A</v>
          </cell>
        </row>
        <row r="827">
          <cell r="E827">
            <v>4003994</v>
          </cell>
          <cell r="F827">
            <v>198299.91964285713</v>
          </cell>
          <cell r="G827" t="e">
            <v>#N/A</v>
          </cell>
        </row>
        <row r="828">
          <cell r="E828">
            <v>4003247</v>
          </cell>
          <cell r="F828">
            <v>174818.93233082697</v>
          </cell>
          <cell r="G828" t="str">
            <v>CEP</v>
          </cell>
        </row>
        <row r="829">
          <cell r="E829">
            <v>4003976</v>
          </cell>
          <cell r="F829">
            <v>97424.71428571429</v>
          </cell>
          <cell r="G829" t="str">
            <v>CEP</v>
          </cell>
        </row>
        <row r="830">
          <cell r="E830">
            <v>4003748</v>
          </cell>
          <cell r="F830">
            <v>296942.66567720188</v>
          </cell>
          <cell r="G830" t="e">
            <v>#N/A</v>
          </cell>
        </row>
        <row r="831">
          <cell r="E831">
            <v>4003978</v>
          </cell>
          <cell r="F831">
            <v>1183028.2251082254</v>
          </cell>
          <cell r="G831" t="str">
            <v>CEP</v>
          </cell>
        </row>
        <row r="832">
          <cell r="E832">
            <v>4003293</v>
          </cell>
          <cell r="F832">
            <v>9468.6290322579898</v>
          </cell>
          <cell r="G832" t="e">
            <v>#N/A</v>
          </cell>
        </row>
        <row r="833">
          <cell r="E833">
            <v>4002135</v>
          </cell>
          <cell r="F833">
            <v>38143.181965093696</v>
          </cell>
          <cell r="G833" t="str">
            <v>CEP</v>
          </cell>
        </row>
        <row r="834">
          <cell r="E834" t="str">
            <v>CHANGED-J131</v>
          </cell>
          <cell r="F834">
            <v>22951.281512605048</v>
          </cell>
          <cell r="G834" t="str">
            <v>CEP</v>
          </cell>
        </row>
        <row r="835">
          <cell r="E835">
            <v>4003054</v>
          </cell>
          <cell r="F835">
            <v>63566.993006992976</v>
          </cell>
          <cell r="G835" t="e">
            <v>#N/A</v>
          </cell>
        </row>
        <row r="836">
          <cell r="E836">
            <v>4001421</v>
          </cell>
          <cell r="F836">
            <v>151602.18045112782</v>
          </cell>
          <cell r="G836" t="e">
            <v>#N/A</v>
          </cell>
        </row>
        <row r="837">
          <cell r="E837">
            <v>4003983</v>
          </cell>
          <cell r="F837">
            <v>83241.140543666828</v>
          </cell>
          <cell r="G837" t="e">
            <v>#N/A</v>
          </cell>
        </row>
        <row r="838">
          <cell r="E838">
            <v>4004033</v>
          </cell>
          <cell r="F838">
            <v>31841.111733661033</v>
          </cell>
          <cell r="G838" t="str">
            <v>CEP</v>
          </cell>
        </row>
        <row r="839">
          <cell r="E839">
            <v>4008565</v>
          </cell>
          <cell r="F839">
            <v>95229.431818181838</v>
          </cell>
          <cell r="G839" t="str">
            <v>CEP</v>
          </cell>
        </row>
        <row r="840">
          <cell r="E840">
            <v>4008543</v>
          </cell>
          <cell r="F840">
            <v>102728.70698380563</v>
          </cell>
          <cell r="G840" t="str">
            <v>CEP</v>
          </cell>
        </row>
        <row r="841">
          <cell r="E841">
            <v>4008622</v>
          </cell>
          <cell r="F841">
            <v>90850.893711551602</v>
          </cell>
          <cell r="G841" t="str">
            <v>CEP</v>
          </cell>
        </row>
        <row r="842">
          <cell r="E842">
            <v>4008628</v>
          </cell>
          <cell r="F842">
            <v>47358.92857142858</v>
          </cell>
          <cell r="G842" t="e">
            <v>#N/A</v>
          </cell>
        </row>
        <row r="843">
          <cell r="E843">
            <v>4008630</v>
          </cell>
          <cell r="F843">
            <v>94359.118089340991</v>
          </cell>
          <cell r="G843" t="e">
            <v>#N/A</v>
          </cell>
        </row>
        <row r="844">
          <cell r="E844">
            <v>4008635</v>
          </cell>
          <cell r="F844">
            <v>168832.51260504202</v>
          </cell>
          <cell r="G844" t="e">
            <v>#N/A</v>
          </cell>
        </row>
        <row r="845">
          <cell r="E845">
            <v>4008682</v>
          </cell>
          <cell r="F845">
            <v>128371.24894223425</v>
          </cell>
          <cell r="G845" t="str">
            <v>CEP</v>
          </cell>
        </row>
        <row r="846">
          <cell r="E846">
            <v>4008451</v>
          </cell>
          <cell r="F846">
            <v>68166.783804430845</v>
          </cell>
          <cell r="G846" t="str">
            <v>CEP</v>
          </cell>
        </row>
        <row r="847">
          <cell r="E847">
            <v>4008446</v>
          </cell>
          <cell r="F847">
            <v>211471.82441397631</v>
          </cell>
          <cell r="G847" t="str">
            <v>CEP</v>
          </cell>
        </row>
        <row r="848">
          <cell r="E848">
            <v>4008449</v>
          </cell>
          <cell r="F848">
            <v>35642.285493144664</v>
          </cell>
          <cell r="G848" t="str">
            <v>CEP</v>
          </cell>
        </row>
        <row r="849">
          <cell r="E849">
            <v>4008683</v>
          </cell>
          <cell r="F849">
            <v>101681.13357231003</v>
          </cell>
          <cell r="G849" t="str">
            <v>CEP</v>
          </cell>
        </row>
        <row r="850">
          <cell r="E850">
            <v>4008701</v>
          </cell>
          <cell r="F850">
            <v>400328.78189148317</v>
          </cell>
          <cell r="G850" t="str">
            <v>CEP</v>
          </cell>
        </row>
        <row r="851">
          <cell r="E851">
            <v>4008684</v>
          </cell>
          <cell r="F851">
            <v>10492.192307692216</v>
          </cell>
          <cell r="G851" t="e">
            <v>#N/A</v>
          </cell>
        </row>
        <row r="852">
          <cell r="E852">
            <v>4008466</v>
          </cell>
          <cell r="F852">
            <v>124076.50828273896</v>
          </cell>
          <cell r="G852" t="str">
            <v>CEP</v>
          </cell>
        </row>
        <row r="853">
          <cell r="E853">
            <v>4008467</v>
          </cell>
          <cell r="F853">
            <v>264587.08365164249</v>
          </cell>
          <cell r="G853" t="str">
            <v>CEP</v>
          </cell>
        </row>
        <row r="854">
          <cell r="E854">
            <v>4008472</v>
          </cell>
          <cell r="F854">
            <v>55842.800612699968</v>
          </cell>
          <cell r="G854" t="str">
            <v>CEP</v>
          </cell>
        </row>
        <row r="855">
          <cell r="E855">
            <v>4008471</v>
          </cell>
          <cell r="F855">
            <v>46210.454545454544</v>
          </cell>
          <cell r="G855" t="str">
            <v>CEP</v>
          </cell>
        </row>
        <row r="856">
          <cell r="E856">
            <v>4008458</v>
          </cell>
          <cell r="F856">
            <v>57090.307486631005</v>
          </cell>
          <cell r="G856" t="str">
            <v>CEP</v>
          </cell>
        </row>
        <row r="857">
          <cell r="E857">
            <v>4008516</v>
          </cell>
          <cell r="F857">
            <v>129575.02272727275</v>
          </cell>
          <cell r="G857" t="e">
            <v>#N/A</v>
          </cell>
        </row>
        <row r="858">
          <cell r="E858" t="str">
            <v/>
          </cell>
          <cell r="F858">
            <v>114711.01260504202</v>
          </cell>
          <cell r="G858" t="e">
            <v>#N/A</v>
          </cell>
        </row>
        <row r="859">
          <cell r="E859" t="str">
            <v/>
          </cell>
          <cell r="F859">
            <v>301021.56865580223</v>
          </cell>
          <cell r="G859" t="e">
            <v>#N/A</v>
          </cell>
        </row>
        <row r="860">
          <cell r="E860" t="str">
            <v/>
          </cell>
          <cell r="F860">
            <v>398377.11764705897</v>
          </cell>
          <cell r="G860" t="e">
            <v>#N/A</v>
          </cell>
        </row>
        <row r="861">
          <cell r="E861" t="str">
            <v/>
          </cell>
          <cell r="F861">
            <v>563648.42752100865</v>
          </cell>
          <cell r="G861" t="e">
            <v>#N/A</v>
          </cell>
        </row>
        <row r="862">
          <cell r="E862" t="str">
            <v/>
          </cell>
          <cell r="F862">
            <v>635382.74999999965</v>
          </cell>
          <cell r="G862" t="str">
            <v>CEP</v>
          </cell>
        </row>
        <row r="863">
          <cell r="E863" t="str">
            <v/>
          </cell>
          <cell r="F863">
            <v>343913.97052869748</v>
          </cell>
          <cell r="G863" t="e">
            <v>#N/A</v>
          </cell>
        </row>
        <row r="864">
          <cell r="E864" t="str">
            <v/>
          </cell>
          <cell r="F864">
            <v>371714.25000000012</v>
          </cell>
          <cell r="G864" t="e">
            <v>#N/A</v>
          </cell>
        </row>
        <row r="865">
          <cell r="E865" t="str">
            <v/>
          </cell>
          <cell r="F865">
            <v>338107.1666666664</v>
          </cell>
          <cell r="G865" t="str">
            <v>CEP</v>
          </cell>
        </row>
        <row r="866">
          <cell r="E866" t="str">
            <v/>
          </cell>
          <cell r="F866">
            <v>384877.36101920489</v>
          </cell>
          <cell r="G866" t="e">
            <v>#N/A</v>
          </cell>
        </row>
        <row r="867">
          <cell r="E867" t="str">
            <v/>
          </cell>
          <cell r="F867">
            <v>254133.59210526329</v>
          </cell>
          <cell r="G867" t="e">
            <v>#N/A</v>
          </cell>
        </row>
        <row r="868">
          <cell r="E868" t="str">
            <v/>
          </cell>
          <cell r="F868">
            <v>934990.62104072375</v>
          </cell>
          <cell r="G868" t="e">
            <v>#N/A</v>
          </cell>
        </row>
        <row r="869">
          <cell r="E869" t="str">
            <v/>
          </cell>
          <cell r="F869">
            <v>49011.114191729313</v>
          </cell>
          <cell r="G869" t="e">
            <v>#N/A</v>
          </cell>
        </row>
        <row r="870">
          <cell r="E870" t="str">
            <v/>
          </cell>
          <cell r="F870">
            <v>5845.7903225805458</v>
          </cell>
          <cell r="G870" t="e">
            <v>#N/A</v>
          </cell>
        </row>
        <row r="871">
          <cell r="E871" t="str">
            <v/>
          </cell>
          <cell r="F871">
            <v>111726.87019230767</v>
          </cell>
          <cell r="G871" t="e">
            <v>#N/A</v>
          </cell>
        </row>
        <row r="872">
          <cell r="E872" t="str">
            <v/>
          </cell>
          <cell r="F872">
            <v>132830.70253759398</v>
          </cell>
          <cell r="G872" t="e">
            <v>#N/A</v>
          </cell>
        </row>
        <row r="873">
          <cell r="E873" t="str">
            <v/>
          </cell>
          <cell r="F873">
            <v>189248.55882352934</v>
          </cell>
          <cell r="G873" t="e">
            <v>#N/A</v>
          </cell>
        </row>
        <row r="874">
          <cell r="E874" t="str">
            <v/>
          </cell>
          <cell r="F874">
            <v>862758.68651549681</v>
          </cell>
          <cell r="G874" t="e">
            <v>#N/A</v>
          </cell>
        </row>
        <row r="875">
          <cell r="E875" t="str">
            <v/>
          </cell>
          <cell r="F875">
            <v>1180897.1325910934</v>
          </cell>
          <cell r="G875" t="str">
            <v>CEP</v>
          </cell>
        </row>
        <row r="876">
          <cell r="E876" t="str">
            <v/>
          </cell>
          <cell r="F876">
            <v>582136.94117647083</v>
          </cell>
          <cell r="G876" t="e">
            <v>#N/A</v>
          </cell>
        </row>
        <row r="877">
          <cell r="E877" t="str">
            <v/>
          </cell>
          <cell r="F877">
            <v>1116070.8204334364</v>
          </cell>
          <cell r="G877" t="str">
            <v>CEP</v>
          </cell>
        </row>
        <row r="878">
          <cell r="E878" t="str">
            <v/>
          </cell>
          <cell r="F878">
            <v>99460.499999999985</v>
          </cell>
          <cell r="G878" t="e">
            <v>#N/A</v>
          </cell>
        </row>
        <row r="879">
          <cell r="E879" t="str">
            <v/>
          </cell>
          <cell r="F879">
            <v>35743.697368421039</v>
          </cell>
          <cell r="G879" t="e">
            <v>#N/A</v>
          </cell>
        </row>
        <row r="880">
          <cell r="E880" t="str">
            <v/>
          </cell>
          <cell r="F880">
            <v>408655.19117647083</v>
          </cell>
          <cell r="G880" t="e">
            <v>#N/A</v>
          </cell>
        </row>
        <row r="881">
          <cell r="E881" t="str">
            <v/>
          </cell>
          <cell r="F881">
            <v>154071.4553571429</v>
          </cell>
          <cell r="G881" t="e">
            <v>#N/A</v>
          </cell>
        </row>
        <row r="882">
          <cell r="E882" t="str">
            <v/>
          </cell>
          <cell r="F882">
            <v>153483.67307692309</v>
          </cell>
          <cell r="G882" t="e">
            <v>#N/A</v>
          </cell>
        </row>
        <row r="883">
          <cell r="E883" t="str">
            <v/>
          </cell>
          <cell r="F883">
            <v>67208.897832817325</v>
          </cell>
          <cell r="G883" t="e">
            <v>#N/A</v>
          </cell>
        </row>
        <row r="884">
          <cell r="E884" t="str">
            <v/>
          </cell>
          <cell r="F884">
            <v>406284.25490196113</v>
          </cell>
          <cell r="G884" t="e">
            <v>#N/A</v>
          </cell>
        </row>
        <row r="885">
          <cell r="E885" t="str">
            <v/>
          </cell>
          <cell r="F885">
            <v>312869.73529411742</v>
          </cell>
          <cell r="G885" t="e">
            <v>#N/A</v>
          </cell>
        </row>
        <row r="886">
          <cell r="E886" t="str">
            <v/>
          </cell>
          <cell r="F886">
            <v>519207.48897058802</v>
          </cell>
          <cell r="G886" t="e">
            <v>#N/A</v>
          </cell>
        </row>
        <row r="887">
          <cell r="E887" t="str">
            <v/>
          </cell>
          <cell r="F887">
            <v>207810.3124999998</v>
          </cell>
          <cell r="G887" t="e">
            <v>#N/A</v>
          </cell>
        </row>
        <row r="888">
          <cell r="E888" t="str">
            <v/>
          </cell>
          <cell r="F888">
            <v>391326.68580316741</v>
          </cell>
          <cell r="G888" t="e">
            <v>#N/A</v>
          </cell>
        </row>
        <row r="889">
          <cell r="E889" t="str">
            <v/>
          </cell>
          <cell r="F889">
            <v>522386.73355263163</v>
          </cell>
          <cell r="G889" t="e">
            <v>#N/A</v>
          </cell>
        </row>
        <row r="890">
          <cell r="E890" t="str">
            <v/>
          </cell>
          <cell r="F890">
            <v>525186.25000000023</v>
          </cell>
          <cell r="G890" t="e">
            <v>#N/A</v>
          </cell>
        </row>
        <row r="891">
          <cell r="E891" t="str">
            <v/>
          </cell>
          <cell r="F891">
            <v>215426.15865384613</v>
          </cell>
          <cell r="G891" t="e">
            <v>#N/A</v>
          </cell>
        </row>
        <row r="892">
          <cell r="E892" t="str">
            <v/>
          </cell>
          <cell r="F892">
            <v>288905.61506140936</v>
          </cell>
          <cell r="G892" t="e">
            <v>#N/A</v>
          </cell>
        </row>
        <row r="893">
          <cell r="E893" t="str">
            <v/>
          </cell>
          <cell r="F893">
            <v>184654.725678733</v>
          </cell>
          <cell r="G893" t="e">
            <v>#N/A</v>
          </cell>
        </row>
        <row r="894">
          <cell r="E894" t="str">
            <v/>
          </cell>
          <cell r="F894">
            <v>128934.11538461539</v>
          </cell>
          <cell r="G894" t="e">
            <v>#N/A</v>
          </cell>
        </row>
        <row r="895">
          <cell r="E895" t="str">
            <v/>
          </cell>
          <cell r="F895">
            <v>243661.28896761165</v>
          </cell>
          <cell r="G895" t="e">
            <v>#N/A</v>
          </cell>
        </row>
        <row r="896">
          <cell r="E896" t="str">
            <v/>
          </cell>
          <cell r="F896">
            <v>456454.75934746349</v>
          </cell>
          <cell r="G896" t="e">
            <v>#N/A</v>
          </cell>
        </row>
        <row r="897">
          <cell r="E897" t="str">
            <v/>
          </cell>
          <cell r="F897">
            <v>299456.01470588217</v>
          </cell>
          <cell r="G897" t="e">
            <v>#N/A</v>
          </cell>
        </row>
        <row r="898">
          <cell r="E898" t="str">
            <v/>
          </cell>
          <cell r="F898">
            <v>2406142.7053571432</v>
          </cell>
          <cell r="G898" t="e">
            <v>#N/A</v>
          </cell>
        </row>
        <row r="899">
          <cell r="E899" t="str">
            <v/>
          </cell>
          <cell r="F899">
            <v>981482.14144736819</v>
          </cell>
          <cell r="G899" t="str">
            <v>CEP</v>
          </cell>
        </row>
        <row r="900">
          <cell r="E900" t="str">
            <v/>
          </cell>
          <cell r="F900">
            <v>486586.99999999983</v>
          </cell>
          <cell r="G900" t="str">
            <v>CEP</v>
          </cell>
        </row>
        <row r="901">
          <cell r="E901" t="e">
            <v>#N/A</v>
          </cell>
          <cell r="F901">
            <v>97393.327067669219</v>
          </cell>
          <cell r="G901" t="str">
            <v>CEP</v>
          </cell>
        </row>
        <row r="902">
          <cell r="E902" t="str">
            <v/>
          </cell>
          <cell r="F902">
            <v>10144.112903225776</v>
          </cell>
          <cell r="G902" t="e">
            <v>#N/A</v>
          </cell>
        </row>
        <row r="903">
          <cell r="E903" t="str">
            <v/>
          </cell>
          <cell r="F903">
            <v>14701.937499999991</v>
          </cell>
          <cell r="G903" t="e">
            <v>#N/A</v>
          </cell>
        </row>
        <row r="904">
          <cell r="E904" t="str">
            <v/>
          </cell>
          <cell r="F904">
            <v>475337.06108597247</v>
          </cell>
          <cell r="G904" t="e">
            <v>#N/A</v>
          </cell>
        </row>
        <row r="905">
          <cell r="E905" t="str">
            <v/>
          </cell>
          <cell r="F905">
            <v>179122.13410931153</v>
          </cell>
          <cell r="G905" t="e">
            <v>#N/A</v>
          </cell>
        </row>
        <row r="906">
          <cell r="E906" t="str">
            <v/>
          </cell>
          <cell r="F906">
            <v>13041.083333333281</v>
          </cell>
          <cell r="G906" t="e">
            <v>#N/A</v>
          </cell>
        </row>
        <row r="907">
          <cell r="E907" t="str">
            <v/>
          </cell>
          <cell r="F907">
            <v>122679.93697478995</v>
          </cell>
          <cell r="G907" t="e">
            <v>#N/A</v>
          </cell>
        </row>
        <row r="908">
          <cell r="E908" t="str">
            <v/>
          </cell>
          <cell r="F908">
            <v>202206.7156862742</v>
          </cell>
          <cell r="G908" t="e">
            <v>#N/A</v>
          </cell>
        </row>
        <row r="909">
          <cell r="E909" t="str">
            <v/>
          </cell>
          <cell r="F909">
            <v>127108.38970588233</v>
          </cell>
          <cell r="G909" t="e">
            <v>#N/A</v>
          </cell>
        </row>
        <row r="910">
          <cell r="E910" t="str">
            <v/>
          </cell>
          <cell r="F910">
            <v>19657.749999999956</v>
          </cell>
          <cell r="G910" t="str">
            <v>CEP</v>
          </cell>
        </row>
        <row r="911">
          <cell r="E911" t="str">
            <v/>
          </cell>
          <cell r="F911">
            <v>222191.88967611361</v>
          </cell>
          <cell r="G911" t="e">
            <v>#N/A</v>
          </cell>
        </row>
        <row r="912">
          <cell r="E912" t="str">
            <v/>
          </cell>
          <cell r="F912">
            <v>29472.526785714301</v>
          </cell>
          <cell r="G912" t="e">
            <v>#N/A</v>
          </cell>
        </row>
        <row r="913">
          <cell r="E913" t="str">
            <v/>
          </cell>
          <cell r="F913">
            <v>31045.569659442721</v>
          </cell>
          <cell r="G913" t="e">
            <v>#N/A</v>
          </cell>
        </row>
        <row r="914">
          <cell r="E914" t="str">
            <v/>
          </cell>
          <cell r="F914">
            <v>40878.973214285717</v>
          </cell>
          <cell r="G914" t="e">
            <v>#N/A</v>
          </cell>
        </row>
        <row r="915">
          <cell r="E915" t="str">
            <v/>
          </cell>
          <cell r="F915">
            <v>47383.250000000036</v>
          </cell>
          <cell r="G915" t="e">
            <v>#N/A</v>
          </cell>
        </row>
        <row r="916">
          <cell r="E916" t="str">
            <v/>
          </cell>
          <cell r="F916">
            <v>59453.583333333365</v>
          </cell>
          <cell r="G916" t="e">
            <v>#N/A</v>
          </cell>
        </row>
        <row r="917">
          <cell r="E917" t="str">
            <v/>
          </cell>
          <cell r="F917">
            <v>186359.79876160997</v>
          </cell>
          <cell r="G917" t="str">
            <v>CEP</v>
          </cell>
        </row>
        <row r="918">
          <cell r="E918" t="str">
            <v/>
          </cell>
          <cell r="F918">
            <v>88784.794117647092</v>
          </cell>
          <cell r="G918" t="e">
            <v>#N/A</v>
          </cell>
        </row>
        <row r="919">
          <cell r="E919">
            <v>4006277</v>
          </cell>
          <cell r="F919">
            <v>176995.13392857139</v>
          </cell>
          <cell r="G919" t="str">
            <v>CEP</v>
          </cell>
        </row>
        <row r="920">
          <cell r="E920">
            <v>4006287</v>
          </cell>
          <cell r="F920">
            <v>44109.954545454537</v>
          </cell>
          <cell r="G920" t="str">
            <v>CEP</v>
          </cell>
        </row>
        <row r="921">
          <cell r="E921">
            <v>4006297</v>
          </cell>
          <cell r="F921">
            <v>233501.90206851991</v>
          </cell>
          <cell r="G921" t="str">
            <v>CEP</v>
          </cell>
        </row>
        <row r="922">
          <cell r="E922">
            <v>4006290</v>
          </cell>
          <cell r="F922">
            <v>96510.439560439569</v>
          </cell>
          <cell r="G922" t="e">
            <v>#N/A</v>
          </cell>
        </row>
        <row r="923">
          <cell r="E923">
            <v>4006275</v>
          </cell>
          <cell r="F923">
            <v>32226.890756302484</v>
          </cell>
          <cell r="G923" t="str">
            <v>CEP</v>
          </cell>
        </row>
        <row r="924">
          <cell r="E924">
            <v>4006298</v>
          </cell>
          <cell r="F924">
            <v>51630.258564964388</v>
          </cell>
          <cell r="G924" t="str">
            <v>CEP</v>
          </cell>
        </row>
        <row r="925">
          <cell r="E925">
            <v>4006309</v>
          </cell>
          <cell r="F925">
            <v>310135.45551874605</v>
          </cell>
          <cell r="G925" t="str">
            <v>CEP</v>
          </cell>
        </row>
        <row r="926">
          <cell r="E926" t="e">
            <v>#N/A</v>
          </cell>
          <cell r="F926">
            <v>5031.8823529411202</v>
          </cell>
          <cell r="G926" t="e">
            <v>#N/A</v>
          </cell>
        </row>
        <row r="927">
          <cell r="E927">
            <v>4009590</v>
          </cell>
          <cell r="F927">
            <v>63837.346153846134</v>
          </cell>
          <cell r="G927" t="str">
            <v>CEP</v>
          </cell>
        </row>
        <row r="928">
          <cell r="E928">
            <v>4006294</v>
          </cell>
          <cell r="F928">
            <v>79962.031351001962</v>
          </cell>
          <cell r="G928" t="e">
            <v>#N/A</v>
          </cell>
        </row>
        <row r="929">
          <cell r="E929">
            <v>4006338</v>
          </cell>
          <cell r="F929">
            <v>37409.782805429852</v>
          </cell>
          <cell r="G929" t="str">
            <v>CEP</v>
          </cell>
        </row>
        <row r="930">
          <cell r="E930">
            <v>4008580</v>
          </cell>
          <cell r="F930">
            <v>185837.69539284299</v>
          </cell>
          <cell r="G930" t="str">
            <v>CEP</v>
          </cell>
        </row>
        <row r="931">
          <cell r="E931">
            <v>4008532</v>
          </cell>
          <cell r="F931">
            <v>95437.187935903115</v>
          </cell>
          <cell r="G931" t="str">
            <v>CEP</v>
          </cell>
        </row>
        <row r="932">
          <cell r="E932">
            <v>4008562</v>
          </cell>
          <cell r="F932">
            <v>113727.91520979023</v>
          </cell>
          <cell r="G932" t="e">
            <v>#N/A</v>
          </cell>
        </row>
        <row r="933">
          <cell r="E933">
            <v>4008568</v>
          </cell>
          <cell r="F933">
            <v>215052.12821717776</v>
          </cell>
          <cell r="G933" t="str">
            <v>CEP</v>
          </cell>
        </row>
        <row r="934">
          <cell r="E934">
            <v>4008575</v>
          </cell>
          <cell r="F934">
            <v>85575.334224598919</v>
          </cell>
          <cell r="G934" t="e">
            <v>#N/A</v>
          </cell>
        </row>
        <row r="935">
          <cell r="E935">
            <v>4008577</v>
          </cell>
          <cell r="F935">
            <v>131850.79055812609</v>
          </cell>
          <cell r="G935" t="str">
            <v>CEP</v>
          </cell>
        </row>
        <row r="936">
          <cell r="E936">
            <v>4008537</v>
          </cell>
          <cell r="F936">
            <v>133269.10929144383</v>
          </cell>
          <cell r="G936" t="e">
            <v>#N/A</v>
          </cell>
        </row>
        <row r="937">
          <cell r="E937">
            <v>4008588</v>
          </cell>
          <cell r="F937">
            <v>22416.193548387044</v>
          </cell>
          <cell r="G937" t="e">
            <v>#N/A</v>
          </cell>
        </row>
        <row r="938">
          <cell r="E938">
            <v>4008688</v>
          </cell>
          <cell r="F938">
            <v>112335.69576514815</v>
          </cell>
          <cell r="G938" t="str">
            <v>CEP</v>
          </cell>
        </row>
        <row r="939">
          <cell r="E939">
            <v>4008555</v>
          </cell>
          <cell r="F939">
            <v>425775.79279080039</v>
          </cell>
          <cell r="G939" t="str">
            <v>CEP</v>
          </cell>
        </row>
        <row r="940">
          <cell r="E940" t="e">
            <v>#N/A</v>
          </cell>
          <cell r="F940">
            <v>9704.3435426801716</v>
          </cell>
          <cell r="G940" t="str">
            <v>CEP</v>
          </cell>
        </row>
        <row r="941">
          <cell r="E941">
            <v>4008687</v>
          </cell>
          <cell r="F941">
            <v>80973.256302521026</v>
          </cell>
          <cell r="G941" t="e">
            <v>#N/A</v>
          </cell>
        </row>
        <row r="942">
          <cell r="E942">
            <v>4008563</v>
          </cell>
          <cell r="F942">
            <v>78874.243697479018</v>
          </cell>
          <cell r="G942" t="str">
            <v>CEP</v>
          </cell>
        </row>
        <row r="943">
          <cell r="E943">
            <v>4008578</v>
          </cell>
          <cell r="F943">
            <v>81859.740259740211</v>
          </cell>
          <cell r="G943" t="e">
            <v>#N/A</v>
          </cell>
        </row>
        <row r="944">
          <cell r="E944">
            <v>4008542</v>
          </cell>
          <cell r="F944">
            <v>32703.640987495455</v>
          </cell>
          <cell r="G944" t="str">
            <v>CEP</v>
          </cell>
        </row>
        <row r="945">
          <cell r="E945">
            <v>4006295</v>
          </cell>
          <cell r="F945">
            <v>607088.71428571397</v>
          </cell>
          <cell r="G945" t="str">
            <v>CEP</v>
          </cell>
        </row>
        <row r="946">
          <cell r="E946">
            <v>4006385</v>
          </cell>
          <cell r="F946">
            <v>18097.918977307454</v>
          </cell>
          <cell r="G946" t="str">
            <v>CEP</v>
          </cell>
        </row>
        <row r="947">
          <cell r="E947">
            <v>4006395</v>
          </cell>
          <cell r="F947">
            <v>2646.8387096773799</v>
          </cell>
          <cell r="G947" t="e">
            <v>#N/A</v>
          </cell>
        </row>
        <row r="948">
          <cell r="E948">
            <v>4006291</v>
          </cell>
          <cell r="F948">
            <v>164288.4347123465</v>
          </cell>
          <cell r="G948" t="e">
            <v>#N/A</v>
          </cell>
        </row>
        <row r="949">
          <cell r="E949">
            <v>4006278</v>
          </cell>
          <cell r="F949">
            <v>160258.70168067224</v>
          </cell>
          <cell r="G949" t="e">
            <v>#N/A</v>
          </cell>
        </row>
        <row r="950">
          <cell r="E950">
            <v>4006300</v>
          </cell>
          <cell r="F950">
            <v>159284.94780219777</v>
          </cell>
          <cell r="G950" t="e">
            <v>#N/A</v>
          </cell>
        </row>
        <row r="951">
          <cell r="E951">
            <v>4006312</v>
          </cell>
          <cell r="F951">
            <v>142735.93749999997</v>
          </cell>
          <cell r="G951" t="e">
            <v>#N/A</v>
          </cell>
        </row>
        <row r="952">
          <cell r="E952">
            <v>4006283</v>
          </cell>
          <cell r="F952">
            <v>109249.41176470589</v>
          </cell>
          <cell r="G952" t="e">
            <v>#N/A</v>
          </cell>
        </row>
        <row r="953">
          <cell r="E953">
            <v>4006276</v>
          </cell>
          <cell r="F953">
            <v>258411.82417582409</v>
          </cell>
          <cell r="G953" t="e">
            <v>#N/A</v>
          </cell>
        </row>
        <row r="954">
          <cell r="E954">
            <v>4006331</v>
          </cell>
          <cell r="F954">
            <v>264170.23594053026</v>
          </cell>
          <cell r="G954" t="e">
            <v>#N/A</v>
          </cell>
        </row>
        <row r="955">
          <cell r="E955">
            <v>4006378</v>
          </cell>
          <cell r="F955">
            <v>177647.37330316741</v>
          </cell>
          <cell r="G955" t="str">
            <v>CEP</v>
          </cell>
        </row>
        <row r="956">
          <cell r="E956">
            <v>4006346</v>
          </cell>
          <cell r="F956">
            <v>46796.311366651913</v>
          </cell>
          <cell r="G956" t="str">
            <v>CEP</v>
          </cell>
        </row>
        <row r="957">
          <cell r="E957">
            <v>4000976</v>
          </cell>
          <cell r="F957">
            <v>17819.659663865506</v>
          </cell>
          <cell r="G957" t="e">
            <v>#N/A</v>
          </cell>
        </row>
        <row r="958">
          <cell r="E958">
            <v>4003288</v>
          </cell>
          <cell r="F958">
            <v>51826.099624060138</v>
          </cell>
          <cell r="G958" t="str">
            <v>CEP</v>
          </cell>
        </row>
        <row r="959">
          <cell r="E959">
            <v>4002152</v>
          </cell>
          <cell r="F959">
            <v>192488.00691568499</v>
          </cell>
          <cell r="G959" t="str">
            <v>CEP</v>
          </cell>
        </row>
        <row r="960">
          <cell r="E960">
            <v>4002526</v>
          </cell>
          <cell r="F960">
            <v>35003.272556390984</v>
          </cell>
          <cell r="G960" t="str">
            <v>CEP</v>
          </cell>
        </row>
        <row r="961">
          <cell r="E961">
            <v>4002649</v>
          </cell>
          <cell r="F961">
            <v>54309.435064935074</v>
          </cell>
          <cell r="G961" t="e">
            <v>#N/A</v>
          </cell>
        </row>
        <row r="962">
          <cell r="E962">
            <v>4002255</v>
          </cell>
          <cell r="F962">
            <v>60484.380952380961</v>
          </cell>
          <cell r="G962" t="e">
            <v>#N/A</v>
          </cell>
        </row>
        <row r="963">
          <cell r="E963">
            <v>4003617</v>
          </cell>
          <cell r="F963">
            <v>223466.6596638659</v>
          </cell>
          <cell r="G963" t="e">
            <v>#N/A</v>
          </cell>
        </row>
        <row r="964">
          <cell r="E964">
            <v>4005412</v>
          </cell>
          <cell r="F964">
            <v>73691.155462184863</v>
          </cell>
          <cell r="G964" t="str">
            <v>CEP</v>
          </cell>
        </row>
        <row r="965">
          <cell r="E965">
            <v>4000765</v>
          </cell>
          <cell r="F965">
            <v>50959.071428571449</v>
          </cell>
          <cell r="G965" t="e">
            <v>#N/A</v>
          </cell>
        </row>
        <row r="966">
          <cell r="E966">
            <v>4002010</v>
          </cell>
          <cell r="F966">
            <v>39325.801435406691</v>
          </cell>
          <cell r="G966" t="e">
            <v>#N/A</v>
          </cell>
        </row>
        <row r="967">
          <cell r="E967">
            <v>4002013</v>
          </cell>
          <cell r="F967">
            <v>70643.981356298493</v>
          </cell>
          <cell r="G967" t="str">
            <v>CEP</v>
          </cell>
        </row>
        <row r="968">
          <cell r="E968">
            <v>4002181</v>
          </cell>
          <cell r="F968">
            <v>127691.64285714288</v>
          </cell>
          <cell r="G968" t="str">
            <v>CEP</v>
          </cell>
        </row>
        <row r="969">
          <cell r="E969">
            <v>4002215</v>
          </cell>
          <cell r="F969">
            <v>67306.792207792183</v>
          </cell>
          <cell r="G969" t="e">
            <v>#N/A</v>
          </cell>
        </row>
        <row r="970">
          <cell r="E970">
            <v>4002297</v>
          </cell>
          <cell r="F970">
            <v>49168.933697881032</v>
          </cell>
          <cell r="G970" t="e">
            <v>#N/A</v>
          </cell>
        </row>
        <row r="971">
          <cell r="E971">
            <v>4002433</v>
          </cell>
          <cell r="F971">
            <v>299406.27446237969</v>
          </cell>
          <cell r="G971" t="str">
            <v>CEP</v>
          </cell>
        </row>
        <row r="972">
          <cell r="E972">
            <v>4003917</v>
          </cell>
          <cell r="F972">
            <v>62094.422419685594</v>
          </cell>
          <cell r="G972" t="e">
            <v>#N/A</v>
          </cell>
        </row>
        <row r="973">
          <cell r="E973">
            <v>4001155</v>
          </cell>
          <cell r="F973">
            <v>80325.426777170214</v>
          </cell>
          <cell r="G973" t="e">
            <v>#N/A</v>
          </cell>
        </row>
        <row r="974">
          <cell r="E974">
            <v>4005510</v>
          </cell>
          <cell r="F974">
            <v>79611.818181818177</v>
          </cell>
          <cell r="G974" t="e">
            <v>#N/A</v>
          </cell>
        </row>
        <row r="975">
          <cell r="E975">
            <v>4008620</v>
          </cell>
          <cell r="F975">
            <v>278448.57563025196</v>
          </cell>
          <cell r="G975" t="str">
            <v>CEP</v>
          </cell>
        </row>
        <row r="976">
          <cell r="E976">
            <v>4008646</v>
          </cell>
          <cell r="F976">
            <v>15206.934984520019</v>
          </cell>
          <cell r="G976" t="str">
            <v>CEP</v>
          </cell>
        </row>
        <row r="977">
          <cell r="E977">
            <v>4008640</v>
          </cell>
          <cell r="F977">
            <v>108501.50054280084</v>
          </cell>
          <cell r="G977" t="str">
            <v>CEP</v>
          </cell>
        </row>
        <row r="978">
          <cell r="E978">
            <v>4008615</v>
          </cell>
          <cell r="F978">
            <v>119915.98863636362</v>
          </cell>
          <cell r="G978" t="str">
            <v>CEP</v>
          </cell>
        </row>
        <row r="979">
          <cell r="E979">
            <v>4008617</v>
          </cell>
          <cell r="F979">
            <v>73564.269792127336</v>
          </cell>
          <cell r="G979" t="e">
            <v>#N/A</v>
          </cell>
        </row>
        <row r="980">
          <cell r="E980">
            <v>4008621</v>
          </cell>
          <cell r="F980">
            <v>192501.53571428551</v>
          </cell>
          <cell r="G980" t="e">
            <v>#N/A</v>
          </cell>
        </row>
        <row r="981">
          <cell r="E981">
            <v>4008623</v>
          </cell>
          <cell r="F981">
            <v>155249.54356479435</v>
          </cell>
          <cell r="G981" t="e">
            <v>#N/A</v>
          </cell>
        </row>
        <row r="982">
          <cell r="E982">
            <v>4008644</v>
          </cell>
          <cell r="F982">
            <v>84573.297462406001</v>
          </cell>
          <cell r="G982" t="e">
            <v>#N/A</v>
          </cell>
        </row>
        <row r="983">
          <cell r="E983">
            <v>4008632</v>
          </cell>
          <cell r="F983">
            <v>115728.98684210528</v>
          </cell>
          <cell r="G983" t="e">
            <v>#N/A</v>
          </cell>
        </row>
        <row r="984">
          <cell r="E984">
            <v>4008637</v>
          </cell>
          <cell r="F984">
            <v>110141.84633458649</v>
          </cell>
          <cell r="G984" t="e">
            <v>#N/A</v>
          </cell>
        </row>
        <row r="985">
          <cell r="E985">
            <v>4008638</v>
          </cell>
          <cell r="F985">
            <v>150728.26890756303</v>
          </cell>
          <cell r="G985" t="str">
            <v>CEP</v>
          </cell>
        </row>
        <row r="986">
          <cell r="E986">
            <v>4008627</v>
          </cell>
          <cell r="F986">
            <v>90753.10406698563</v>
          </cell>
          <cell r="G986" t="e">
            <v>#N/A</v>
          </cell>
        </row>
        <row r="987">
          <cell r="E987">
            <v>4006361</v>
          </cell>
          <cell r="F987">
            <v>150530.29411764708</v>
          </cell>
          <cell r="G987" t="e">
            <v>#N/A</v>
          </cell>
        </row>
        <row r="988">
          <cell r="E988">
            <v>4006354</v>
          </cell>
          <cell r="F988">
            <v>331839.74696356262</v>
          </cell>
          <cell r="G988" t="e">
            <v>#N/A</v>
          </cell>
        </row>
        <row r="989">
          <cell r="E989" t="e">
            <v>#N/A</v>
          </cell>
          <cell r="F989">
            <v>103011.49999999999</v>
          </cell>
          <cell r="G989" t="e">
            <v>#N/A</v>
          </cell>
        </row>
        <row r="990">
          <cell r="E990">
            <v>4006314</v>
          </cell>
          <cell r="F990">
            <v>158849.49316801617</v>
          </cell>
          <cell r="G990" t="e">
            <v>#N/A</v>
          </cell>
        </row>
        <row r="991">
          <cell r="E991">
            <v>4006375</v>
          </cell>
          <cell r="F991">
            <v>64634.073529411762</v>
          </cell>
          <cell r="G991" t="e">
            <v>#N/A</v>
          </cell>
        </row>
        <row r="992">
          <cell r="E992">
            <v>4006356</v>
          </cell>
          <cell r="F992">
            <v>248380.30260393658</v>
          </cell>
          <cell r="G992" t="e">
            <v>#N/A</v>
          </cell>
        </row>
        <row r="993">
          <cell r="E993">
            <v>4006374</v>
          </cell>
          <cell r="F993">
            <v>91083.683153727048</v>
          </cell>
          <cell r="G993" t="e">
            <v>#N/A</v>
          </cell>
        </row>
        <row r="994">
          <cell r="E994">
            <v>4006348</v>
          </cell>
          <cell r="F994">
            <v>106293.06236178684</v>
          </cell>
          <cell r="G994" t="e">
            <v>#N/A</v>
          </cell>
        </row>
        <row r="995">
          <cell r="E995">
            <v>4006340</v>
          </cell>
          <cell r="F995">
            <v>119035.83668730651</v>
          </cell>
          <cell r="G995" t="e">
            <v>#N/A</v>
          </cell>
        </row>
        <row r="996">
          <cell r="E996">
            <v>4006350</v>
          </cell>
          <cell r="F996">
            <v>191679.5363777091</v>
          </cell>
          <cell r="G996" t="e">
            <v>#N/A</v>
          </cell>
        </row>
        <row r="997">
          <cell r="E997">
            <v>4006399</v>
          </cell>
          <cell r="F997">
            <v>17550.838235294057</v>
          </cell>
          <cell r="G997" t="str">
            <v>CEP</v>
          </cell>
        </row>
        <row r="998">
          <cell r="E998">
            <v>4006377</v>
          </cell>
          <cell r="F998">
            <v>100688.99797570852</v>
          </cell>
          <cell r="G998" t="e">
            <v>#N/A</v>
          </cell>
        </row>
        <row r="999">
          <cell r="E999" t="e">
            <v>#N/A</v>
          </cell>
          <cell r="F999">
            <v>29877.445495680782</v>
          </cell>
          <cell r="G999" t="str">
            <v>CEP</v>
          </cell>
        </row>
        <row r="1000">
          <cell r="E1000" t="e">
            <v>#N/A</v>
          </cell>
          <cell r="F1000">
            <v>1975.0161290322148</v>
          </cell>
          <cell r="G1000" t="e">
            <v>#N/A</v>
          </cell>
        </row>
        <row r="1001">
          <cell r="E1001">
            <v>4006400</v>
          </cell>
          <cell r="F1001">
            <v>17163.09677419356</v>
          </cell>
          <cell r="G1001" t="e">
            <v>#N/A</v>
          </cell>
        </row>
        <row r="1002">
          <cell r="E1002" t="e">
            <v>#N/A</v>
          </cell>
          <cell r="F1002">
            <v>40302.786845507399</v>
          </cell>
          <cell r="G1002" t="str">
            <v>CEP</v>
          </cell>
        </row>
        <row r="1003">
          <cell r="E1003">
            <v>4006349</v>
          </cell>
          <cell r="F1003">
            <v>279032.08928571449</v>
          </cell>
          <cell r="G1003" t="e">
            <v>#N/A</v>
          </cell>
        </row>
        <row r="1004">
          <cell r="E1004">
            <v>4006347</v>
          </cell>
          <cell r="F1004">
            <v>205419.03623949611</v>
          </cell>
          <cell r="G1004" t="e">
            <v>#N/A</v>
          </cell>
        </row>
        <row r="1005">
          <cell r="E1005">
            <v>4006364</v>
          </cell>
          <cell r="F1005">
            <v>77394.819078947388</v>
          </cell>
          <cell r="G1005" t="e">
            <v>#N/A</v>
          </cell>
        </row>
        <row r="1006">
          <cell r="E1006">
            <v>4006363</v>
          </cell>
          <cell r="F1006">
            <v>30046.454887218075</v>
          </cell>
          <cell r="G1006" t="e">
            <v>#N/A</v>
          </cell>
        </row>
        <row r="1007">
          <cell r="E1007">
            <v>4006365</v>
          </cell>
          <cell r="F1007">
            <v>112746.15938106013</v>
          </cell>
          <cell r="G1007" t="e">
            <v>#N/A</v>
          </cell>
        </row>
        <row r="1008">
          <cell r="E1008">
            <v>4006273</v>
          </cell>
          <cell r="F1008">
            <v>65592.74535603715</v>
          </cell>
          <cell r="G1008" t="e">
            <v>#N/A</v>
          </cell>
        </row>
        <row r="1009">
          <cell r="E1009">
            <v>4006344</v>
          </cell>
          <cell r="F1009">
            <v>796304.59895058477</v>
          </cell>
          <cell r="G1009" t="str">
            <v>CEP</v>
          </cell>
        </row>
        <row r="1010">
          <cell r="E1010" t="e">
            <v>#N/A</v>
          </cell>
          <cell r="F1010">
            <v>38842.451298701279</v>
          </cell>
          <cell r="G1010" t="str">
            <v>CEP</v>
          </cell>
        </row>
        <row r="1011">
          <cell r="E1011" t="str">
            <v/>
          </cell>
          <cell r="F1011">
            <v>1413.19354838706</v>
          </cell>
          <cell r="G1011" t="e">
            <v>#N/A</v>
          </cell>
        </row>
        <row r="1012">
          <cell r="E1012">
            <v>4006345</v>
          </cell>
          <cell r="F1012">
            <v>151412.39986986696</v>
          </cell>
          <cell r="G1012" t="e">
            <v>#N/A</v>
          </cell>
        </row>
        <row r="1013">
          <cell r="E1013">
            <v>4006355</v>
          </cell>
          <cell r="F1013">
            <v>774155.56572993554</v>
          </cell>
          <cell r="G1013" t="e">
            <v>#N/A</v>
          </cell>
        </row>
        <row r="1014">
          <cell r="E1014">
            <v>4006341</v>
          </cell>
          <cell r="F1014">
            <v>63687.063765182225</v>
          </cell>
          <cell r="G1014" t="e">
            <v>#N/A</v>
          </cell>
        </row>
        <row r="1015">
          <cell r="E1015">
            <v>4006362</v>
          </cell>
          <cell r="F1015">
            <v>71403.044966063317</v>
          </cell>
          <cell r="G1015" t="e">
            <v>#N/A</v>
          </cell>
        </row>
        <row r="1016">
          <cell r="E1016">
            <v>4006357</v>
          </cell>
          <cell r="F1016">
            <v>515702.35395332234</v>
          </cell>
          <cell r="G1016" t="e">
            <v>#N/A</v>
          </cell>
        </row>
        <row r="1017">
          <cell r="E1017" t="str">
            <v/>
          </cell>
          <cell r="F1017">
            <v>609.82258064508005</v>
          </cell>
          <cell r="G1017" t="e">
            <v>#N/A</v>
          </cell>
        </row>
        <row r="1018">
          <cell r="E1018">
            <v>4006358</v>
          </cell>
          <cell r="F1018">
            <v>487957.95760895417</v>
          </cell>
          <cell r="G1018" t="str">
            <v>CEP</v>
          </cell>
        </row>
        <row r="1019">
          <cell r="E1019">
            <v>4006313</v>
          </cell>
          <cell r="F1019">
            <v>163095.25367647057</v>
          </cell>
          <cell r="G1019" t="e">
            <v>#N/A</v>
          </cell>
        </row>
        <row r="1020">
          <cell r="E1020">
            <v>4006352</v>
          </cell>
          <cell r="F1020">
            <v>135971.66071428577</v>
          </cell>
          <cell r="G1020" t="e">
            <v>#N/A</v>
          </cell>
        </row>
        <row r="1021">
          <cell r="E1021">
            <v>4006330</v>
          </cell>
          <cell r="F1021">
            <v>587505.12605041987</v>
          </cell>
          <cell r="G1021" t="e">
            <v>#N/A</v>
          </cell>
        </row>
        <row r="1022">
          <cell r="E1022">
            <v>4006360</v>
          </cell>
          <cell r="F1022">
            <v>215248.40789473665</v>
          </cell>
          <cell r="G1022" t="e">
            <v>#N/A</v>
          </cell>
        </row>
        <row r="1023">
          <cell r="E1023">
            <v>4006398</v>
          </cell>
          <cell r="F1023">
            <v>13317.532258064488</v>
          </cell>
          <cell r="G1023" t="e">
            <v>#N/A</v>
          </cell>
        </row>
        <row r="1024">
          <cell r="E1024">
            <v>4006366</v>
          </cell>
          <cell r="F1024">
            <v>605954.50023815199</v>
          </cell>
          <cell r="G1024" t="e">
            <v>#N/A</v>
          </cell>
        </row>
        <row r="1025">
          <cell r="E1025">
            <v>4006367</v>
          </cell>
          <cell r="F1025">
            <v>2298104.6567550078</v>
          </cell>
          <cell r="G1025" t="str">
            <v>CEP</v>
          </cell>
        </row>
        <row r="1026">
          <cell r="E1026">
            <v>4006368</v>
          </cell>
          <cell r="F1026">
            <v>56722.285714285666</v>
          </cell>
          <cell r="G1026" t="e">
            <v>#N/A</v>
          </cell>
        </row>
        <row r="1027">
          <cell r="E1027" t="e">
            <v>#N/A</v>
          </cell>
          <cell r="F1027">
            <v>25435.161290322587</v>
          </cell>
          <cell r="G1027" t="e">
            <v>#N/A</v>
          </cell>
        </row>
        <row r="1028">
          <cell r="E1028" t="e">
            <v>#N/A</v>
          </cell>
          <cell r="F1028">
            <v>42208.601503759375</v>
          </cell>
          <cell r="G1028" t="str">
            <v>CEP</v>
          </cell>
        </row>
        <row r="1029">
          <cell r="E1029" t="str">
            <v/>
          </cell>
          <cell r="F1029">
            <v>91672.764705882306</v>
          </cell>
          <cell r="G1029" t="e">
            <v>#N/A</v>
          </cell>
        </row>
        <row r="1030">
          <cell r="E1030">
            <v>4006389</v>
          </cell>
          <cell r="F1030">
            <v>23982.78787878792</v>
          </cell>
          <cell r="G1030" t="e">
            <v>#N/A</v>
          </cell>
        </row>
        <row r="1031">
          <cell r="E1031">
            <v>4006353</v>
          </cell>
          <cell r="F1031">
            <v>620624.16953441326</v>
          </cell>
          <cell r="G1031" t="e">
            <v>#N/A</v>
          </cell>
        </row>
        <row r="1032">
          <cell r="E1032">
            <v>4006369</v>
          </cell>
          <cell r="F1032">
            <v>272692.09600500105</v>
          </cell>
          <cell r="G1032" t="e">
            <v>#N/A</v>
          </cell>
        </row>
        <row r="1033">
          <cell r="E1033">
            <v>4006376</v>
          </cell>
          <cell r="F1033">
            <v>31631.655542986435</v>
          </cell>
          <cell r="G1033" t="str">
            <v>CEP</v>
          </cell>
        </row>
        <row r="1034">
          <cell r="E1034">
            <v>4008517</v>
          </cell>
          <cell r="F1034">
            <v>84553.55639097745</v>
          </cell>
          <cell r="G1034" t="e">
            <v>#N/A</v>
          </cell>
        </row>
        <row r="1035">
          <cell r="E1035">
            <v>4008477</v>
          </cell>
          <cell r="F1035">
            <v>55390.781954887236</v>
          </cell>
          <cell r="G1035" t="e">
            <v>#N/A</v>
          </cell>
        </row>
        <row r="1036">
          <cell r="E1036">
            <v>4008494</v>
          </cell>
          <cell r="F1036">
            <v>79887.250027642644</v>
          </cell>
          <cell r="G1036" t="e">
            <v>#N/A</v>
          </cell>
        </row>
        <row r="1037">
          <cell r="E1037">
            <v>4008498</v>
          </cell>
          <cell r="F1037">
            <v>87232.574966828892</v>
          </cell>
          <cell r="G1037" t="e">
            <v>#N/A</v>
          </cell>
        </row>
        <row r="1038">
          <cell r="E1038">
            <v>4008624</v>
          </cell>
          <cell r="F1038">
            <v>173791.90070765151</v>
          </cell>
          <cell r="G1038" t="str">
            <v>CEP</v>
          </cell>
        </row>
        <row r="1039">
          <cell r="E1039">
            <v>4008604</v>
          </cell>
          <cell r="F1039">
            <v>90218.333916083924</v>
          </cell>
          <cell r="G1039" t="str">
            <v>CEP</v>
          </cell>
        </row>
        <row r="1040">
          <cell r="E1040" t="e">
            <v>#N/A</v>
          </cell>
          <cell r="F1040">
            <v>89932.852941176476</v>
          </cell>
          <cell r="G1040" t="str">
            <v>CEP</v>
          </cell>
        </row>
        <row r="1041">
          <cell r="E1041" t="e">
            <v>#N/A</v>
          </cell>
          <cell r="F1041">
            <v>250310.83223578456</v>
          </cell>
          <cell r="G1041" t="str">
            <v>CEP</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L"/>
      <sheetName val="ML"/>
    </sheetNames>
    <sheetDataSet>
      <sheetData sheetId="0" refreshError="1"/>
      <sheetData sheetId="1">
        <row r="1">
          <cell r="A1" t="str">
            <v>Material</v>
          </cell>
          <cell r="B1" t="str">
            <v>Material Descr.</v>
          </cell>
          <cell r="C1" t="str">
            <v>Inactive Material</v>
          </cell>
          <cell r="D1" t="str">
            <v>PCIMS Number</v>
          </cell>
          <cell r="E1" t="str">
            <v>FNS Number</v>
          </cell>
          <cell r="F1" t="str">
            <v>Core Number</v>
          </cell>
          <cell r="G1" t="str">
            <v>Base UoM</v>
          </cell>
          <cell r="H1" t="str">
            <v>No. Cases/Truck</v>
          </cell>
          <cell r="I1" t="str">
            <v>Plant</v>
          </cell>
          <cell r="J1" t="str">
            <v>Plant Descr.</v>
          </cell>
          <cell r="K1" t="str">
            <v>Material Group</v>
          </cell>
          <cell r="L1" t="str">
            <v>Material Grp. Descr.</v>
          </cell>
          <cell r="M1" t="str">
            <v>Purchasing Group</v>
          </cell>
          <cell r="N1" t="str">
            <v>Purch Grp. Descr.</v>
          </cell>
          <cell r="O1" t="str">
            <v>Product Hierarchy</v>
          </cell>
          <cell r="P1" t="str">
            <v>Product Hier. Descr.</v>
          </cell>
          <cell r="Q1" t="str">
            <v>Gross weight</v>
          </cell>
          <cell r="R1" t="str">
            <v>Net weight</v>
          </cell>
          <cell r="S1" t="str">
            <v>Weight UoM</v>
          </cell>
          <cell r="T1" t="str">
            <v>Weight of a Case</v>
          </cell>
          <cell r="U1" t="str">
            <v>Weight of a Truck</v>
          </cell>
          <cell r="V1" t="str">
            <v>Price  of Material</v>
          </cell>
          <cell r="W1" t="str">
            <v>Price/Pound</v>
          </cell>
          <cell r="X1" t="str">
            <v>Currency</v>
          </cell>
          <cell r="Y1" t="str">
            <v>Price unit</v>
          </cell>
          <cell r="Z1" t="str">
            <v>Price Unit UoM</v>
          </cell>
          <cell r="AA1" t="str">
            <v>Price / Case</v>
          </cell>
          <cell r="AB1" t="str">
            <v>Price / Truck</v>
          </cell>
          <cell r="AC1" t="str">
            <v>Variable Weight Material</v>
          </cell>
        </row>
        <row r="2">
          <cell r="A2" t="str">
            <v>100001</v>
          </cell>
          <cell r="B2" t="str">
            <v>BUTTER PRINT SALTED CTN-36/1 LB</v>
          </cell>
          <cell r="E2" t="str">
            <v>B050</v>
          </cell>
          <cell r="F2" t="str">
            <v>N/A</v>
          </cell>
          <cell r="G2" t="str">
            <v>LB</v>
          </cell>
          <cell r="H2">
            <v>1140</v>
          </cell>
          <cell r="I2" t="str">
            <v>1000</v>
          </cell>
          <cell r="J2" t="str">
            <v>DOMESTIC STATISTICAL 1000</v>
          </cell>
          <cell r="K2" t="str">
            <v>403010</v>
          </cell>
          <cell r="L2" t="str">
            <v>BUTTER</v>
          </cell>
          <cell r="M2" t="str">
            <v>220</v>
          </cell>
          <cell r="N2" t="str">
            <v>AMS-DAIRY</v>
          </cell>
          <cell r="O2" t="str">
            <v>100002001031240</v>
          </cell>
          <cell r="P2" t="str">
            <v>BUTTER/SALTED/CARTON</v>
          </cell>
          <cell r="Q2">
            <v>1.0349999999999999</v>
          </cell>
          <cell r="R2">
            <v>1</v>
          </cell>
          <cell r="S2" t="str">
            <v>LB</v>
          </cell>
          <cell r="T2">
            <v>36</v>
          </cell>
          <cell r="U2">
            <v>41040</v>
          </cell>
          <cell r="V2">
            <v>289</v>
          </cell>
          <cell r="W2">
            <v>2.89</v>
          </cell>
          <cell r="X2" t="str">
            <v>USD</v>
          </cell>
          <cell r="Y2">
            <v>100</v>
          </cell>
          <cell r="Z2" t="str">
            <v>LB</v>
          </cell>
          <cell r="AA2">
            <v>104.04</v>
          </cell>
          <cell r="AB2">
            <v>118605.6</v>
          </cell>
          <cell r="AC2" t="str">
            <v>No</v>
          </cell>
        </row>
        <row r="3">
          <cell r="A3" t="str">
            <v>100002</v>
          </cell>
          <cell r="B3" t="str">
            <v>CHEESE CHED WHT SHRED BAG-6/5 LB</v>
          </cell>
          <cell r="E3" t="str">
            <v>B032</v>
          </cell>
          <cell r="F3" t="str">
            <v>N/A</v>
          </cell>
          <cell r="G3" t="str">
            <v>LB</v>
          </cell>
          <cell r="H3">
            <v>1280</v>
          </cell>
          <cell r="I3" t="str">
            <v>1000</v>
          </cell>
          <cell r="J3" t="str">
            <v>DOMESTIC STATISTICAL 1000</v>
          </cell>
          <cell r="K3" t="str">
            <v>401040</v>
          </cell>
          <cell r="L3" t="str">
            <v>CHEESE, NATURAL AMER</v>
          </cell>
          <cell r="M3" t="str">
            <v>220</v>
          </cell>
          <cell r="N3" t="str">
            <v>AMS-DAIRY</v>
          </cell>
          <cell r="O3" t="str">
            <v>100402002031540</v>
          </cell>
          <cell r="P3" t="str">
            <v>CHEESE/CHEDDAR WHITE/SHREDDED</v>
          </cell>
          <cell r="Q3">
            <v>1.0329999999999999</v>
          </cell>
          <cell r="R3">
            <v>1</v>
          </cell>
          <cell r="S3" t="str">
            <v>LB</v>
          </cell>
          <cell r="T3">
            <v>30</v>
          </cell>
          <cell r="U3">
            <v>38400</v>
          </cell>
          <cell r="V3">
            <v>248.19</v>
          </cell>
          <cell r="W3">
            <v>2.4819</v>
          </cell>
          <cell r="X3" t="str">
            <v>USD</v>
          </cell>
          <cell r="Y3">
            <v>100</v>
          </cell>
          <cell r="Z3" t="str">
            <v>LB</v>
          </cell>
          <cell r="AA3">
            <v>74.459999999999994</v>
          </cell>
          <cell r="AB3">
            <v>95304.960000000006</v>
          </cell>
          <cell r="AC3" t="str">
            <v>No</v>
          </cell>
        </row>
        <row r="4">
          <cell r="A4" t="str">
            <v>100003</v>
          </cell>
          <cell r="B4" t="str">
            <v>CHEESE CHED YEL SHRED BAG-6/5 LB</v>
          </cell>
          <cell r="E4" t="str">
            <v>B031</v>
          </cell>
          <cell r="F4" t="str">
            <v>N/A</v>
          </cell>
          <cell r="G4" t="str">
            <v>LB</v>
          </cell>
          <cell r="H4">
            <v>1280</v>
          </cell>
          <cell r="I4" t="str">
            <v>1000</v>
          </cell>
          <cell r="J4" t="str">
            <v>DOMESTIC STATISTICAL 1000</v>
          </cell>
          <cell r="K4" t="str">
            <v>401040</v>
          </cell>
          <cell r="L4" t="str">
            <v>CHEESE, NATURAL AMER</v>
          </cell>
          <cell r="M4" t="str">
            <v>220</v>
          </cell>
          <cell r="N4" t="str">
            <v>AMS-DAIRY</v>
          </cell>
          <cell r="O4" t="str">
            <v>100402003031540</v>
          </cell>
          <cell r="P4" t="str">
            <v>CHEESE/CHEDDAR YELLOW/SHREDDED</v>
          </cell>
          <cell r="Q4">
            <v>1.0329999999999999</v>
          </cell>
          <cell r="R4">
            <v>1</v>
          </cell>
          <cell r="S4" t="str">
            <v>LB</v>
          </cell>
          <cell r="T4">
            <v>30</v>
          </cell>
          <cell r="U4">
            <v>38400</v>
          </cell>
          <cell r="V4">
            <v>231.54</v>
          </cell>
          <cell r="W4">
            <v>2.3153999999999999</v>
          </cell>
          <cell r="X4" t="str">
            <v>USD</v>
          </cell>
          <cell r="Y4">
            <v>100</v>
          </cell>
          <cell r="Z4" t="str">
            <v>LB</v>
          </cell>
          <cell r="AA4">
            <v>69.459999999999994</v>
          </cell>
          <cell r="AB4">
            <v>88911.360000000001</v>
          </cell>
          <cell r="AC4" t="str">
            <v>No</v>
          </cell>
        </row>
        <row r="5">
          <cell r="A5" t="str">
            <v>100004</v>
          </cell>
          <cell r="B5" t="str">
            <v>CHEESE CHED WHT CUTS-4/10 LB</v>
          </cell>
          <cell r="E5" t="str">
            <v>B087</v>
          </cell>
          <cell r="F5" t="str">
            <v>N/A</v>
          </cell>
          <cell r="G5" t="str">
            <v>LB</v>
          </cell>
          <cell r="H5">
            <v>940</v>
          </cell>
          <cell r="I5" t="str">
            <v>1000</v>
          </cell>
          <cell r="J5" t="str">
            <v>DOMESTIC STATISTICAL 1000</v>
          </cell>
          <cell r="K5" t="str">
            <v>401040</v>
          </cell>
          <cell r="L5" t="str">
            <v>CHEESE, NATURAL AMER</v>
          </cell>
          <cell r="M5" t="str">
            <v>220</v>
          </cell>
          <cell r="N5" t="str">
            <v>AMS-DAIRY</v>
          </cell>
          <cell r="O5" t="str">
            <v>100402002031440</v>
          </cell>
          <cell r="P5" t="str">
            <v>CHEESE/CHEDDAR WHITE/LOAVES</v>
          </cell>
          <cell r="Q5">
            <v>1.1120000000000001</v>
          </cell>
          <cell r="R5">
            <v>1</v>
          </cell>
          <cell r="S5" t="str">
            <v>LB</v>
          </cell>
          <cell r="T5">
            <v>42.5</v>
          </cell>
          <cell r="U5">
            <v>39950</v>
          </cell>
          <cell r="V5">
            <v>232.7</v>
          </cell>
          <cell r="W5">
            <v>2.327</v>
          </cell>
          <cell r="X5" t="str">
            <v>USD</v>
          </cell>
          <cell r="Y5">
            <v>100</v>
          </cell>
          <cell r="Z5" t="str">
            <v>LB</v>
          </cell>
          <cell r="AA5">
            <v>98.9</v>
          </cell>
          <cell r="AB5">
            <v>92963.65</v>
          </cell>
          <cell r="AC5" t="str">
            <v>Yes</v>
          </cell>
        </row>
        <row r="6">
          <cell r="A6" t="str">
            <v>100006</v>
          </cell>
          <cell r="B6" t="str">
            <v>CHEESE CHED YEL CUTS-4/10 LB</v>
          </cell>
          <cell r="E6" t="str">
            <v>B088</v>
          </cell>
          <cell r="F6" t="str">
            <v>N/A</v>
          </cell>
          <cell r="G6" t="str">
            <v>LB</v>
          </cell>
          <cell r="H6">
            <v>940</v>
          </cell>
          <cell r="I6" t="str">
            <v>1000</v>
          </cell>
          <cell r="J6" t="str">
            <v>DOMESTIC STATISTICAL 1000</v>
          </cell>
          <cell r="K6" t="str">
            <v>401040</v>
          </cell>
          <cell r="L6" t="str">
            <v>CHEESE, NATURAL AMER</v>
          </cell>
          <cell r="M6" t="str">
            <v>220</v>
          </cell>
          <cell r="N6" t="str">
            <v>AMS-DAIRY</v>
          </cell>
          <cell r="O6" t="str">
            <v>100402003031440</v>
          </cell>
          <cell r="P6" t="str">
            <v>CHEESE/CHEDDAR YELLOW/LOAVES</v>
          </cell>
          <cell r="Q6">
            <v>1.1120000000000001</v>
          </cell>
          <cell r="R6">
            <v>1</v>
          </cell>
          <cell r="S6" t="str">
            <v>LB</v>
          </cell>
          <cell r="T6">
            <v>42.5</v>
          </cell>
          <cell r="U6">
            <v>39950</v>
          </cell>
          <cell r="V6">
            <v>223.06</v>
          </cell>
          <cell r="W6">
            <v>2.2305999999999999</v>
          </cell>
          <cell r="X6" t="str">
            <v>USD</v>
          </cell>
          <cell r="Y6">
            <v>100</v>
          </cell>
          <cell r="Z6" t="str">
            <v>LB</v>
          </cell>
          <cell r="AA6">
            <v>94.8</v>
          </cell>
          <cell r="AB6">
            <v>89112.47</v>
          </cell>
          <cell r="AC6" t="str">
            <v>Yes</v>
          </cell>
        </row>
        <row r="7">
          <cell r="A7" t="str">
            <v>100008</v>
          </cell>
          <cell r="B7" t="str">
            <v>CHEESE CHED RDU FAT YEL CUTS-4/10 LB</v>
          </cell>
          <cell r="E7" t="str">
            <v>B034</v>
          </cell>
          <cell r="F7" t="str">
            <v>N/A</v>
          </cell>
          <cell r="G7" t="str">
            <v>LB</v>
          </cell>
          <cell r="H7">
            <v>940</v>
          </cell>
          <cell r="I7" t="str">
            <v>1000</v>
          </cell>
          <cell r="J7" t="str">
            <v>DOMESTIC STATISTICAL 1000</v>
          </cell>
          <cell r="K7" t="str">
            <v>401040</v>
          </cell>
          <cell r="L7" t="str">
            <v>CHEESE, NATURAL AMER</v>
          </cell>
          <cell r="M7" t="str">
            <v>220</v>
          </cell>
          <cell r="N7" t="str">
            <v>AMS-DAIRY</v>
          </cell>
          <cell r="O7" t="str">
            <v>100402003031440</v>
          </cell>
          <cell r="P7" t="str">
            <v>CHEESE/CHEDDAR YELLOW/LOAVES</v>
          </cell>
          <cell r="Q7">
            <v>1.1120000000000001</v>
          </cell>
          <cell r="R7">
            <v>1</v>
          </cell>
          <cell r="S7" t="str">
            <v>LB</v>
          </cell>
          <cell r="T7">
            <v>42.5</v>
          </cell>
          <cell r="U7">
            <v>39950</v>
          </cell>
          <cell r="V7">
            <v>235.43</v>
          </cell>
          <cell r="W7">
            <v>2.3543000000000003</v>
          </cell>
          <cell r="X7" t="str">
            <v>USD</v>
          </cell>
          <cell r="Y7">
            <v>100</v>
          </cell>
          <cell r="Z7" t="str">
            <v>LB</v>
          </cell>
          <cell r="AA7">
            <v>100.06</v>
          </cell>
          <cell r="AB7">
            <v>94054.29</v>
          </cell>
          <cell r="AC7" t="str">
            <v>Yes</v>
          </cell>
        </row>
        <row r="8">
          <cell r="A8" t="str">
            <v>100009</v>
          </cell>
          <cell r="B8" t="str">
            <v>CHEESE CHED RDU FAT YEL BLOCK-40 LB</v>
          </cell>
          <cell r="E8" t="str">
            <v>B057</v>
          </cell>
          <cell r="F8" t="str">
            <v>N/A</v>
          </cell>
          <cell r="G8" t="str">
            <v>LB</v>
          </cell>
          <cell r="H8">
            <v>940</v>
          </cell>
          <cell r="I8" t="str">
            <v>1000</v>
          </cell>
          <cell r="J8" t="str">
            <v>DOMESTIC STATISTICAL 1000</v>
          </cell>
          <cell r="K8" t="str">
            <v>401040</v>
          </cell>
          <cell r="L8" t="str">
            <v>CHEESE, NATURAL AMER</v>
          </cell>
          <cell r="M8" t="str">
            <v>220</v>
          </cell>
          <cell r="N8" t="str">
            <v>AMS-DAIRY</v>
          </cell>
          <cell r="O8" t="str">
            <v>100402003031120</v>
          </cell>
          <cell r="P8" t="str">
            <v>CHEESE/CHEDDAR YELLOW/BLOCK</v>
          </cell>
          <cell r="Q8">
            <v>1.1120000000000001</v>
          </cell>
          <cell r="R8">
            <v>1</v>
          </cell>
          <cell r="S8" t="str">
            <v>LB</v>
          </cell>
          <cell r="T8">
            <v>42.5</v>
          </cell>
          <cell r="U8">
            <v>39950</v>
          </cell>
          <cell r="V8">
            <v>143.44</v>
          </cell>
          <cell r="W8">
            <v>1.4343999999999999</v>
          </cell>
          <cell r="X8" t="str">
            <v>USD</v>
          </cell>
          <cell r="Y8">
            <v>100</v>
          </cell>
          <cell r="Z8" t="str">
            <v>LB</v>
          </cell>
          <cell r="AA8">
            <v>60.96</v>
          </cell>
          <cell r="AB8">
            <v>57304.28</v>
          </cell>
          <cell r="AC8" t="str">
            <v>Yes</v>
          </cell>
        </row>
        <row r="9">
          <cell r="A9" t="str">
            <v>100011</v>
          </cell>
          <cell r="B9" t="str">
            <v>CHEESE CHED RDU FAT WHT SHRED BAG-6/5 LB</v>
          </cell>
          <cell r="E9" t="str">
            <v>B028</v>
          </cell>
          <cell r="F9" t="str">
            <v>N/A</v>
          </cell>
          <cell r="G9" t="str">
            <v>LB</v>
          </cell>
          <cell r="H9">
            <v>1280</v>
          </cell>
          <cell r="I9" t="str">
            <v>1000</v>
          </cell>
          <cell r="J9" t="str">
            <v>DOMESTIC STATISTICAL 1000</v>
          </cell>
          <cell r="K9" t="str">
            <v>401040</v>
          </cell>
          <cell r="L9" t="str">
            <v>CHEESE, NATURAL AMER</v>
          </cell>
          <cell r="M9" t="str">
            <v>220</v>
          </cell>
          <cell r="N9" t="str">
            <v>AMS-DAIRY</v>
          </cell>
          <cell r="O9" t="str">
            <v>100402002031540</v>
          </cell>
          <cell r="P9" t="str">
            <v>CHEESE/CHEDDAR WHITE/SHREDDED</v>
          </cell>
          <cell r="Q9">
            <v>1.0329999999999999</v>
          </cell>
          <cell r="R9">
            <v>1</v>
          </cell>
          <cell r="S9" t="str">
            <v>LB</v>
          </cell>
          <cell r="T9">
            <v>30</v>
          </cell>
          <cell r="U9">
            <v>38400</v>
          </cell>
          <cell r="V9">
            <v>194.02</v>
          </cell>
          <cell r="W9">
            <v>1.9402000000000001</v>
          </cell>
          <cell r="X9" t="str">
            <v>USD</v>
          </cell>
          <cell r="Y9">
            <v>100</v>
          </cell>
          <cell r="Z9" t="str">
            <v>LB</v>
          </cell>
          <cell r="AA9">
            <v>58.21</v>
          </cell>
          <cell r="AB9">
            <v>74503.679999999993</v>
          </cell>
          <cell r="AC9" t="str">
            <v>No</v>
          </cell>
        </row>
        <row r="10">
          <cell r="A10" t="str">
            <v>100012</v>
          </cell>
          <cell r="B10" t="str">
            <v>CHEESE CHED RDU FAT YEL SHRED BAG-6/5 LB</v>
          </cell>
          <cell r="E10" t="str">
            <v>B027</v>
          </cell>
          <cell r="F10" t="str">
            <v>N/A</v>
          </cell>
          <cell r="G10" t="str">
            <v>LB</v>
          </cell>
          <cell r="H10">
            <v>1280</v>
          </cell>
          <cell r="I10" t="str">
            <v>1000</v>
          </cell>
          <cell r="J10" t="str">
            <v>DOMESTIC STATISTICAL 1000</v>
          </cell>
          <cell r="K10" t="str">
            <v>401040</v>
          </cell>
          <cell r="L10" t="str">
            <v>CHEESE, NATURAL AMER</v>
          </cell>
          <cell r="M10" t="str">
            <v>220</v>
          </cell>
          <cell r="N10" t="str">
            <v>AMS-DAIRY</v>
          </cell>
          <cell r="O10" t="str">
            <v>100402003031540</v>
          </cell>
          <cell r="P10" t="str">
            <v>CHEESE/CHEDDAR YELLOW/SHREDDED</v>
          </cell>
          <cell r="Q10">
            <v>1.0329999999999999</v>
          </cell>
          <cell r="R10">
            <v>1</v>
          </cell>
          <cell r="S10" t="str">
            <v>LB</v>
          </cell>
          <cell r="T10">
            <v>30</v>
          </cell>
          <cell r="U10">
            <v>38400</v>
          </cell>
          <cell r="V10">
            <v>231.61</v>
          </cell>
          <cell r="W10">
            <v>2.3161</v>
          </cell>
          <cell r="X10" t="str">
            <v>USD</v>
          </cell>
          <cell r="Y10">
            <v>100</v>
          </cell>
          <cell r="Z10" t="str">
            <v>LB</v>
          </cell>
          <cell r="AA10">
            <v>69.48</v>
          </cell>
          <cell r="AB10">
            <v>88938.240000000005</v>
          </cell>
          <cell r="AC10" t="str">
            <v>No</v>
          </cell>
        </row>
        <row r="11">
          <cell r="A11" t="str">
            <v>100017</v>
          </cell>
          <cell r="B11" t="str">
            <v>CHEESE PROCESS LVS-6/5 LB</v>
          </cell>
          <cell r="E11" t="str">
            <v>B064</v>
          </cell>
          <cell r="F11" t="str">
            <v>N/A</v>
          </cell>
          <cell r="G11" t="str">
            <v>LB</v>
          </cell>
          <cell r="H11">
            <v>1320</v>
          </cell>
          <cell r="I11" t="str">
            <v>1000</v>
          </cell>
          <cell r="J11" t="str">
            <v>DOMESTIC STATISTICAL 1000</v>
          </cell>
          <cell r="K11" t="str">
            <v>401030</v>
          </cell>
          <cell r="L11" t="str">
            <v>CHEESE, PROCESSED</v>
          </cell>
          <cell r="M11" t="str">
            <v>220</v>
          </cell>
          <cell r="N11" t="str">
            <v>AMS-DAIRY</v>
          </cell>
          <cell r="O11" t="str">
            <v>100402007031440</v>
          </cell>
          <cell r="P11" t="str">
            <v>CHEESE/PROCESSED/LOAVES</v>
          </cell>
          <cell r="Q11">
            <v>1.0669999999999999</v>
          </cell>
          <cell r="R11">
            <v>1</v>
          </cell>
          <cell r="S11" t="str">
            <v>LB</v>
          </cell>
          <cell r="T11">
            <v>30</v>
          </cell>
          <cell r="U11">
            <v>39600</v>
          </cell>
          <cell r="V11">
            <v>258.2</v>
          </cell>
          <cell r="W11">
            <v>2.5819999999999999</v>
          </cell>
          <cell r="X11" t="str">
            <v>USD</v>
          </cell>
          <cell r="Y11">
            <v>100</v>
          </cell>
          <cell r="Z11" t="str">
            <v>LB</v>
          </cell>
          <cell r="AA11">
            <v>77.459999999999994</v>
          </cell>
          <cell r="AB11">
            <v>102247.2</v>
          </cell>
          <cell r="AC11" t="str">
            <v>No</v>
          </cell>
        </row>
        <row r="12">
          <cell r="A12" t="str">
            <v>100018</v>
          </cell>
          <cell r="B12" t="str">
            <v>CHEESE PROCESS YEL SLC LVS-6/5 LB</v>
          </cell>
          <cell r="E12" t="str">
            <v>B065</v>
          </cell>
          <cell r="F12" t="str">
            <v>N/A</v>
          </cell>
          <cell r="G12" t="str">
            <v>LB</v>
          </cell>
          <cell r="H12">
            <v>1320</v>
          </cell>
          <cell r="I12" t="str">
            <v>1000</v>
          </cell>
          <cell r="J12" t="str">
            <v>DOMESTIC STATISTICAL 1000</v>
          </cell>
          <cell r="K12" t="str">
            <v>401030</v>
          </cell>
          <cell r="L12" t="str">
            <v>CHEESE, PROCESSED</v>
          </cell>
          <cell r="M12" t="str">
            <v>220</v>
          </cell>
          <cell r="N12" t="str">
            <v>AMS-DAIRY</v>
          </cell>
          <cell r="O12" t="str">
            <v>100402007031560</v>
          </cell>
          <cell r="P12" t="str">
            <v>CHEESE/PROCESSED/SLICED</v>
          </cell>
          <cell r="Q12">
            <v>1.0669999999999999</v>
          </cell>
          <cell r="R12">
            <v>1</v>
          </cell>
          <cell r="S12" t="str">
            <v>LB</v>
          </cell>
          <cell r="T12">
            <v>30</v>
          </cell>
          <cell r="U12">
            <v>39600</v>
          </cell>
          <cell r="V12">
            <v>242.26</v>
          </cell>
          <cell r="W12">
            <v>2.4226000000000001</v>
          </cell>
          <cell r="X12" t="str">
            <v>USD</v>
          </cell>
          <cell r="Y12">
            <v>100</v>
          </cell>
          <cell r="Z12" t="str">
            <v>LB</v>
          </cell>
          <cell r="AA12">
            <v>72.680000000000007</v>
          </cell>
          <cell r="AB12">
            <v>95934.96</v>
          </cell>
          <cell r="AC12" t="str">
            <v>No</v>
          </cell>
        </row>
        <row r="13">
          <cell r="A13" t="str">
            <v>100019</v>
          </cell>
          <cell r="B13" t="str">
            <v>CHEESE PROCESS WHT SLC LVS-6/5 LB</v>
          </cell>
          <cell r="E13" t="str">
            <v>B066</v>
          </cell>
          <cell r="F13" t="str">
            <v>N/A</v>
          </cell>
          <cell r="G13" t="str">
            <v>LB</v>
          </cell>
          <cell r="H13">
            <v>1320</v>
          </cell>
          <cell r="I13" t="str">
            <v>1000</v>
          </cell>
          <cell r="J13" t="str">
            <v>DOMESTIC STATISTICAL 1000</v>
          </cell>
          <cell r="K13" t="str">
            <v>401030</v>
          </cell>
          <cell r="L13" t="str">
            <v>CHEESE, PROCESSED</v>
          </cell>
          <cell r="M13" t="str">
            <v>220</v>
          </cell>
          <cell r="N13" t="str">
            <v>AMS-DAIRY</v>
          </cell>
          <cell r="O13" t="str">
            <v>100402007031560</v>
          </cell>
          <cell r="P13" t="str">
            <v>CHEESE/PROCESSED/SLICED</v>
          </cell>
          <cell r="Q13">
            <v>1.0669999999999999</v>
          </cell>
          <cell r="R13">
            <v>1</v>
          </cell>
          <cell r="S13" t="str">
            <v>LB</v>
          </cell>
          <cell r="T13">
            <v>30</v>
          </cell>
          <cell r="U13">
            <v>39600</v>
          </cell>
          <cell r="V13">
            <v>244.87</v>
          </cell>
          <cell r="W13">
            <v>2.4487000000000001</v>
          </cell>
          <cell r="X13" t="str">
            <v>USD</v>
          </cell>
          <cell r="Y13">
            <v>100</v>
          </cell>
          <cell r="Z13" t="str">
            <v>LB</v>
          </cell>
          <cell r="AA13">
            <v>73.459999999999994</v>
          </cell>
          <cell r="AB13">
            <v>96968.52</v>
          </cell>
          <cell r="AC13" t="str">
            <v>No</v>
          </cell>
        </row>
        <row r="14">
          <cell r="A14" t="str">
            <v>100020</v>
          </cell>
          <cell r="B14" t="str">
            <v>CHEESE PROCESS BLOCK-40 LB</v>
          </cell>
          <cell r="E14" t="str">
            <v>B030</v>
          </cell>
          <cell r="F14" t="str">
            <v>N/A</v>
          </cell>
          <cell r="G14" t="str">
            <v>LB</v>
          </cell>
          <cell r="H14">
            <v>990</v>
          </cell>
          <cell r="I14" t="str">
            <v>1000</v>
          </cell>
          <cell r="J14" t="str">
            <v>DOMESTIC STATISTICAL 1000</v>
          </cell>
          <cell r="K14" t="str">
            <v>401030</v>
          </cell>
          <cell r="L14" t="str">
            <v>CHEESE, PROCESSED</v>
          </cell>
          <cell r="M14" t="str">
            <v>220</v>
          </cell>
          <cell r="N14" t="str">
            <v>AMS-DAIRY</v>
          </cell>
          <cell r="O14" t="str">
            <v>100402007031120</v>
          </cell>
          <cell r="P14" t="str">
            <v>CHEESE/PROCESSED/BLOCK</v>
          </cell>
          <cell r="Q14">
            <v>1.05</v>
          </cell>
          <cell r="R14">
            <v>1</v>
          </cell>
          <cell r="S14" t="str">
            <v>LB</v>
          </cell>
          <cell r="T14">
            <v>40</v>
          </cell>
          <cell r="U14">
            <v>39600</v>
          </cell>
          <cell r="V14">
            <v>208.9</v>
          </cell>
          <cell r="W14">
            <v>2.089</v>
          </cell>
          <cell r="X14" t="str">
            <v>USD</v>
          </cell>
          <cell r="Y14">
            <v>100</v>
          </cell>
          <cell r="Z14" t="str">
            <v>LB</v>
          </cell>
          <cell r="AA14">
            <v>83.56</v>
          </cell>
          <cell r="AB14">
            <v>82724.399999999994</v>
          </cell>
          <cell r="AC14" t="str">
            <v>No</v>
          </cell>
        </row>
        <row r="15">
          <cell r="A15" t="str">
            <v>100021</v>
          </cell>
          <cell r="B15" t="str">
            <v>CHEESE MOZ LM PART SKM SHRD FRZ BOX-30LB</v>
          </cell>
          <cell r="E15" t="str">
            <v>B037</v>
          </cell>
          <cell r="F15" t="str">
            <v>N/A</v>
          </cell>
          <cell r="G15" t="str">
            <v>LB</v>
          </cell>
          <cell r="H15">
            <v>1344</v>
          </cell>
          <cell r="I15" t="str">
            <v>1000</v>
          </cell>
          <cell r="J15" t="str">
            <v>DOMESTIC STATISTICAL 1000</v>
          </cell>
          <cell r="K15" t="str">
            <v>401020</v>
          </cell>
          <cell r="L15" t="str">
            <v>CHEESE, MOZZARELLA</v>
          </cell>
          <cell r="M15" t="str">
            <v>220</v>
          </cell>
          <cell r="N15" t="str">
            <v>AMS-DAIRY</v>
          </cell>
          <cell r="O15" t="str">
            <v>100402004031540</v>
          </cell>
          <cell r="P15" t="str">
            <v>CHEESE/MOZZARELLA/SHREDDED</v>
          </cell>
          <cell r="Q15">
            <v>1.0669999999999999</v>
          </cell>
          <cell r="R15">
            <v>1</v>
          </cell>
          <cell r="S15" t="str">
            <v>LB</v>
          </cell>
          <cell r="T15">
            <v>30</v>
          </cell>
          <cell r="U15">
            <v>40320</v>
          </cell>
          <cell r="V15">
            <v>220.23</v>
          </cell>
          <cell r="W15">
            <v>2.2022999999999997</v>
          </cell>
          <cell r="X15" t="str">
            <v>USD</v>
          </cell>
          <cell r="Y15">
            <v>100</v>
          </cell>
          <cell r="Z15" t="str">
            <v>LB</v>
          </cell>
          <cell r="AA15">
            <v>66.069999999999993</v>
          </cell>
          <cell r="AB15">
            <v>88796.74</v>
          </cell>
          <cell r="AC15" t="str">
            <v>No</v>
          </cell>
        </row>
        <row r="16">
          <cell r="A16" t="str">
            <v>100022</v>
          </cell>
          <cell r="B16" t="str">
            <v>CHEESE MOZ LM PART SKIM FRZ LVS-8/6 LB</v>
          </cell>
          <cell r="E16" t="str">
            <v>B042</v>
          </cell>
          <cell r="F16" t="str">
            <v>N/A</v>
          </cell>
          <cell r="G16" t="str">
            <v>LB</v>
          </cell>
          <cell r="H16">
            <v>840</v>
          </cell>
          <cell r="I16" t="str">
            <v>1000</v>
          </cell>
          <cell r="J16" t="str">
            <v>DOMESTIC STATISTICAL 1000</v>
          </cell>
          <cell r="K16" t="str">
            <v>401020</v>
          </cell>
          <cell r="L16" t="str">
            <v>CHEESE, MOZZARELLA</v>
          </cell>
          <cell r="M16" t="str">
            <v>220</v>
          </cell>
          <cell r="N16" t="str">
            <v>AMS-DAIRY</v>
          </cell>
          <cell r="O16" t="str">
            <v>100402004031440</v>
          </cell>
          <cell r="P16" t="str">
            <v>CHEESE/MOZZARELLA/LOAVES</v>
          </cell>
          <cell r="Q16">
            <v>1.042</v>
          </cell>
          <cell r="R16">
            <v>1</v>
          </cell>
          <cell r="S16" t="str">
            <v>LB</v>
          </cell>
          <cell r="T16">
            <v>48</v>
          </cell>
          <cell r="U16">
            <v>40320</v>
          </cell>
          <cell r="V16">
            <v>202.88</v>
          </cell>
          <cell r="W16">
            <v>2.0287999999999999</v>
          </cell>
          <cell r="X16" t="str">
            <v>USD</v>
          </cell>
          <cell r="Y16">
            <v>100</v>
          </cell>
          <cell r="Z16" t="str">
            <v>LB</v>
          </cell>
          <cell r="AA16">
            <v>97.38</v>
          </cell>
          <cell r="AB16">
            <v>81801.22</v>
          </cell>
          <cell r="AC16" t="str">
            <v>Yes</v>
          </cell>
        </row>
        <row r="17">
          <cell r="A17" t="str">
            <v>100034</v>
          </cell>
          <cell r="B17" t="str">
            <v>CHEESE MOZ LITE SHRED FRZ BOX-30 LB</v>
          </cell>
          <cell r="E17" t="str">
            <v>B035</v>
          </cell>
          <cell r="F17" t="str">
            <v>N/A</v>
          </cell>
          <cell r="G17" t="str">
            <v>LB</v>
          </cell>
          <cell r="H17">
            <v>1344</v>
          </cell>
          <cell r="I17" t="str">
            <v>1000</v>
          </cell>
          <cell r="J17" t="str">
            <v>DOMESTIC STATISTICAL 1000</v>
          </cell>
          <cell r="K17" t="str">
            <v>401020</v>
          </cell>
          <cell r="L17" t="str">
            <v>CHEESE, MOZZARELLA</v>
          </cell>
          <cell r="M17" t="str">
            <v>220</v>
          </cell>
          <cell r="N17" t="str">
            <v>AMS-DAIRY</v>
          </cell>
          <cell r="O17" t="str">
            <v>100402004031540</v>
          </cell>
          <cell r="P17" t="str">
            <v>CHEESE/MOZZARELLA/SHREDDED</v>
          </cell>
          <cell r="Q17">
            <v>1.0669999999999999</v>
          </cell>
          <cell r="R17">
            <v>1</v>
          </cell>
          <cell r="S17" t="str">
            <v>LB</v>
          </cell>
          <cell r="T17">
            <v>30</v>
          </cell>
          <cell r="U17">
            <v>40320</v>
          </cell>
          <cell r="V17">
            <v>230.72</v>
          </cell>
          <cell r="W17">
            <v>2.3071999999999999</v>
          </cell>
          <cell r="X17" t="str">
            <v>USD</v>
          </cell>
          <cell r="Y17">
            <v>100</v>
          </cell>
          <cell r="Z17" t="str">
            <v>LB</v>
          </cell>
          <cell r="AA17">
            <v>69.22</v>
          </cell>
          <cell r="AB17">
            <v>93026.3</v>
          </cell>
          <cell r="AC17" t="str">
            <v>No</v>
          </cell>
        </row>
        <row r="18">
          <cell r="A18" t="str">
            <v>100035</v>
          </cell>
          <cell r="B18" t="str">
            <v>CHEESE BLEND AMER SKM LVS-12/2 LB</v>
          </cell>
          <cell r="E18" t="str">
            <v>B007</v>
          </cell>
          <cell r="F18" t="str">
            <v>N/A</v>
          </cell>
          <cell r="G18" t="str">
            <v>LB</v>
          </cell>
          <cell r="H18">
            <v>1650</v>
          </cell>
          <cell r="I18" t="str">
            <v>1000</v>
          </cell>
          <cell r="J18" t="str">
            <v>DOMESTIC STATISTICAL 1000</v>
          </cell>
          <cell r="K18" t="str">
            <v>401030</v>
          </cell>
          <cell r="L18" t="str">
            <v>CHEESE, PROCESSED</v>
          </cell>
          <cell r="M18" t="str">
            <v>220</v>
          </cell>
          <cell r="N18" t="str">
            <v>AMS-DAIRY</v>
          </cell>
          <cell r="O18" t="str">
            <v>100402007031440</v>
          </cell>
          <cell r="P18" t="str">
            <v>CHEESE/PROCESSED/LOAVES</v>
          </cell>
          <cell r="Q18">
            <v>1.083</v>
          </cell>
          <cell r="R18">
            <v>1</v>
          </cell>
          <cell r="S18" t="str">
            <v>LB</v>
          </cell>
          <cell r="T18">
            <v>24</v>
          </cell>
          <cell r="U18">
            <v>39600</v>
          </cell>
          <cell r="V18">
            <v>226.4</v>
          </cell>
          <cell r="W18">
            <v>2.2640000000000002</v>
          </cell>
          <cell r="X18" t="str">
            <v>USD</v>
          </cell>
          <cell r="Y18">
            <v>100</v>
          </cell>
          <cell r="Z18" t="str">
            <v>LB</v>
          </cell>
          <cell r="AA18">
            <v>54.34</v>
          </cell>
          <cell r="AB18">
            <v>89654.399999999994</v>
          </cell>
          <cell r="AC18" t="str">
            <v>No</v>
          </cell>
        </row>
        <row r="19">
          <cell r="A19" t="str">
            <v>100036</v>
          </cell>
          <cell r="B19" t="str">
            <v>CHEESE BLEND AMER SKM YEL SLC LVS-6/5 LB</v>
          </cell>
          <cell r="E19" t="str">
            <v>B119</v>
          </cell>
          <cell r="F19" t="str">
            <v>N/A</v>
          </cell>
          <cell r="G19" t="str">
            <v>LB</v>
          </cell>
          <cell r="H19">
            <v>1320</v>
          </cell>
          <cell r="I19" t="str">
            <v>1000</v>
          </cell>
          <cell r="J19" t="str">
            <v>DOMESTIC STATISTICAL 1000</v>
          </cell>
          <cell r="K19" t="str">
            <v>401030</v>
          </cell>
          <cell r="L19" t="str">
            <v>CHEESE, PROCESSED</v>
          </cell>
          <cell r="M19" t="str">
            <v>220</v>
          </cell>
          <cell r="N19" t="str">
            <v>AMS-DAIRY</v>
          </cell>
          <cell r="O19" t="str">
            <v>100402007031560</v>
          </cell>
          <cell r="P19" t="str">
            <v>CHEESE/PROCESSED/SLICED</v>
          </cell>
          <cell r="Q19">
            <v>1.0669999999999999</v>
          </cell>
          <cell r="R19">
            <v>1</v>
          </cell>
          <cell r="S19" t="str">
            <v>LB</v>
          </cell>
          <cell r="T19">
            <v>30</v>
          </cell>
          <cell r="U19">
            <v>39600</v>
          </cell>
          <cell r="V19">
            <v>206.73</v>
          </cell>
          <cell r="W19">
            <v>2.0672999999999999</v>
          </cell>
          <cell r="X19" t="str">
            <v>USD</v>
          </cell>
          <cell r="Y19">
            <v>100</v>
          </cell>
          <cell r="Z19" t="str">
            <v>LB</v>
          </cell>
          <cell r="AA19">
            <v>62.02</v>
          </cell>
          <cell r="AB19">
            <v>81865.08</v>
          </cell>
          <cell r="AC19" t="str">
            <v>No</v>
          </cell>
        </row>
        <row r="20">
          <cell r="A20" t="str">
            <v>100037</v>
          </cell>
          <cell r="B20" t="str">
            <v>CHEESE BLEND AMER SKM WHT SLC LVS-6/5 LB</v>
          </cell>
          <cell r="E20" t="str">
            <v>B133</v>
          </cell>
          <cell r="F20" t="str">
            <v>N/A</v>
          </cell>
          <cell r="G20" t="str">
            <v>LB</v>
          </cell>
          <cell r="H20">
            <v>1320</v>
          </cell>
          <cell r="I20" t="str">
            <v>1000</v>
          </cell>
          <cell r="J20" t="str">
            <v>DOMESTIC STATISTICAL 1000</v>
          </cell>
          <cell r="K20" t="str">
            <v>401030</v>
          </cell>
          <cell r="L20" t="str">
            <v>CHEESE, PROCESSED</v>
          </cell>
          <cell r="M20" t="str">
            <v>220</v>
          </cell>
          <cell r="N20" t="str">
            <v>AMS-DAIRY</v>
          </cell>
          <cell r="O20" t="str">
            <v>100402007031560</v>
          </cell>
          <cell r="P20" t="str">
            <v>CHEESE/PROCESSED/SLICED</v>
          </cell>
          <cell r="Q20">
            <v>1.0669999999999999</v>
          </cell>
          <cell r="R20">
            <v>1</v>
          </cell>
          <cell r="S20" t="str">
            <v>LB</v>
          </cell>
          <cell r="T20">
            <v>30</v>
          </cell>
          <cell r="U20">
            <v>39600</v>
          </cell>
          <cell r="V20">
            <v>186.35</v>
          </cell>
          <cell r="W20">
            <v>1.8634999999999999</v>
          </cell>
          <cell r="X20" t="str">
            <v>USD</v>
          </cell>
          <cell r="Y20">
            <v>100</v>
          </cell>
          <cell r="Z20" t="str">
            <v>LB</v>
          </cell>
          <cell r="AA20">
            <v>55.91</v>
          </cell>
          <cell r="AB20">
            <v>73794.600000000006</v>
          </cell>
          <cell r="AC20" t="str">
            <v>No</v>
          </cell>
        </row>
        <row r="21">
          <cell r="A21" t="str">
            <v>100038</v>
          </cell>
          <cell r="B21" t="str">
            <v>K CHEESE PROCESS WHT SLC LVS-6/5 LB</v>
          </cell>
          <cell r="E21" t="str">
            <v>B067</v>
          </cell>
          <cell r="F21" t="str">
            <v>N/A</v>
          </cell>
          <cell r="G21" t="str">
            <v>LB</v>
          </cell>
          <cell r="H21">
            <v>1320</v>
          </cell>
          <cell r="I21" t="str">
            <v>1000</v>
          </cell>
          <cell r="J21" t="str">
            <v>DOMESTIC STATISTICAL 1000</v>
          </cell>
          <cell r="K21" t="str">
            <v>401031</v>
          </cell>
          <cell r="L21" t="str">
            <v>CHEESE PROC, KOSHER</v>
          </cell>
          <cell r="M21" t="str">
            <v>220</v>
          </cell>
          <cell r="N21" t="str">
            <v>AMS-DAIRY</v>
          </cell>
          <cell r="O21" t="str">
            <v>100402007031560</v>
          </cell>
          <cell r="P21" t="str">
            <v>CHEESE/PROCESSED/SLICED</v>
          </cell>
          <cell r="Q21">
            <v>1.0669999999999999</v>
          </cell>
          <cell r="R21">
            <v>1</v>
          </cell>
          <cell r="S21" t="str">
            <v>LB</v>
          </cell>
          <cell r="T21">
            <v>30</v>
          </cell>
          <cell r="U21">
            <v>39600</v>
          </cell>
          <cell r="V21">
            <v>358</v>
          </cell>
          <cell r="W21">
            <v>3.58</v>
          </cell>
          <cell r="X21" t="str">
            <v>USD</v>
          </cell>
          <cell r="Y21">
            <v>100</v>
          </cell>
          <cell r="Z21" t="str">
            <v>LB</v>
          </cell>
          <cell r="AA21">
            <v>107.4</v>
          </cell>
          <cell r="AB21">
            <v>141768</v>
          </cell>
          <cell r="AC21" t="str">
            <v>No</v>
          </cell>
        </row>
        <row r="22">
          <cell r="A22" t="str">
            <v>100043</v>
          </cell>
          <cell r="B22" t="str">
            <v>EGG MIX DRIED PKG-4/10 LB</v>
          </cell>
          <cell r="E22" t="str">
            <v>A575</v>
          </cell>
          <cell r="F22" t="str">
            <v>0820-CWT</v>
          </cell>
          <cell r="G22" t="str">
            <v>LB</v>
          </cell>
          <cell r="H22">
            <v>1000</v>
          </cell>
          <cell r="I22" t="str">
            <v>1000</v>
          </cell>
          <cell r="J22" t="str">
            <v>DOMESTIC STATISTICAL 1000</v>
          </cell>
          <cell r="K22" t="str">
            <v>304010</v>
          </cell>
          <cell r="L22" t="str">
            <v>EGG PRODUCTS</v>
          </cell>
          <cell r="M22" t="str">
            <v>120</v>
          </cell>
          <cell r="N22" t="str">
            <v>AMS-POULTRY</v>
          </cell>
          <cell r="O22" t="str">
            <v>102802002031340</v>
          </cell>
          <cell r="P22" t="str">
            <v>POULTRY/EGGS/EGGS/DRIED</v>
          </cell>
          <cell r="Q22">
            <v>1.0620000000000001</v>
          </cell>
          <cell r="R22">
            <v>1</v>
          </cell>
          <cell r="S22" t="str">
            <v>LB</v>
          </cell>
          <cell r="T22">
            <v>40</v>
          </cell>
          <cell r="U22">
            <v>40000</v>
          </cell>
          <cell r="V22">
            <v>142.68</v>
          </cell>
          <cell r="W22">
            <v>1.4268000000000001</v>
          </cell>
          <cell r="X22" t="str">
            <v>USD</v>
          </cell>
          <cell r="Y22">
            <v>100</v>
          </cell>
          <cell r="Z22" t="str">
            <v>LB</v>
          </cell>
          <cell r="AA22">
            <v>57.07</v>
          </cell>
          <cell r="AB22">
            <v>57072</v>
          </cell>
          <cell r="AC22" t="str">
            <v>No</v>
          </cell>
        </row>
        <row r="23">
          <cell r="A23" t="str">
            <v>100044</v>
          </cell>
          <cell r="B23" t="str">
            <v>EGG MIX DRIED PKG-48/6 OZ</v>
          </cell>
          <cell r="E23" t="str">
            <v>A570</v>
          </cell>
          <cell r="F23" t="str">
            <v>0820-CWT</v>
          </cell>
          <cell r="G23" t="str">
            <v>LB</v>
          </cell>
          <cell r="H23">
            <v>2000</v>
          </cell>
          <cell r="I23" t="str">
            <v>1000</v>
          </cell>
          <cell r="J23" t="str">
            <v>DOMESTIC STATISTICAL 1000</v>
          </cell>
          <cell r="K23" t="str">
            <v>304010</v>
          </cell>
          <cell r="L23" t="str">
            <v>EGG PRODUCTS</v>
          </cell>
          <cell r="M23" t="str">
            <v>120</v>
          </cell>
          <cell r="N23" t="str">
            <v>AMS-POULTRY</v>
          </cell>
          <cell r="O23" t="str">
            <v>102802002031340</v>
          </cell>
          <cell r="P23" t="str">
            <v>POULTRY/EGGS/EGGS/DRIED</v>
          </cell>
          <cell r="Q23">
            <v>1.222</v>
          </cell>
          <cell r="R23">
            <v>1</v>
          </cell>
          <cell r="S23" t="str">
            <v>LB</v>
          </cell>
          <cell r="T23">
            <v>18</v>
          </cell>
          <cell r="U23">
            <v>36000</v>
          </cell>
          <cell r="V23">
            <v>1301.1400000000001</v>
          </cell>
          <cell r="W23">
            <v>13.011400000000002</v>
          </cell>
          <cell r="X23" t="str">
            <v>USD</v>
          </cell>
          <cell r="Y23">
            <v>100</v>
          </cell>
          <cell r="Z23" t="str">
            <v>LB</v>
          </cell>
          <cell r="AA23">
            <v>234.21</v>
          </cell>
          <cell r="AB23">
            <v>468410.4</v>
          </cell>
          <cell r="AC23" t="str">
            <v>No</v>
          </cell>
        </row>
        <row r="24">
          <cell r="A24" t="str">
            <v>100046</v>
          </cell>
          <cell r="B24" t="str">
            <v>EGGS WHOLE FRZ CTN-6/5 LB</v>
          </cell>
          <cell r="E24" t="str">
            <v>A568</v>
          </cell>
          <cell r="F24" t="str">
            <v>0820-CWT</v>
          </cell>
          <cell r="G24" t="str">
            <v>LB</v>
          </cell>
          <cell r="H24">
            <v>1334</v>
          </cell>
          <cell r="I24" t="str">
            <v>1000</v>
          </cell>
          <cell r="J24" t="str">
            <v>DOMESTIC STATISTICAL 1000</v>
          </cell>
          <cell r="K24" t="str">
            <v>304010</v>
          </cell>
          <cell r="L24" t="str">
            <v>EGG PRODUCTS</v>
          </cell>
          <cell r="M24" t="str">
            <v>120</v>
          </cell>
          <cell r="N24" t="str">
            <v>AMS-POULTRY</v>
          </cell>
          <cell r="O24" t="str">
            <v>102802002031400</v>
          </cell>
          <cell r="P24" t="str">
            <v>POULTRY/EGGS/EGGS/FROZEN</v>
          </cell>
          <cell r="Q24">
            <v>1.083</v>
          </cell>
          <cell r="R24">
            <v>1</v>
          </cell>
          <cell r="S24" t="str">
            <v>LB</v>
          </cell>
          <cell r="T24">
            <v>30</v>
          </cell>
          <cell r="U24">
            <v>40020</v>
          </cell>
          <cell r="V24">
            <v>263.75</v>
          </cell>
          <cell r="W24">
            <v>2.6375000000000002</v>
          </cell>
          <cell r="X24" t="str">
            <v>USD</v>
          </cell>
          <cell r="Y24">
            <v>100</v>
          </cell>
          <cell r="Z24" t="str">
            <v>LB</v>
          </cell>
          <cell r="AA24">
            <v>79.13</v>
          </cell>
          <cell r="AB24">
            <v>105552.75</v>
          </cell>
          <cell r="AC24" t="str">
            <v>No</v>
          </cell>
        </row>
        <row r="25">
          <cell r="A25" t="str">
            <v>100047</v>
          </cell>
          <cell r="B25" t="str">
            <v>EGGS WHOLE LIQ BULK -TANK</v>
          </cell>
          <cell r="E25" t="str">
            <v>A566</v>
          </cell>
          <cell r="F25" t="str">
            <v>0820-CWT</v>
          </cell>
          <cell r="G25" t="str">
            <v>LB</v>
          </cell>
          <cell r="H25">
            <v>0</v>
          </cell>
          <cell r="I25" t="str">
            <v>1000</v>
          </cell>
          <cell r="J25" t="str">
            <v>DOMESTIC STATISTICAL 1000</v>
          </cell>
          <cell r="K25" t="str">
            <v>304010</v>
          </cell>
          <cell r="L25" t="str">
            <v>EGG PRODUCTS</v>
          </cell>
          <cell r="M25" t="str">
            <v>120</v>
          </cell>
          <cell r="N25" t="str">
            <v>AMS-POULTRY</v>
          </cell>
          <cell r="O25" t="str">
            <v>102802002031260</v>
          </cell>
          <cell r="P25" t="str">
            <v>POULTRY/EGGS/EGGS/CHILLED</v>
          </cell>
          <cell r="Q25">
            <v>1</v>
          </cell>
          <cell r="R25">
            <v>1</v>
          </cell>
          <cell r="S25" t="str">
            <v>LB</v>
          </cell>
          <cell r="T25">
            <v>0</v>
          </cell>
          <cell r="U25">
            <v>48000</v>
          </cell>
          <cell r="V25">
            <v>227.08</v>
          </cell>
          <cell r="W25">
            <v>2.2707999999999999</v>
          </cell>
          <cell r="X25" t="str">
            <v>USD</v>
          </cell>
          <cell r="Y25">
            <v>100</v>
          </cell>
          <cell r="Z25" t="str">
            <v>LB</v>
          </cell>
          <cell r="AA25">
            <v>0</v>
          </cell>
          <cell r="AB25">
            <v>108998.39999999999</v>
          </cell>
          <cell r="AC25" t="str">
            <v>No</v>
          </cell>
        </row>
        <row r="26">
          <cell r="A26" t="str">
            <v>100048</v>
          </cell>
          <cell r="B26" t="str">
            <v>MILK 2% MILKFAT UHT 2640 BOX-27/8 FL OZ</v>
          </cell>
          <cell r="E26" t="str">
            <v>B410</v>
          </cell>
          <cell r="F26" t="str">
            <v>N/A</v>
          </cell>
          <cell r="G26" t="str">
            <v>LB</v>
          </cell>
          <cell r="H26">
            <v>2640</v>
          </cell>
          <cell r="I26" t="str">
            <v>1000</v>
          </cell>
          <cell r="J26" t="str">
            <v>DOMESTIC STATISTICAL 1000</v>
          </cell>
          <cell r="K26" t="str">
            <v>402010</v>
          </cell>
          <cell r="L26" t="str">
            <v>MILK, UHT</v>
          </cell>
          <cell r="M26" t="str">
            <v>220</v>
          </cell>
          <cell r="N26" t="str">
            <v>AMS-DAIRY</v>
          </cell>
          <cell r="O26" t="str">
            <v>102002004031160</v>
          </cell>
          <cell r="P26" t="str">
            <v>MILK/UHT/BOX</v>
          </cell>
          <cell r="Q26">
            <v>1.1419999999999999</v>
          </cell>
          <cell r="R26">
            <v>1</v>
          </cell>
          <cell r="S26" t="str">
            <v>LB</v>
          </cell>
          <cell r="T26">
            <v>14.448</v>
          </cell>
          <cell r="U26">
            <v>38143</v>
          </cell>
          <cell r="V26">
            <v>57.4</v>
          </cell>
          <cell r="W26">
            <v>0.57399999999999995</v>
          </cell>
          <cell r="X26" t="str">
            <v>USD</v>
          </cell>
          <cell r="Y26">
            <v>100</v>
          </cell>
          <cell r="Z26" t="str">
            <v>LB</v>
          </cell>
          <cell r="AA26">
            <v>8.2899999999999991</v>
          </cell>
          <cell r="AB26">
            <v>21894.080000000002</v>
          </cell>
          <cell r="AC26" t="str">
            <v>No</v>
          </cell>
        </row>
        <row r="27">
          <cell r="A27" t="str">
            <v>100050</v>
          </cell>
          <cell r="B27" t="str">
            <v>MILK 1% MILKFAT UHT 1500 BOX-12/32 FL OZ</v>
          </cell>
          <cell r="E27" t="str">
            <v>B385</v>
          </cell>
          <cell r="F27" t="str">
            <v>N/A</v>
          </cell>
          <cell r="G27" t="str">
            <v>LB</v>
          </cell>
          <cell r="H27">
            <v>1500</v>
          </cell>
          <cell r="I27" t="str">
            <v>1000</v>
          </cell>
          <cell r="J27" t="str">
            <v>DOMESTIC STATISTICAL 1000</v>
          </cell>
          <cell r="K27" t="str">
            <v>402010</v>
          </cell>
          <cell r="L27" t="str">
            <v>MILK, UHT</v>
          </cell>
          <cell r="M27" t="str">
            <v>220</v>
          </cell>
          <cell r="N27" t="str">
            <v>AMS-DAIRY</v>
          </cell>
          <cell r="O27" t="str">
            <v>102002004031160</v>
          </cell>
          <cell r="P27" t="str">
            <v>MILK/UHT/BOX</v>
          </cell>
          <cell r="Q27">
            <v>1.111</v>
          </cell>
          <cell r="R27">
            <v>1</v>
          </cell>
          <cell r="S27" t="str">
            <v>LB</v>
          </cell>
          <cell r="T27">
            <v>25.8</v>
          </cell>
          <cell r="U27">
            <v>38700</v>
          </cell>
          <cell r="V27">
            <v>45.59</v>
          </cell>
          <cell r="W27">
            <v>0.45590000000000003</v>
          </cell>
          <cell r="X27" t="str">
            <v>USD</v>
          </cell>
          <cell r="Y27">
            <v>100</v>
          </cell>
          <cell r="Z27" t="str">
            <v>LB</v>
          </cell>
          <cell r="AA27">
            <v>11.76</v>
          </cell>
          <cell r="AB27">
            <v>17643.330000000002</v>
          </cell>
          <cell r="AC27" t="str">
            <v>No</v>
          </cell>
        </row>
        <row r="28">
          <cell r="A28" t="str">
            <v>100051</v>
          </cell>
          <cell r="B28" t="str">
            <v>MILK EVAPORATED CAN-24/12 FL OZ</v>
          </cell>
          <cell r="E28" t="str">
            <v>B117</v>
          </cell>
          <cell r="F28" t="str">
            <v>N/A</v>
          </cell>
          <cell r="G28" t="str">
            <v>LB</v>
          </cell>
          <cell r="H28">
            <v>1836</v>
          </cell>
          <cell r="I28" t="str">
            <v>1000</v>
          </cell>
          <cell r="J28" t="str">
            <v>DOMESTIC STATISTICAL 1000</v>
          </cell>
          <cell r="K28" t="str">
            <v>402020</v>
          </cell>
          <cell r="L28" t="str">
            <v>MILK, EVAPORATED</v>
          </cell>
          <cell r="M28" t="str">
            <v>220</v>
          </cell>
          <cell r="N28" t="str">
            <v>AMS-DAIRY</v>
          </cell>
          <cell r="O28" t="str">
            <v>102002001031200</v>
          </cell>
          <cell r="P28" t="str">
            <v>MILK/EVAP/CANNED</v>
          </cell>
          <cell r="Q28">
            <v>1.125</v>
          </cell>
          <cell r="R28">
            <v>1</v>
          </cell>
          <cell r="S28" t="str">
            <v>LB</v>
          </cell>
          <cell r="T28">
            <v>20</v>
          </cell>
          <cell r="U28">
            <v>36720</v>
          </cell>
          <cell r="V28">
            <v>71.08</v>
          </cell>
          <cell r="W28">
            <v>0.71079999999999999</v>
          </cell>
          <cell r="X28" t="str">
            <v>USD</v>
          </cell>
          <cell r="Y28">
            <v>100</v>
          </cell>
          <cell r="Z28" t="str">
            <v>LB</v>
          </cell>
          <cell r="AA28">
            <v>14.22</v>
          </cell>
          <cell r="AB28">
            <v>26100.58</v>
          </cell>
          <cell r="AC28" t="str">
            <v>No</v>
          </cell>
        </row>
        <row r="29">
          <cell r="A29" t="str">
            <v>100053</v>
          </cell>
          <cell r="B29" t="str">
            <v>MILK 2% MILKFAT UHT 2400 BOX-27/8 FL OZ</v>
          </cell>
          <cell r="E29" t="str">
            <v>B411</v>
          </cell>
          <cell r="F29" t="str">
            <v>N/A</v>
          </cell>
          <cell r="G29" t="str">
            <v>LB</v>
          </cell>
          <cell r="H29">
            <v>2400</v>
          </cell>
          <cell r="I29" t="str">
            <v>1000</v>
          </cell>
          <cell r="J29" t="str">
            <v>DOMESTIC STATISTICAL 1000</v>
          </cell>
          <cell r="K29" t="str">
            <v>402010</v>
          </cell>
          <cell r="L29" t="str">
            <v>MILK, UHT</v>
          </cell>
          <cell r="M29" t="str">
            <v>220</v>
          </cell>
          <cell r="N29" t="str">
            <v>AMS-DAIRY</v>
          </cell>
          <cell r="O29" t="str">
            <v>102002004031160</v>
          </cell>
          <cell r="P29" t="str">
            <v>MILK/UHT/BOX</v>
          </cell>
          <cell r="Q29">
            <v>1.1419999999999999</v>
          </cell>
          <cell r="R29">
            <v>1</v>
          </cell>
          <cell r="S29" t="str">
            <v>LB</v>
          </cell>
          <cell r="T29">
            <v>13.5</v>
          </cell>
          <cell r="U29">
            <v>32400</v>
          </cell>
          <cell r="V29">
            <v>81.5</v>
          </cell>
          <cell r="W29">
            <v>0.81499999999999995</v>
          </cell>
          <cell r="X29" t="str">
            <v>USD</v>
          </cell>
          <cell r="Y29">
            <v>100</v>
          </cell>
          <cell r="Z29" t="str">
            <v>LB</v>
          </cell>
          <cell r="AA29">
            <v>11</v>
          </cell>
          <cell r="AB29">
            <v>26406</v>
          </cell>
          <cell r="AC29" t="str">
            <v>No</v>
          </cell>
        </row>
        <row r="30">
          <cell r="A30" t="str">
            <v>100055</v>
          </cell>
          <cell r="B30" t="str">
            <v>MILK NONFORT NDM BAG-25 KG</v>
          </cell>
          <cell r="D30" t="str">
            <v>DELTA79</v>
          </cell>
          <cell r="E30" t="str">
            <v>B114</v>
          </cell>
          <cell r="F30" t="str">
            <v>N/A</v>
          </cell>
          <cell r="G30" t="str">
            <v>LB</v>
          </cell>
          <cell r="H30">
            <v>750</v>
          </cell>
          <cell r="I30" t="str">
            <v>1000</v>
          </cell>
          <cell r="J30" t="str">
            <v>DOMESTIC STATISTICAL 1000</v>
          </cell>
          <cell r="K30" t="str">
            <v>402015</v>
          </cell>
          <cell r="L30" t="str">
            <v>MILK, NON-FAT DRY</v>
          </cell>
          <cell r="M30" t="str">
            <v>220</v>
          </cell>
          <cell r="N30" t="str">
            <v>AMS-DAIRY</v>
          </cell>
          <cell r="O30" t="str">
            <v>102002003031100</v>
          </cell>
          <cell r="P30" t="str">
            <v>MILK/NDM/BAG</v>
          </cell>
          <cell r="Q30">
            <v>1.018</v>
          </cell>
          <cell r="R30">
            <v>1</v>
          </cell>
          <cell r="S30" t="str">
            <v>LB</v>
          </cell>
          <cell r="T30">
            <v>55.115000000000002</v>
          </cell>
          <cell r="U30">
            <v>41336</v>
          </cell>
          <cell r="V30">
            <v>109.11</v>
          </cell>
          <cell r="W30">
            <v>1.0911</v>
          </cell>
          <cell r="X30" t="str">
            <v>USD</v>
          </cell>
          <cell r="Y30">
            <v>100</v>
          </cell>
          <cell r="Z30" t="str">
            <v>LB</v>
          </cell>
          <cell r="AA30">
            <v>60.14</v>
          </cell>
          <cell r="AB30">
            <v>45101.71</v>
          </cell>
          <cell r="AC30" t="str">
            <v>No</v>
          </cell>
        </row>
        <row r="31">
          <cell r="A31" t="str">
            <v>100058</v>
          </cell>
          <cell r="B31" t="str">
            <v>MILK NONFORT NDM MH-BAG 25 KG</v>
          </cell>
          <cell r="D31" t="str">
            <v>DELTA78</v>
          </cell>
          <cell r="E31" t="str">
            <v>B999</v>
          </cell>
          <cell r="F31" t="str">
            <v>N/A</v>
          </cell>
          <cell r="G31" t="str">
            <v>LB</v>
          </cell>
          <cell r="H31">
            <v>780</v>
          </cell>
          <cell r="I31" t="str">
            <v>1000</v>
          </cell>
          <cell r="J31" t="str">
            <v>DOMESTIC STATISTICAL 1000</v>
          </cell>
          <cell r="K31" t="str">
            <v>402015</v>
          </cell>
          <cell r="L31" t="str">
            <v>MILK, NON-FAT DRY</v>
          </cell>
          <cell r="M31" t="str">
            <v>220</v>
          </cell>
          <cell r="N31" t="str">
            <v>AMS-DAIRY</v>
          </cell>
          <cell r="O31" t="str">
            <v>102002003031100</v>
          </cell>
          <cell r="P31" t="str">
            <v>MILK/NDM/BAG</v>
          </cell>
          <cell r="Q31">
            <v>1.018</v>
          </cell>
          <cell r="R31">
            <v>1</v>
          </cell>
          <cell r="S31" t="str">
            <v>LB</v>
          </cell>
          <cell r="T31">
            <v>55.115000000000002</v>
          </cell>
          <cell r="U31">
            <v>42990</v>
          </cell>
          <cell r="V31">
            <v>0</v>
          </cell>
          <cell r="W31">
            <v>0</v>
          </cell>
          <cell r="Y31">
            <v>0</v>
          </cell>
          <cell r="AA31">
            <v>0</v>
          </cell>
          <cell r="AB31">
            <v>0</v>
          </cell>
          <cell r="AC31" t="str">
            <v>No</v>
          </cell>
        </row>
        <row r="32">
          <cell r="A32" t="str">
            <v>100060</v>
          </cell>
          <cell r="B32" t="str">
            <v>MILK FORTIFIED NDM -BAG 25 KG</v>
          </cell>
          <cell r="D32" t="str">
            <v>DELTA77</v>
          </cell>
          <cell r="E32" t="str">
            <v>B999</v>
          </cell>
          <cell r="F32" t="str">
            <v>N/A</v>
          </cell>
          <cell r="G32" t="str">
            <v>LB</v>
          </cell>
          <cell r="H32">
            <v>725</v>
          </cell>
          <cell r="I32" t="str">
            <v>1000</v>
          </cell>
          <cell r="J32" t="str">
            <v>DOMESTIC STATISTICAL 1000</v>
          </cell>
          <cell r="K32" t="str">
            <v>402015</v>
          </cell>
          <cell r="L32" t="str">
            <v>MILK, NON-FAT DRY</v>
          </cell>
          <cell r="M32" t="str">
            <v>220</v>
          </cell>
          <cell r="N32" t="str">
            <v>AMS-DAIRY</v>
          </cell>
          <cell r="O32" t="str">
            <v>102002003031100</v>
          </cell>
          <cell r="P32" t="str">
            <v>MILK/NDM/BAG</v>
          </cell>
          <cell r="Q32">
            <v>1.018</v>
          </cell>
          <cell r="R32">
            <v>1</v>
          </cell>
          <cell r="S32" t="str">
            <v>LB</v>
          </cell>
          <cell r="T32">
            <v>55.115000000000002</v>
          </cell>
          <cell r="U32">
            <v>39958</v>
          </cell>
          <cell r="V32">
            <v>0</v>
          </cell>
          <cell r="W32">
            <v>0</v>
          </cell>
          <cell r="Y32">
            <v>0</v>
          </cell>
          <cell r="AA32">
            <v>0</v>
          </cell>
          <cell r="AB32">
            <v>0</v>
          </cell>
          <cell r="AC32" t="str">
            <v>No</v>
          </cell>
        </row>
        <row r="33">
          <cell r="A33" t="str">
            <v>100065</v>
          </cell>
          <cell r="B33" t="str">
            <v>MILK INSTANT NDM PKG-12/25.6 OZ</v>
          </cell>
          <cell r="E33" t="str">
            <v>B095</v>
          </cell>
          <cell r="F33" t="str">
            <v>1100-CWT</v>
          </cell>
          <cell r="G33" t="str">
            <v>LB</v>
          </cell>
          <cell r="H33">
            <v>1400</v>
          </cell>
          <cell r="I33" t="str">
            <v>1000</v>
          </cell>
          <cell r="J33" t="str">
            <v>DOMESTIC STATISTICAL 1000</v>
          </cell>
          <cell r="K33" t="str">
            <v>402025</v>
          </cell>
          <cell r="L33" t="str">
            <v>MILK, INSTANT</v>
          </cell>
          <cell r="M33" t="str">
            <v>220</v>
          </cell>
          <cell r="N33" t="str">
            <v>AMS-DAIRY</v>
          </cell>
          <cell r="O33" t="str">
            <v>102002002031460</v>
          </cell>
          <cell r="P33" t="str">
            <v>MILK/INSTANT/PACKAGE</v>
          </cell>
          <cell r="Q33">
            <v>1.052</v>
          </cell>
          <cell r="R33">
            <v>1</v>
          </cell>
          <cell r="S33" t="str">
            <v>LB</v>
          </cell>
          <cell r="T33">
            <v>19.2</v>
          </cell>
          <cell r="U33">
            <v>26880</v>
          </cell>
          <cell r="V33">
            <v>182.91</v>
          </cell>
          <cell r="W33">
            <v>1.8290999999999999</v>
          </cell>
          <cell r="X33" t="str">
            <v>USD</v>
          </cell>
          <cell r="Y33">
            <v>100</v>
          </cell>
          <cell r="Z33" t="str">
            <v>LB</v>
          </cell>
          <cell r="AA33">
            <v>35.119999999999997</v>
          </cell>
          <cell r="AB33">
            <v>49166.21</v>
          </cell>
          <cell r="AC33" t="str">
            <v>No</v>
          </cell>
        </row>
        <row r="34">
          <cell r="A34" t="str">
            <v>100068</v>
          </cell>
          <cell r="B34" t="str">
            <v>MILK INSTANT NDM BAG-25 KG</v>
          </cell>
          <cell r="E34" t="str">
            <v>B131</v>
          </cell>
          <cell r="F34" t="str">
            <v>1100-CWT</v>
          </cell>
          <cell r="G34" t="str">
            <v>LB</v>
          </cell>
          <cell r="H34">
            <v>720</v>
          </cell>
          <cell r="I34" t="str">
            <v>1000</v>
          </cell>
          <cell r="J34" t="str">
            <v>DOMESTIC STATISTICAL 1000</v>
          </cell>
          <cell r="K34" t="str">
            <v>402025</v>
          </cell>
          <cell r="L34" t="str">
            <v>MILK, INSTANT</v>
          </cell>
          <cell r="M34" t="str">
            <v>220</v>
          </cell>
          <cell r="N34" t="str">
            <v>AMS-DAIRY</v>
          </cell>
          <cell r="O34" t="str">
            <v>102002002031100</v>
          </cell>
          <cell r="P34" t="str">
            <v>MILK/INSTANT/BAG</v>
          </cell>
          <cell r="Q34">
            <v>1.018</v>
          </cell>
          <cell r="R34">
            <v>1</v>
          </cell>
          <cell r="S34" t="str">
            <v>LB</v>
          </cell>
          <cell r="T34">
            <v>55.115000000000002</v>
          </cell>
          <cell r="U34">
            <v>39683</v>
          </cell>
          <cell r="V34">
            <v>125</v>
          </cell>
          <cell r="W34">
            <v>1.25</v>
          </cell>
          <cell r="X34" t="str">
            <v>USD</v>
          </cell>
          <cell r="Y34">
            <v>100</v>
          </cell>
          <cell r="Z34" t="str">
            <v>LB</v>
          </cell>
          <cell r="AA34">
            <v>68.89</v>
          </cell>
          <cell r="AB34">
            <v>49603.75</v>
          </cell>
          <cell r="AC34" t="str">
            <v>No</v>
          </cell>
        </row>
        <row r="35">
          <cell r="A35" t="str">
            <v>100069</v>
          </cell>
          <cell r="B35" t="str">
            <v>MILK INSTANT NDM PKG-6/4 LB</v>
          </cell>
          <cell r="E35" t="str">
            <v>B090</v>
          </cell>
          <cell r="F35" t="str">
            <v>1100-CWT</v>
          </cell>
          <cell r="G35" t="str">
            <v>LB</v>
          </cell>
          <cell r="H35">
            <v>1296</v>
          </cell>
          <cell r="I35" t="str">
            <v>1000</v>
          </cell>
          <cell r="J35" t="str">
            <v>DOMESTIC STATISTICAL 1000</v>
          </cell>
          <cell r="K35" t="str">
            <v>402025</v>
          </cell>
          <cell r="L35" t="str">
            <v>MILK, INSTANT</v>
          </cell>
          <cell r="M35" t="str">
            <v>220</v>
          </cell>
          <cell r="N35" t="str">
            <v>AMS-DAIRY</v>
          </cell>
          <cell r="O35" t="str">
            <v>102002002031460</v>
          </cell>
          <cell r="P35" t="str">
            <v>MILK/INSTANT/PACKAGE</v>
          </cell>
          <cell r="Q35">
            <v>1.167</v>
          </cell>
          <cell r="R35">
            <v>1</v>
          </cell>
          <cell r="S35" t="str">
            <v>LB</v>
          </cell>
          <cell r="T35">
            <v>24</v>
          </cell>
          <cell r="U35">
            <v>31104</v>
          </cell>
          <cell r="V35">
            <v>140</v>
          </cell>
          <cell r="W35">
            <v>1.4</v>
          </cell>
          <cell r="X35" t="str">
            <v>USD</v>
          </cell>
          <cell r="Y35">
            <v>100</v>
          </cell>
          <cell r="Z35" t="str">
            <v>LB</v>
          </cell>
          <cell r="AA35">
            <v>33.6</v>
          </cell>
          <cell r="AB35">
            <v>43545.599999999999</v>
          </cell>
          <cell r="AC35" t="str">
            <v>No</v>
          </cell>
        </row>
        <row r="36">
          <cell r="A36" t="str">
            <v>100071</v>
          </cell>
          <cell r="B36" t="str">
            <v>INFANT FORMULA MILK BASED DRY-SUBST</v>
          </cell>
          <cell r="E36" t="str">
            <v>B999</v>
          </cell>
          <cell r="F36" t="str">
            <v>N/A</v>
          </cell>
          <cell r="G36" t="str">
            <v>LB</v>
          </cell>
          <cell r="H36">
            <v>6399</v>
          </cell>
          <cell r="I36" t="str">
            <v>1000</v>
          </cell>
          <cell r="J36" t="str">
            <v>DOMESTIC STATISTICAL 1000</v>
          </cell>
          <cell r="K36" t="str">
            <v>402030</v>
          </cell>
          <cell r="L36" t="str">
            <v>INFANT FORMULA</v>
          </cell>
          <cell r="M36" t="str">
            <v>220</v>
          </cell>
          <cell r="N36" t="str">
            <v>AMS-DAIRY</v>
          </cell>
          <cell r="O36" t="str">
            <v>101602002031200</v>
          </cell>
          <cell r="P36" t="str">
            <v>INFANT/FORMULA DRY/CANNED</v>
          </cell>
          <cell r="Q36">
            <v>1.42</v>
          </cell>
          <cell r="R36">
            <v>1</v>
          </cell>
          <cell r="S36" t="str">
            <v>LB</v>
          </cell>
          <cell r="T36">
            <v>5.3630000000000004</v>
          </cell>
          <cell r="U36">
            <v>34320</v>
          </cell>
          <cell r="V36">
            <v>532.07000000000005</v>
          </cell>
          <cell r="W36">
            <v>5.3207000000000004</v>
          </cell>
          <cell r="X36" t="str">
            <v>USD</v>
          </cell>
          <cell r="Y36">
            <v>100</v>
          </cell>
          <cell r="Z36" t="str">
            <v>LB</v>
          </cell>
          <cell r="AA36">
            <v>28.53</v>
          </cell>
          <cell r="AB36">
            <v>182606.42</v>
          </cell>
          <cell r="AC36" t="str">
            <v>No</v>
          </cell>
        </row>
        <row r="37">
          <cell r="A37" t="str">
            <v>100072</v>
          </cell>
          <cell r="B37" t="str">
            <v>INFANT FORMULA MILK DRY CAN-6/12.9 OZ</v>
          </cell>
          <cell r="E37" t="str">
            <v>B417</v>
          </cell>
          <cell r="F37" t="str">
            <v>N/A</v>
          </cell>
          <cell r="G37" t="str">
            <v>LB</v>
          </cell>
          <cell r="H37">
            <v>6719</v>
          </cell>
          <cell r="I37" t="str">
            <v>1000</v>
          </cell>
          <cell r="J37" t="str">
            <v>DOMESTIC STATISTICAL 1000</v>
          </cell>
          <cell r="K37" t="str">
            <v>402030</v>
          </cell>
          <cell r="L37" t="str">
            <v>INFANT FORMULA</v>
          </cell>
          <cell r="M37" t="str">
            <v>220</v>
          </cell>
          <cell r="N37" t="str">
            <v>AMS-DAIRY</v>
          </cell>
          <cell r="O37" t="str">
            <v>101602002031200</v>
          </cell>
          <cell r="P37" t="str">
            <v>INFANT/FORMULA DRY/CANNED</v>
          </cell>
          <cell r="Q37">
            <v>1.23</v>
          </cell>
          <cell r="R37">
            <v>1</v>
          </cell>
          <cell r="S37" t="str">
            <v>LB</v>
          </cell>
          <cell r="T37">
            <v>4.8380000000000001</v>
          </cell>
          <cell r="U37">
            <v>32508</v>
          </cell>
          <cell r="V37">
            <v>850</v>
          </cell>
          <cell r="W37">
            <v>8.5</v>
          </cell>
          <cell r="X37" t="str">
            <v>USD</v>
          </cell>
          <cell r="Y37">
            <v>100</v>
          </cell>
          <cell r="Z37" t="str">
            <v>LB</v>
          </cell>
          <cell r="AA37">
            <v>41.12</v>
          </cell>
          <cell r="AB37">
            <v>276318</v>
          </cell>
          <cell r="AC37" t="str">
            <v>No</v>
          </cell>
        </row>
        <row r="38">
          <cell r="A38" t="str">
            <v>100073</v>
          </cell>
          <cell r="B38" t="str">
            <v>INFANT FORMULA MILK DRY CAN-6/25.7 OZ</v>
          </cell>
          <cell r="E38" t="str">
            <v>B422</v>
          </cell>
          <cell r="F38" t="str">
            <v>N/A</v>
          </cell>
          <cell r="G38" t="str">
            <v>LB</v>
          </cell>
          <cell r="H38">
            <v>3360</v>
          </cell>
          <cell r="I38" t="str">
            <v>1000</v>
          </cell>
          <cell r="J38" t="str">
            <v>DOMESTIC STATISTICAL 1000</v>
          </cell>
          <cell r="K38" t="str">
            <v>402030</v>
          </cell>
          <cell r="L38" t="str">
            <v>INFANT FORMULA</v>
          </cell>
          <cell r="M38" t="str">
            <v>220</v>
          </cell>
          <cell r="N38" t="str">
            <v>AMS-DAIRY</v>
          </cell>
          <cell r="O38" t="str">
            <v>101602002031200</v>
          </cell>
          <cell r="P38" t="str">
            <v>INFANT/FORMULA DRY/CANNED</v>
          </cell>
          <cell r="Q38">
            <v>1.1930000000000001</v>
          </cell>
          <cell r="R38">
            <v>1</v>
          </cell>
          <cell r="S38" t="str">
            <v>LB</v>
          </cell>
          <cell r="T38">
            <v>9.6379999999999999</v>
          </cell>
          <cell r="U38">
            <v>32382</v>
          </cell>
          <cell r="V38">
            <v>500</v>
          </cell>
          <cell r="W38">
            <v>5</v>
          </cell>
          <cell r="X38" t="str">
            <v>USD</v>
          </cell>
          <cell r="Y38">
            <v>100</v>
          </cell>
          <cell r="Z38" t="str">
            <v>LB</v>
          </cell>
          <cell r="AA38">
            <v>48.19</v>
          </cell>
          <cell r="AB38">
            <v>161910</v>
          </cell>
          <cell r="AC38" t="str">
            <v>No</v>
          </cell>
        </row>
        <row r="39">
          <cell r="A39" t="str">
            <v>100074</v>
          </cell>
          <cell r="B39" t="str">
            <v>INFANT FORMULA MILK DRY CAN-6/14.3 OZ</v>
          </cell>
          <cell r="E39" t="str">
            <v>B155</v>
          </cell>
          <cell r="F39" t="str">
            <v>N/A</v>
          </cell>
          <cell r="G39" t="str">
            <v>LB</v>
          </cell>
          <cell r="H39">
            <v>6399</v>
          </cell>
          <cell r="I39" t="str">
            <v>1000</v>
          </cell>
          <cell r="J39" t="str">
            <v>DOMESTIC STATISTICAL 1000</v>
          </cell>
          <cell r="K39" t="str">
            <v>402030</v>
          </cell>
          <cell r="L39" t="str">
            <v>INFANT FORMULA</v>
          </cell>
          <cell r="M39" t="str">
            <v>220</v>
          </cell>
          <cell r="N39" t="str">
            <v>AMS-DAIRY</v>
          </cell>
          <cell r="O39" t="str">
            <v>101602002031200</v>
          </cell>
          <cell r="P39" t="str">
            <v>INFANT/FORMULA DRY/CANNED</v>
          </cell>
          <cell r="Q39">
            <v>1.2050000000000001</v>
          </cell>
          <cell r="R39">
            <v>1</v>
          </cell>
          <cell r="S39" t="str">
            <v>LB</v>
          </cell>
          <cell r="T39">
            <v>5.3630000000000004</v>
          </cell>
          <cell r="U39">
            <v>34320</v>
          </cell>
          <cell r="V39">
            <v>214.5</v>
          </cell>
          <cell r="W39">
            <v>2.145</v>
          </cell>
          <cell r="X39" t="str">
            <v>USD</v>
          </cell>
          <cell r="Y39">
            <v>100</v>
          </cell>
          <cell r="Z39" t="str">
            <v>LB</v>
          </cell>
          <cell r="AA39">
            <v>11.5</v>
          </cell>
          <cell r="AB39">
            <v>73616.399999999994</v>
          </cell>
          <cell r="AC39" t="str">
            <v>No</v>
          </cell>
        </row>
        <row r="40">
          <cell r="A40" t="str">
            <v>100075</v>
          </cell>
          <cell r="B40" t="str">
            <v>INFANT FORMULA MILK DRY CAN-6/14.1 OZ</v>
          </cell>
          <cell r="E40" t="str">
            <v>B158</v>
          </cell>
          <cell r="F40" t="str">
            <v>N/A</v>
          </cell>
          <cell r="G40" t="str">
            <v>LB</v>
          </cell>
          <cell r="H40">
            <v>5941</v>
          </cell>
          <cell r="I40" t="str">
            <v>1000</v>
          </cell>
          <cell r="J40" t="str">
            <v>DOMESTIC STATISTICAL 1000</v>
          </cell>
          <cell r="K40" t="str">
            <v>402030</v>
          </cell>
          <cell r="L40" t="str">
            <v>INFANT FORMULA</v>
          </cell>
          <cell r="M40" t="str">
            <v>220</v>
          </cell>
          <cell r="N40" t="str">
            <v>AMS-DAIRY</v>
          </cell>
          <cell r="O40" t="str">
            <v>101602002031200</v>
          </cell>
          <cell r="P40" t="str">
            <v>INFANT/FORMULA DRY/CANNED</v>
          </cell>
          <cell r="Q40">
            <v>1.2769999999999999</v>
          </cell>
          <cell r="R40">
            <v>1</v>
          </cell>
          <cell r="S40" t="str">
            <v>LB</v>
          </cell>
          <cell r="T40">
            <v>5.2869999999999999</v>
          </cell>
          <cell r="U40">
            <v>31408</v>
          </cell>
          <cell r="V40">
            <v>214.5</v>
          </cell>
          <cell r="W40">
            <v>2.145</v>
          </cell>
          <cell r="X40" t="str">
            <v>USD</v>
          </cell>
          <cell r="Y40">
            <v>100</v>
          </cell>
          <cell r="Z40" t="str">
            <v>LB</v>
          </cell>
          <cell r="AA40">
            <v>11.34</v>
          </cell>
          <cell r="AB40">
            <v>67370.16</v>
          </cell>
          <cell r="AC40" t="str">
            <v>No</v>
          </cell>
        </row>
        <row r="41">
          <cell r="A41" t="str">
            <v>100084</v>
          </cell>
          <cell r="B41" t="str">
            <v>BISON GROUND FRZ PKG-20/2 LB</v>
          </cell>
          <cell r="D41" t="str">
            <v>191012</v>
          </cell>
          <cell r="E41" t="str">
            <v>A634</v>
          </cell>
          <cell r="F41" t="str">
            <v>N/A</v>
          </cell>
          <cell r="G41" t="str">
            <v>LB</v>
          </cell>
          <cell r="H41">
            <v>1000</v>
          </cell>
          <cell r="I41" t="str">
            <v>1000</v>
          </cell>
          <cell r="J41" t="str">
            <v>DOMESTIC STATISTICAL 1000</v>
          </cell>
          <cell r="K41" t="str">
            <v>101090</v>
          </cell>
          <cell r="L41" t="str">
            <v>BISON PRODUCTS</v>
          </cell>
          <cell r="M41" t="str">
            <v>130</v>
          </cell>
          <cell r="N41" t="str">
            <v>AMS-LIVESTOCK</v>
          </cell>
          <cell r="O41" t="str">
            <v>101802002031400</v>
          </cell>
          <cell r="P41" t="str">
            <v>MEAT/BISON/FROZEN</v>
          </cell>
          <cell r="Q41">
            <v>1.0880000000000001</v>
          </cell>
          <cell r="R41">
            <v>1</v>
          </cell>
          <cell r="S41" t="str">
            <v>LB</v>
          </cell>
          <cell r="T41">
            <v>40</v>
          </cell>
          <cell r="U41">
            <v>40000</v>
          </cell>
          <cell r="V41">
            <v>850</v>
          </cell>
          <cell r="W41">
            <v>8.5</v>
          </cell>
          <cell r="X41" t="str">
            <v>USD</v>
          </cell>
          <cell r="Y41">
            <v>100</v>
          </cell>
          <cell r="Z41" t="str">
            <v>LB</v>
          </cell>
          <cell r="AA41">
            <v>340</v>
          </cell>
          <cell r="AB41">
            <v>340000</v>
          </cell>
          <cell r="AC41" t="str">
            <v>No</v>
          </cell>
        </row>
        <row r="42">
          <cell r="A42" t="str">
            <v>100085</v>
          </cell>
          <cell r="B42" t="str">
            <v>BISON STEW MEAT FRZ PKG-40/1 LB</v>
          </cell>
          <cell r="F42" t="str">
            <v>N/A</v>
          </cell>
          <cell r="G42" t="str">
            <v>LB</v>
          </cell>
          <cell r="H42">
            <v>1000</v>
          </cell>
          <cell r="I42" t="str">
            <v>1000</v>
          </cell>
          <cell r="J42" t="str">
            <v>DOMESTIC STATISTICAL 1000</v>
          </cell>
          <cell r="K42" t="str">
            <v>101090</v>
          </cell>
          <cell r="L42" t="str">
            <v>BISON PRODUCTS</v>
          </cell>
          <cell r="M42" t="str">
            <v>130</v>
          </cell>
          <cell r="N42" t="str">
            <v>AMS-LIVESTOCK</v>
          </cell>
          <cell r="O42" t="str">
            <v>101802002031400</v>
          </cell>
          <cell r="P42" t="str">
            <v>MEAT/BISON/FROZEN</v>
          </cell>
          <cell r="Q42">
            <v>1.0880000000000001</v>
          </cell>
          <cell r="R42">
            <v>1</v>
          </cell>
          <cell r="S42" t="str">
            <v>LB</v>
          </cell>
          <cell r="T42">
            <v>40</v>
          </cell>
          <cell r="U42">
            <v>40000</v>
          </cell>
          <cell r="V42">
            <v>800</v>
          </cell>
          <cell r="W42">
            <v>8</v>
          </cell>
          <cell r="X42" t="str">
            <v>USD</v>
          </cell>
          <cell r="Y42">
            <v>100</v>
          </cell>
          <cell r="Z42" t="str">
            <v>LB</v>
          </cell>
          <cell r="AA42">
            <v>320</v>
          </cell>
          <cell r="AB42">
            <v>320000</v>
          </cell>
          <cell r="AC42" t="str">
            <v>No</v>
          </cell>
        </row>
        <row r="43">
          <cell r="A43" t="str">
            <v>100087</v>
          </cell>
          <cell r="B43" t="str">
            <v>LAMB LEG ROAST CTN-38-40 LB</v>
          </cell>
          <cell r="D43" t="str">
            <v>193140</v>
          </cell>
          <cell r="E43" t="str">
            <v>A624</v>
          </cell>
          <cell r="F43" t="str">
            <v>N/A</v>
          </cell>
          <cell r="G43" t="str">
            <v>LB</v>
          </cell>
          <cell r="H43">
            <v>900</v>
          </cell>
          <cell r="I43" t="str">
            <v>1000</v>
          </cell>
          <cell r="J43" t="str">
            <v>DOMESTIC STATISTICAL 1000</v>
          </cell>
          <cell r="K43" t="str">
            <v>104010</v>
          </cell>
          <cell r="L43" t="str">
            <v>LAMB PRODUCTS</v>
          </cell>
          <cell r="M43" t="str">
            <v>130</v>
          </cell>
          <cell r="N43" t="str">
            <v>AMS-LIVESTOCK</v>
          </cell>
          <cell r="O43" t="str">
            <v>101802004031400</v>
          </cell>
          <cell r="P43" t="str">
            <v>MEAT/LAMB/FROZEN</v>
          </cell>
          <cell r="Q43">
            <v>1.08</v>
          </cell>
          <cell r="R43">
            <v>1</v>
          </cell>
          <cell r="S43" t="str">
            <v>LB</v>
          </cell>
          <cell r="T43">
            <v>40</v>
          </cell>
          <cell r="U43">
            <v>36000</v>
          </cell>
          <cell r="V43">
            <v>399.99</v>
          </cell>
          <cell r="W43">
            <v>3.9999000000000002</v>
          </cell>
          <cell r="X43" t="str">
            <v>USD</v>
          </cell>
          <cell r="Y43">
            <v>100</v>
          </cell>
          <cell r="Z43" t="str">
            <v>LB</v>
          </cell>
          <cell r="AA43">
            <v>160</v>
          </cell>
          <cell r="AB43">
            <v>143996.4</v>
          </cell>
          <cell r="AC43" t="str">
            <v>Yes</v>
          </cell>
        </row>
        <row r="44">
          <cell r="A44" t="str">
            <v>100089</v>
          </cell>
          <cell r="B44" t="str">
            <v>LAMB SHOULDER CHOP CTN-38-42 LB</v>
          </cell>
          <cell r="D44" t="str">
            <v>193340</v>
          </cell>
          <cell r="E44" t="str">
            <v>A620</v>
          </cell>
          <cell r="F44" t="str">
            <v>N/A</v>
          </cell>
          <cell r="G44" t="str">
            <v>LB</v>
          </cell>
          <cell r="H44">
            <v>900</v>
          </cell>
          <cell r="I44" t="str">
            <v>1000</v>
          </cell>
          <cell r="J44" t="str">
            <v>DOMESTIC STATISTICAL 1000</v>
          </cell>
          <cell r="K44" t="str">
            <v>104010</v>
          </cell>
          <cell r="L44" t="str">
            <v>LAMB PRODUCTS</v>
          </cell>
          <cell r="M44" t="str">
            <v>130</v>
          </cell>
          <cell r="N44" t="str">
            <v>AMS-LIVESTOCK</v>
          </cell>
          <cell r="O44" t="str">
            <v>101802004031400</v>
          </cell>
          <cell r="P44" t="str">
            <v>MEAT/LAMB/FROZEN</v>
          </cell>
          <cell r="Q44">
            <v>1.08</v>
          </cell>
          <cell r="R44">
            <v>1</v>
          </cell>
          <cell r="S44" t="str">
            <v>LB</v>
          </cell>
          <cell r="T44">
            <v>40</v>
          </cell>
          <cell r="U44">
            <v>36000</v>
          </cell>
          <cell r="V44">
            <v>406</v>
          </cell>
          <cell r="W44">
            <v>4.0599999999999996</v>
          </cell>
          <cell r="X44" t="str">
            <v>USD</v>
          </cell>
          <cell r="Y44">
            <v>100</v>
          </cell>
          <cell r="Z44" t="str">
            <v>LB</v>
          </cell>
          <cell r="AA44">
            <v>162.4</v>
          </cell>
          <cell r="AB44">
            <v>146160</v>
          </cell>
          <cell r="AC44" t="str">
            <v>Yes</v>
          </cell>
        </row>
        <row r="45">
          <cell r="A45" t="str">
            <v>100090</v>
          </cell>
          <cell r="B45" t="str">
            <v>BUFFALO GROUND LEAN FRZ PKG-40/1 LB</v>
          </cell>
          <cell r="F45" t="str">
            <v>N/A</v>
          </cell>
          <cell r="G45" t="str">
            <v>LB</v>
          </cell>
          <cell r="H45">
            <v>1000</v>
          </cell>
          <cell r="I45" t="str">
            <v>1000</v>
          </cell>
          <cell r="J45" t="str">
            <v>DOMESTIC STATISTICAL 1000</v>
          </cell>
          <cell r="K45" t="str">
            <v>101090</v>
          </cell>
          <cell r="L45" t="str">
            <v>BISON PRODUCTS</v>
          </cell>
          <cell r="M45" t="str">
            <v>130</v>
          </cell>
          <cell r="N45" t="str">
            <v>AMS-LIVESTOCK</v>
          </cell>
          <cell r="O45" t="str">
            <v>101802003031400</v>
          </cell>
          <cell r="P45" t="str">
            <v>MEAT/BUFFALO/FROZEN</v>
          </cell>
          <cell r="Q45">
            <v>1.0880000000000001</v>
          </cell>
          <cell r="R45">
            <v>1</v>
          </cell>
          <cell r="S45" t="str">
            <v>LB</v>
          </cell>
          <cell r="T45">
            <v>40</v>
          </cell>
          <cell r="U45">
            <v>40000</v>
          </cell>
          <cell r="V45">
            <v>385</v>
          </cell>
          <cell r="W45">
            <v>3.85</v>
          </cell>
          <cell r="X45" t="str">
            <v>USD</v>
          </cell>
          <cell r="Y45">
            <v>100</v>
          </cell>
          <cell r="Z45" t="str">
            <v>LB</v>
          </cell>
          <cell r="AA45">
            <v>154</v>
          </cell>
          <cell r="AB45">
            <v>154000</v>
          </cell>
          <cell r="AC45" t="str">
            <v>No</v>
          </cell>
        </row>
        <row r="46">
          <cell r="A46" t="str">
            <v>100091</v>
          </cell>
          <cell r="B46" t="str">
            <v>BUFFALO STEW MEAT FRZ PKG-40/1 LB</v>
          </cell>
          <cell r="F46" t="str">
            <v>N/A</v>
          </cell>
          <cell r="G46" t="str">
            <v>LB</v>
          </cell>
          <cell r="H46">
            <v>1000</v>
          </cell>
          <cell r="I46" t="str">
            <v>1000</v>
          </cell>
          <cell r="J46" t="str">
            <v>DOMESTIC STATISTICAL 1000</v>
          </cell>
          <cell r="K46" t="str">
            <v>101090</v>
          </cell>
          <cell r="L46" t="str">
            <v>BISON PRODUCTS</v>
          </cell>
          <cell r="M46" t="str">
            <v>130</v>
          </cell>
          <cell r="N46" t="str">
            <v>AMS-LIVESTOCK</v>
          </cell>
          <cell r="O46" t="str">
            <v>101802003031400</v>
          </cell>
          <cell r="P46" t="str">
            <v>MEAT/BUFFALO/FROZEN</v>
          </cell>
          <cell r="Q46">
            <v>1.075</v>
          </cell>
          <cell r="R46">
            <v>1</v>
          </cell>
          <cell r="S46" t="str">
            <v>LB</v>
          </cell>
          <cell r="T46">
            <v>40</v>
          </cell>
          <cell r="U46">
            <v>40000</v>
          </cell>
          <cell r="V46">
            <v>800</v>
          </cell>
          <cell r="W46">
            <v>8</v>
          </cell>
          <cell r="X46" t="str">
            <v>USD</v>
          </cell>
          <cell r="Y46">
            <v>100</v>
          </cell>
          <cell r="Z46" t="str">
            <v>LB</v>
          </cell>
          <cell r="AA46">
            <v>320</v>
          </cell>
          <cell r="AB46">
            <v>320000</v>
          </cell>
          <cell r="AC46" t="str">
            <v>No</v>
          </cell>
        </row>
        <row r="47">
          <cell r="A47" t="str">
            <v>100092</v>
          </cell>
          <cell r="B47" t="str">
            <v>CHICKEN CONSUMER PACK CUT UP PKG-12/4 LB</v>
          </cell>
          <cell r="D47" t="str">
            <v>205050</v>
          </cell>
          <cell r="E47" t="str">
            <v>A557</v>
          </cell>
          <cell r="F47" t="str">
            <v>2211-CWT</v>
          </cell>
          <cell r="G47" t="str">
            <v>LB</v>
          </cell>
          <cell r="H47">
            <v>800</v>
          </cell>
          <cell r="I47" t="str">
            <v>1000</v>
          </cell>
          <cell r="J47" t="str">
            <v>DOMESTIC STATISTICAL 1000</v>
          </cell>
          <cell r="K47" t="str">
            <v>301020</v>
          </cell>
          <cell r="L47" t="str">
            <v>CHICKEN, FROZEN</v>
          </cell>
          <cell r="M47" t="str">
            <v>120</v>
          </cell>
          <cell r="N47" t="str">
            <v>AMS-POULTRY</v>
          </cell>
          <cell r="O47" t="str">
            <v>102802001031400</v>
          </cell>
          <cell r="P47" t="str">
            <v>POULTRY/EGGS/CHICKEN/FROZEN</v>
          </cell>
          <cell r="Q47">
            <v>1.042</v>
          </cell>
          <cell r="R47">
            <v>1</v>
          </cell>
          <cell r="S47" t="str">
            <v>LB</v>
          </cell>
          <cell r="T47">
            <v>48</v>
          </cell>
          <cell r="U47">
            <v>38400</v>
          </cell>
          <cell r="V47">
            <v>97.68</v>
          </cell>
          <cell r="W47">
            <v>0.97680000000000011</v>
          </cell>
          <cell r="X47" t="str">
            <v>USD</v>
          </cell>
          <cell r="Y47">
            <v>100</v>
          </cell>
          <cell r="Z47" t="str">
            <v>LB</v>
          </cell>
          <cell r="AA47">
            <v>46.89</v>
          </cell>
          <cell r="AB47">
            <v>37509.120000000003</v>
          </cell>
          <cell r="AC47" t="str">
            <v>No</v>
          </cell>
        </row>
        <row r="48">
          <cell r="A48" t="str">
            <v>100094</v>
          </cell>
          <cell r="B48" t="str">
            <v>CHICKEN BONED CAN-48/12.5 OZ</v>
          </cell>
          <cell r="D48" t="str">
            <v>211212</v>
          </cell>
          <cell r="E48" t="str">
            <v>A532</v>
          </cell>
          <cell r="F48" t="str">
            <v>2211-CWT</v>
          </cell>
          <cell r="G48" t="str">
            <v>LB</v>
          </cell>
          <cell r="H48">
            <v>1000</v>
          </cell>
          <cell r="I48" t="str">
            <v>1000</v>
          </cell>
          <cell r="J48" t="str">
            <v>DOMESTIC STATISTICAL 1000</v>
          </cell>
          <cell r="K48" t="str">
            <v>301010</v>
          </cell>
          <cell r="L48" t="str">
            <v>CHICKEN, CANNED</v>
          </cell>
          <cell r="M48" t="str">
            <v>120</v>
          </cell>
          <cell r="N48" t="str">
            <v>AMS-POULTRY</v>
          </cell>
          <cell r="O48" t="str">
            <v>102802001031220</v>
          </cell>
          <cell r="P48" t="str">
            <v>POULTRY/EGGS/CHICKEN/CANNED</v>
          </cell>
          <cell r="Q48">
            <v>1.173</v>
          </cell>
          <cell r="R48">
            <v>1</v>
          </cell>
          <cell r="S48" t="str">
            <v>LB</v>
          </cell>
          <cell r="T48">
            <v>37.5</v>
          </cell>
          <cell r="U48">
            <v>37500</v>
          </cell>
          <cell r="V48">
            <v>212.79</v>
          </cell>
          <cell r="W48">
            <v>2.1278999999999999</v>
          </cell>
          <cell r="X48" t="str">
            <v>USD</v>
          </cell>
          <cell r="Y48">
            <v>100</v>
          </cell>
          <cell r="Z48" t="str">
            <v>LB</v>
          </cell>
          <cell r="AA48">
            <v>79.8</v>
          </cell>
          <cell r="AB48">
            <v>79796.25</v>
          </cell>
          <cell r="AC48" t="str">
            <v>No</v>
          </cell>
        </row>
        <row r="49">
          <cell r="A49" t="str">
            <v>100098</v>
          </cell>
          <cell r="B49" t="str">
            <v>CHICKEN CUT-UP FRZ CTN-40 LB</v>
          </cell>
          <cell r="D49" t="str">
            <v>221240</v>
          </cell>
          <cell r="E49" t="str">
            <v>A515</v>
          </cell>
          <cell r="F49" t="str">
            <v>2211-CWT</v>
          </cell>
          <cell r="G49" t="str">
            <v>LB</v>
          </cell>
          <cell r="H49">
            <v>1000</v>
          </cell>
          <cell r="I49" t="str">
            <v>1000</v>
          </cell>
          <cell r="J49" t="str">
            <v>DOMESTIC STATISTICAL 1000</v>
          </cell>
          <cell r="K49" t="str">
            <v>301020</v>
          </cell>
          <cell r="L49" t="str">
            <v>CHICKEN, FROZEN</v>
          </cell>
          <cell r="M49" t="str">
            <v>120</v>
          </cell>
          <cell r="N49" t="str">
            <v>AMS-POULTRY</v>
          </cell>
          <cell r="O49" t="str">
            <v>102802001031400</v>
          </cell>
          <cell r="P49" t="str">
            <v>POULTRY/EGGS/CHICKEN/FROZEN</v>
          </cell>
          <cell r="Q49">
            <v>1.05</v>
          </cell>
          <cell r="R49">
            <v>1</v>
          </cell>
          <cell r="S49" t="str">
            <v>LB</v>
          </cell>
          <cell r="T49">
            <v>40</v>
          </cell>
          <cell r="U49">
            <v>40000</v>
          </cell>
          <cell r="V49">
            <v>92.23</v>
          </cell>
          <cell r="W49">
            <v>0.92230000000000001</v>
          </cell>
          <cell r="X49" t="str">
            <v>USD</v>
          </cell>
          <cell r="Y49">
            <v>100</v>
          </cell>
          <cell r="Z49" t="str">
            <v>LB</v>
          </cell>
          <cell r="AA49">
            <v>36.89</v>
          </cell>
          <cell r="AB49">
            <v>36892</v>
          </cell>
          <cell r="AC49" t="str">
            <v>No</v>
          </cell>
        </row>
        <row r="50">
          <cell r="A50" t="str">
            <v>100100</v>
          </cell>
          <cell r="B50" t="str">
            <v>CHICKEN SMALL CHILLED -BULK</v>
          </cell>
          <cell r="D50" t="str">
            <v>221690</v>
          </cell>
          <cell r="E50" t="str">
            <v>A521</v>
          </cell>
          <cell r="F50" t="str">
            <v>2211-CWT</v>
          </cell>
          <cell r="G50" t="str">
            <v>LB</v>
          </cell>
          <cell r="H50">
            <v>0</v>
          </cell>
          <cell r="I50" t="str">
            <v>1000</v>
          </cell>
          <cell r="J50" t="str">
            <v>DOMESTIC STATISTICAL 1000</v>
          </cell>
          <cell r="K50" t="str">
            <v>301040</v>
          </cell>
          <cell r="L50" t="str">
            <v>CHICKEN, BULK</v>
          </cell>
          <cell r="M50" t="str">
            <v>120</v>
          </cell>
          <cell r="N50" t="str">
            <v>AMS-POULTRY</v>
          </cell>
          <cell r="O50" t="str">
            <v>102802001031260</v>
          </cell>
          <cell r="P50" t="str">
            <v>POULTRY/EGGS/CHICKEN/CHILLED</v>
          </cell>
          <cell r="Q50">
            <v>1</v>
          </cell>
          <cell r="R50">
            <v>1</v>
          </cell>
          <cell r="S50" t="str">
            <v>LB</v>
          </cell>
          <cell r="T50">
            <v>0</v>
          </cell>
          <cell r="U50">
            <v>36000</v>
          </cell>
          <cell r="V50">
            <v>92</v>
          </cell>
          <cell r="W50">
            <v>0.92</v>
          </cell>
          <cell r="X50" t="str">
            <v>USD</v>
          </cell>
          <cell r="Y50">
            <v>100</v>
          </cell>
          <cell r="Z50" t="str">
            <v>LB</v>
          </cell>
          <cell r="AA50">
            <v>0</v>
          </cell>
          <cell r="AB50">
            <v>33120</v>
          </cell>
          <cell r="AC50" t="str">
            <v>No</v>
          </cell>
        </row>
        <row r="51">
          <cell r="A51" t="str">
            <v>100101</v>
          </cell>
          <cell r="B51" t="str">
            <v>CHICKEN DICED CTN-40 LB</v>
          </cell>
          <cell r="D51" t="str">
            <v>222140</v>
          </cell>
          <cell r="E51" t="str">
            <v>A517</v>
          </cell>
          <cell r="F51" t="str">
            <v>2211-CWT</v>
          </cell>
          <cell r="G51" t="str">
            <v>LB</v>
          </cell>
          <cell r="H51">
            <v>1000</v>
          </cell>
          <cell r="I51" t="str">
            <v>1000</v>
          </cell>
          <cell r="J51" t="str">
            <v>DOMESTIC STATISTICAL 1000</v>
          </cell>
          <cell r="K51" t="str">
            <v>301030</v>
          </cell>
          <cell r="L51" t="str">
            <v>CHICKEN, COOKED</v>
          </cell>
          <cell r="M51" t="str">
            <v>120</v>
          </cell>
          <cell r="N51" t="str">
            <v>AMS-POULTRY</v>
          </cell>
          <cell r="O51" t="str">
            <v>102802001031400</v>
          </cell>
          <cell r="P51" t="str">
            <v>POULTRY/EGGS/CHICKEN/FROZEN</v>
          </cell>
          <cell r="Q51">
            <v>1.05</v>
          </cell>
          <cell r="R51">
            <v>1</v>
          </cell>
          <cell r="S51" t="str">
            <v>LB</v>
          </cell>
          <cell r="T51">
            <v>40</v>
          </cell>
          <cell r="U51">
            <v>40000</v>
          </cell>
          <cell r="V51">
            <v>223.12</v>
          </cell>
          <cell r="W51">
            <v>2.2311999999999999</v>
          </cell>
          <cell r="X51" t="str">
            <v>USD</v>
          </cell>
          <cell r="Y51">
            <v>100</v>
          </cell>
          <cell r="Z51" t="str">
            <v>LB</v>
          </cell>
          <cell r="AA51">
            <v>89.25</v>
          </cell>
          <cell r="AB51">
            <v>89248</v>
          </cell>
          <cell r="AC51" t="str">
            <v>No</v>
          </cell>
        </row>
        <row r="52">
          <cell r="A52" t="str">
            <v>100103</v>
          </cell>
          <cell r="B52" t="str">
            <v>CHICKEN LARGE CHILLED -BULK</v>
          </cell>
          <cell r="D52" t="str">
            <v>222590</v>
          </cell>
          <cell r="E52" t="str">
            <v>A522</v>
          </cell>
          <cell r="F52" t="str">
            <v>2211-CWT</v>
          </cell>
          <cell r="G52" t="str">
            <v>LB</v>
          </cell>
          <cell r="H52">
            <v>0</v>
          </cell>
          <cell r="I52" t="str">
            <v>1000</v>
          </cell>
          <cell r="J52" t="str">
            <v>DOMESTIC STATISTICAL 1000</v>
          </cell>
          <cell r="K52" t="str">
            <v>301040</v>
          </cell>
          <cell r="L52" t="str">
            <v>CHICKEN, BULK</v>
          </cell>
          <cell r="M52" t="str">
            <v>120</v>
          </cell>
          <cell r="N52" t="str">
            <v>AMS-POULTRY</v>
          </cell>
          <cell r="O52" t="str">
            <v>102802001031260</v>
          </cell>
          <cell r="P52" t="str">
            <v>POULTRY/EGGS/CHICKEN/CHILLED</v>
          </cell>
          <cell r="Q52">
            <v>1</v>
          </cell>
          <cell r="R52">
            <v>1</v>
          </cell>
          <cell r="S52" t="str">
            <v>LB</v>
          </cell>
          <cell r="T52">
            <v>0</v>
          </cell>
          <cell r="U52">
            <v>36000</v>
          </cell>
          <cell r="V52">
            <v>140.04</v>
          </cell>
          <cell r="W52">
            <v>1.4003999999999999</v>
          </cell>
          <cell r="X52" t="str">
            <v>USD</v>
          </cell>
          <cell r="Y52">
            <v>100</v>
          </cell>
          <cell r="Z52" t="str">
            <v>LB</v>
          </cell>
          <cell r="AA52">
            <v>0</v>
          </cell>
          <cell r="AB52">
            <v>50414.400000000001</v>
          </cell>
          <cell r="AC52" t="str">
            <v>No</v>
          </cell>
        </row>
        <row r="53">
          <cell r="A53" t="str">
            <v>100104</v>
          </cell>
          <cell r="B53" t="str">
            <v>CHICKEN LEG QTR BAG-15 KG</v>
          </cell>
          <cell r="D53" t="str">
            <v>222615</v>
          </cell>
          <cell r="E53" t="str">
            <v>A524</v>
          </cell>
          <cell r="F53" t="str">
            <v>2211-CWT</v>
          </cell>
          <cell r="G53" t="str">
            <v>LB</v>
          </cell>
          <cell r="H53">
            <v>1202</v>
          </cell>
          <cell r="I53" t="str">
            <v>1000</v>
          </cell>
          <cell r="J53" t="str">
            <v>DOMESTIC STATISTICAL 1000</v>
          </cell>
          <cell r="K53" t="str">
            <v>301020</v>
          </cell>
          <cell r="L53" t="str">
            <v>CHICKEN, FROZEN</v>
          </cell>
          <cell r="M53" t="str">
            <v>120</v>
          </cell>
          <cell r="N53" t="str">
            <v>AMS-POULTRY</v>
          </cell>
          <cell r="O53" t="str">
            <v>102802001031400</v>
          </cell>
          <cell r="P53" t="str">
            <v>POULTRY/EGGS/CHICKEN/FROZEN</v>
          </cell>
          <cell r="Q53">
            <v>1.0009999999999999</v>
          </cell>
          <cell r="R53">
            <v>1</v>
          </cell>
          <cell r="S53" t="str">
            <v>LB</v>
          </cell>
          <cell r="T53">
            <v>33</v>
          </cell>
          <cell r="U53">
            <v>39680</v>
          </cell>
          <cell r="V53">
            <v>44.5</v>
          </cell>
          <cell r="W53">
            <v>0.44500000000000001</v>
          </cell>
          <cell r="X53" t="str">
            <v>USD</v>
          </cell>
          <cell r="Y53">
            <v>100</v>
          </cell>
          <cell r="Z53" t="str">
            <v>LB</v>
          </cell>
          <cell r="AA53">
            <v>14.69</v>
          </cell>
          <cell r="AB53">
            <v>17657.599999999999</v>
          </cell>
          <cell r="AC53" t="str">
            <v>No</v>
          </cell>
        </row>
        <row r="54">
          <cell r="A54" t="str">
            <v>100106</v>
          </cell>
          <cell r="B54" t="str">
            <v>CHICKEN LEG QTR BAG-20 KG</v>
          </cell>
          <cell r="D54" t="str">
            <v>222642</v>
          </cell>
          <cell r="E54" t="str">
            <v>A525</v>
          </cell>
          <cell r="F54" t="str">
            <v>2211-CWT</v>
          </cell>
          <cell r="G54" t="str">
            <v>LB</v>
          </cell>
          <cell r="H54">
            <v>902</v>
          </cell>
          <cell r="I54" t="str">
            <v>1000</v>
          </cell>
          <cell r="J54" t="str">
            <v>DOMESTIC STATISTICAL 1000</v>
          </cell>
          <cell r="K54" t="str">
            <v>301020</v>
          </cell>
          <cell r="L54" t="str">
            <v>CHICKEN, FROZEN</v>
          </cell>
          <cell r="M54" t="str">
            <v>120</v>
          </cell>
          <cell r="N54" t="str">
            <v>AMS-POULTRY</v>
          </cell>
          <cell r="O54" t="str">
            <v>102802001031400</v>
          </cell>
          <cell r="P54" t="str">
            <v>POULTRY/EGGS/CHICKEN/FROZEN</v>
          </cell>
          <cell r="Q54">
            <v>1.0009999999999999</v>
          </cell>
          <cell r="R54">
            <v>1</v>
          </cell>
          <cell r="S54" t="str">
            <v>LB</v>
          </cell>
          <cell r="T54">
            <v>44</v>
          </cell>
          <cell r="U54">
            <v>39680</v>
          </cell>
          <cell r="V54">
            <v>34.85</v>
          </cell>
          <cell r="W54">
            <v>0.34850000000000003</v>
          </cell>
          <cell r="X54" t="str">
            <v>USD</v>
          </cell>
          <cell r="Y54">
            <v>100</v>
          </cell>
          <cell r="Z54" t="str">
            <v>LB</v>
          </cell>
          <cell r="AA54">
            <v>15.33</v>
          </cell>
          <cell r="AB54">
            <v>13828.48</v>
          </cell>
          <cell r="AC54" t="str">
            <v>No</v>
          </cell>
        </row>
        <row r="55">
          <cell r="A55" t="str">
            <v>100107</v>
          </cell>
          <cell r="B55" t="str">
            <v>CHICKEN LEG QTR BAG-4/5 KG</v>
          </cell>
          <cell r="D55" t="str">
            <v>222645</v>
          </cell>
          <cell r="E55" t="str">
            <v>A523</v>
          </cell>
          <cell r="F55" t="str">
            <v>2211-CWT</v>
          </cell>
          <cell r="G55" t="str">
            <v>LB</v>
          </cell>
          <cell r="H55">
            <v>902</v>
          </cell>
          <cell r="I55" t="str">
            <v>1000</v>
          </cell>
          <cell r="J55" t="str">
            <v>DOMESTIC STATISTICAL 1000</v>
          </cell>
          <cell r="K55" t="str">
            <v>301020</v>
          </cell>
          <cell r="L55" t="str">
            <v>CHICKEN, FROZEN</v>
          </cell>
          <cell r="M55" t="str">
            <v>120</v>
          </cell>
          <cell r="N55" t="str">
            <v>AMS-POULTRY</v>
          </cell>
          <cell r="O55" t="str">
            <v>102802001031400</v>
          </cell>
          <cell r="P55" t="str">
            <v>POULTRY/EGGS/CHICKEN/FROZEN</v>
          </cell>
          <cell r="Q55">
            <v>1.0009999999999999</v>
          </cell>
          <cell r="R55">
            <v>1</v>
          </cell>
          <cell r="S55" t="str">
            <v>LB</v>
          </cell>
          <cell r="T55">
            <v>44</v>
          </cell>
          <cell r="U55">
            <v>39680</v>
          </cell>
          <cell r="V55">
            <v>42.74</v>
          </cell>
          <cell r="W55">
            <v>0.4274</v>
          </cell>
          <cell r="X55" t="str">
            <v>USD</v>
          </cell>
          <cell r="Y55">
            <v>100</v>
          </cell>
          <cell r="Z55" t="str">
            <v>LB</v>
          </cell>
          <cell r="AA55">
            <v>18.809999999999999</v>
          </cell>
          <cell r="AB55">
            <v>16959.23</v>
          </cell>
          <cell r="AC55" t="str">
            <v>No</v>
          </cell>
        </row>
        <row r="56">
          <cell r="A56" t="str">
            <v>100113</v>
          </cell>
          <cell r="B56" t="str">
            <v>CHICKEN LEGS CHILLED -BULK</v>
          </cell>
          <cell r="D56" t="str">
            <v>224190</v>
          </cell>
          <cell r="E56" t="str">
            <v>A518</v>
          </cell>
          <cell r="F56" t="str">
            <v>2211-CWT</v>
          </cell>
          <cell r="G56" t="str">
            <v>LB</v>
          </cell>
          <cell r="H56">
            <v>0</v>
          </cell>
          <cell r="I56" t="str">
            <v>1000</v>
          </cell>
          <cell r="J56" t="str">
            <v>DOMESTIC STATISTICAL 1000</v>
          </cell>
          <cell r="K56" t="str">
            <v>301040</v>
          </cell>
          <cell r="L56" t="str">
            <v>CHICKEN, BULK</v>
          </cell>
          <cell r="M56" t="str">
            <v>120</v>
          </cell>
          <cell r="N56" t="str">
            <v>AMS-POULTRY</v>
          </cell>
          <cell r="O56" t="str">
            <v>102802001031260</v>
          </cell>
          <cell r="P56" t="str">
            <v>POULTRY/EGGS/CHICKEN/CHILLED</v>
          </cell>
          <cell r="Q56">
            <v>1.06</v>
          </cell>
          <cell r="R56">
            <v>1</v>
          </cell>
          <cell r="S56" t="str">
            <v>LB</v>
          </cell>
          <cell r="T56">
            <v>0</v>
          </cell>
          <cell r="U56">
            <v>36000</v>
          </cell>
          <cell r="V56">
            <v>37.979999999999997</v>
          </cell>
          <cell r="W56">
            <v>0.37979999999999997</v>
          </cell>
          <cell r="X56" t="str">
            <v>USD</v>
          </cell>
          <cell r="Y56">
            <v>100</v>
          </cell>
          <cell r="Z56" t="str">
            <v>LB</v>
          </cell>
          <cell r="AA56">
            <v>0</v>
          </cell>
          <cell r="AB56">
            <v>13672.8</v>
          </cell>
          <cell r="AC56" t="str">
            <v>No</v>
          </cell>
        </row>
        <row r="57">
          <cell r="A57" t="str">
            <v>100116</v>
          </cell>
          <cell r="B57" t="str">
            <v>CHICKEN BRD 7 PC CTN-30 LB</v>
          </cell>
          <cell r="D57" t="str">
            <v>225230</v>
          </cell>
          <cell r="E57" t="str">
            <v>A526</v>
          </cell>
          <cell r="F57" t="str">
            <v>2211-CWT</v>
          </cell>
          <cell r="G57" t="str">
            <v>LB</v>
          </cell>
          <cell r="H57">
            <v>1300</v>
          </cell>
          <cell r="I57" t="str">
            <v>1000</v>
          </cell>
          <cell r="J57" t="str">
            <v>DOMESTIC STATISTICAL 1000</v>
          </cell>
          <cell r="K57" t="str">
            <v>301030</v>
          </cell>
          <cell r="L57" t="str">
            <v>CHICKEN, COOKED</v>
          </cell>
          <cell r="M57" t="str">
            <v>120</v>
          </cell>
          <cell r="N57" t="str">
            <v>AMS-POULTRY</v>
          </cell>
          <cell r="O57" t="str">
            <v>102802001031400</v>
          </cell>
          <cell r="P57" t="str">
            <v>POULTRY/EGGS/CHICKEN/FROZEN</v>
          </cell>
          <cell r="Q57">
            <v>1.05</v>
          </cell>
          <cell r="R57">
            <v>1</v>
          </cell>
          <cell r="S57" t="str">
            <v>LB</v>
          </cell>
          <cell r="T57">
            <v>30</v>
          </cell>
          <cell r="U57">
            <v>39000</v>
          </cell>
          <cell r="V57">
            <v>176.67</v>
          </cell>
          <cell r="W57">
            <v>1.7666999999999999</v>
          </cell>
          <cell r="X57" t="str">
            <v>USD</v>
          </cell>
          <cell r="Y57">
            <v>100</v>
          </cell>
          <cell r="Z57" t="str">
            <v>LB</v>
          </cell>
          <cell r="AA57">
            <v>53</v>
          </cell>
          <cell r="AB57">
            <v>68901.3</v>
          </cell>
          <cell r="AC57" t="str">
            <v>No</v>
          </cell>
        </row>
        <row r="58">
          <cell r="A58" t="str">
            <v>100117</v>
          </cell>
          <cell r="B58" t="str">
            <v>CHICKEN FAJITA STRIPS CTN-30 LB</v>
          </cell>
          <cell r="D58" t="str">
            <v>226030</v>
          </cell>
          <cell r="E58" t="str">
            <v>A563</v>
          </cell>
          <cell r="F58" t="str">
            <v>2211-CWT</v>
          </cell>
          <cell r="G58" t="str">
            <v>LB</v>
          </cell>
          <cell r="H58">
            <v>1300</v>
          </cell>
          <cell r="I58" t="str">
            <v>1000</v>
          </cell>
          <cell r="J58" t="str">
            <v>DOMESTIC STATISTICAL 1000</v>
          </cell>
          <cell r="K58" t="str">
            <v>301030</v>
          </cell>
          <cell r="L58" t="str">
            <v>CHICKEN, COOKED</v>
          </cell>
          <cell r="M58" t="str">
            <v>120</v>
          </cell>
          <cell r="N58" t="str">
            <v>AMS-POULTRY</v>
          </cell>
          <cell r="O58" t="str">
            <v>102802001031400</v>
          </cell>
          <cell r="P58" t="str">
            <v>POULTRY/EGGS/CHICKEN/FROZEN</v>
          </cell>
          <cell r="Q58">
            <v>1.05</v>
          </cell>
          <cell r="R58">
            <v>1</v>
          </cell>
          <cell r="S58" t="str">
            <v>LB</v>
          </cell>
          <cell r="T58">
            <v>30</v>
          </cell>
          <cell r="U58">
            <v>39000</v>
          </cell>
          <cell r="V58">
            <v>293</v>
          </cell>
          <cell r="W58">
            <v>2.93</v>
          </cell>
          <cell r="X58" t="str">
            <v>USD</v>
          </cell>
          <cell r="Y58">
            <v>100</v>
          </cell>
          <cell r="Z58" t="str">
            <v>LB</v>
          </cell>
          <cell r="AA58">
            <v>87.9</v>
          </cell>
          <cell r="AB58">
            <v>114270</v>
          </cell>
          <cell r="AC58" t="str">
            <v>No</v>
          </cell>
        </row>
        <row r="59">
          <cell r="A59" t="str">
            <v>100118</v>
          </cell>
          <cell r="B59" t="str">
            <v>CHICKEN LIGHT MATURE CHILLED -BULK</v>
          </cell>
          <cell r="D59" t="str">
            <v>227090</v>
          </cell>
          <cell r="E59" t="str">
            <v>A510</v>
          </cell>
          <cell r="F59" t="str">
            <v>2211-CWT</v>
          </cell>
          <cell r="G59" t="str">
            <v>LB</v>
          </cell>
          <cell r="H59">
            <v>0</v>
          </cell>
          <cell r="I59" t="str">
            <v>1000</v>
          </cell>
          <cell r="J59" t="str">
            <v>DOMESTIC STATISTICAL 1000</v>
          </cell>
          <cell r="K59" t="str">
            <v>301040</v>
          </cell>
          <cell r="L59" t="str">
            <v>CHICKEN, BULK</v>
          </cell>
          <cell r="M59" t="str">
            <v>120</v>
          </cell>
          <cell r="N59" t="str">
            <v>AMS-POULTRY</v>
          </cell>
          <cell r="O59" t="str">
            <v>102802001031260</v>
          </cell>
          <cell r="P59" t="str">
            <v>POULTRY/EGGS/CHICKEN/CHILLED</v>
          </cell>
          <cell r="Q59">
            <v>1.05</v>
          </cell>
          <cell r="R59">
            <v>1</v>
          </cell>
          <cell r="S59" t="str">
            <v>LB</v>
          </cell>
          <cell r="T59">
            <v>0</v>
          </cell>
          <cell r="U59">
            <v>36000</v>
          </cell>
          <cell r="V59">
            <v>30</v>
          </cell>
          <cell r="W59">
            <v>0.3</v>
          </cell>
          <cell r="X59" t="str">
            <v>USD</v>
          </cell>
          <cell r="Y59">
            <v>100</v>
          </cell>
          <cell r="Z59" t="str">
            <v>LB</v>
          </cell>
          <cell r="AA59">
            <v>0</v>
          </cell>
          <cell r="AB59">
            <v>10800</v>
          </cell>
          <cell r="AC59" t="str">
            <v>No</v>
          </cell>
        </row>
        <row r="60">
          <cell r="A60" t="str">
            <v>100119</v>
          </cell>
          <cell r="B60" t="str">
            <v>TURKEY TACO FILLING CTN-30 LB</v>
          </cell>
          <cell r="D60" t="str">
            <v>231330</v>
          </cell>
          <cell r="E60" t="str">
            <v>A565</v>
          </cell>
          <cell r="F60" t="str">
            <v>2231-CWT</v>
          </cell>
          <cell r="G60" t="str">
            <v>LB</v>
          </cell>
          <cell r="H60">
            <v>1300</v>
          </cell>
          <cell r="I60" t="str">
            <v>1000</v>
          </cell>
          <cell r="J60" t="str">
            <v>DOMESTIC STATISTICAL 1000</v>
          </cell>
          <cell r="K60" t="str">
            <v>302030</v>
          </cell>
          <cell r="L60" t="str">
            <v>TURKEY, COOKED</v>
          </cell>
          <cell r="M60" t="str">
            <v>120</v>
          </cell>
          <cell r="N60" t="str">
            <v>AMS-POULTRY</v>
          </cell>
          <cell r="O60" t="str">
            <v>102802004031400</v>
          </cell>
          <cell r="P60" t="str">
            <v>POULTRY/EGGS/TURKEY/FROZEN</v>
          </cell>
          <cell r="Q60">
            <v>1.05</v>
          </cell>
          <cell r="R60">
            <v>1</v>
          </cell>
          <cell r="S60" t="str">
            <v>LB</v>
          </cell>
          <cell r="T60">
            <v>30</v>
          </cell>
          <cell r="U60">
            <v>39000</v>
          </cell>
          <cell r="V60">
            <v>285.87</v>
          </cell>
          <cell r="W60">
            <v>2.8587000000000002</v>
          </cell>
          <cell r="X60" t="str">
            <v>USD</v>
          </cell>
          <cell r="Y60">
            <v>100</v>
          </cell>
          <cell r="Z60" t="str">
            <v>LB</v>
          </cell>
          <cell r="AA60">
            <v>85.76</v>
          </cell>
          <cell r="AB60">
            <v>111489.3</v>
          </cell>
          <cell r="AC60" t="str">
            <v>No</v>
          </cell>
        </row>
        <row r="61">
          <cell r="A61" t="str">
            <v>100120</v>
          </cell>
          <cell r="B61" t="str">
            <v>TURKEY GROUND FRZ -BULK</v>
          </cell>
          <cell r="D61" t="str">
            <v>232010</v>
          </cell>
          <cell r="E61" t="str">
            <v>A535</v>
          </cell>
          <cell r="F61" t="str">
            <v>2231-CWT</v>
          </cell>
          <cell r="G61" t="str">
            <v>LB</v>
          </cell>
          <cell r="H61">
            <v>0</v>
          </cell>
          <cell r="I61" t="str">
            <v>1000</v>
          </cell>
          <cell r="J61" t="str">
            <v>DOMESTIC STATISTICAL 1000</v>
          </cell>
          <cell r="K61" t="str">
            <v>302040</v>
          </cell>
          <cell r="L61" t="str">
            <v>TURKEY, BULK</v>
          </cell>
          <cell r="M61" t="str">
            <v>120</v>
          </cell>
          <cell r="N61" t="str">
            <v>AMS-POULTRY</v>
          </cell>
          <cell r="O61" t="str">
            <v>102802004031400</v>
          </cell>
          <cell r="P61" t="str">
            <v>POULTRY/EGGS/TURKEY/FROZEN</v>
          </cell>
          <cell r="Q61">
            <v>1.05</v>
          </cell>
          <cell r="R61">
            <v>1</v>
          </cell>
          <cell r="S61" t="str">
            <v>LB</v>
          </cell>
          <cell r="T61">
            <v>0</v>
          </cell>
          <cell r="U61">
            <v>40000</v>
          </cell>
          <cell r="V61">
            <v>129.5</v>
          </cell>
          <cell r="W61">
            <v>1.2949999999999999</v>
          </cell>
          <cell r="X61" t="str">
            <v>USD</v>
          </cell>
          <cell r="Y61">
            <v>100</v>
          </cell>
          <cell r="Z61" t="str">
            <v>LB</v>
          </cell>
          <cell r="AA61">
            <v>0</v>
          </cell>
          <cell r="AB61">
            <v>51800</v>
          </cell>
          <cell r="AC61" t="str">
            <v>No</v>
          </cell>
        </row>
        <row r="62">
          <cell r="A62" t="str">
            <v>100121</v>
          </cell>
          <cell r="B62" t="str">
            <v>TURKEY BREAST DELI FRZ CTN-40 LB</v>
          </cell>
          <cell r="D62" t="str">
            <v>233040</v>
          </cell>
          <cell r="E62" t="str">
            <v>A549</v>
          </cell>
          <cell r="F62" t="str">
            <v>2231-CWT</v>
          </cell>
          <cell r="G62" t="str">
            <v>LB</v>
          </cell>
          <cell r="H62">
            <v>1000</v>
          </cell>
          <cell r="I62" t="str">
            <v>1000</v>
          </cell>
          <cell r="J62" t="str">
            <v>DOMESTIC STATISTICAL 1000</v>
          </cell>
          <cell r="K62" t="str">
            <v>302030</v>
          </cell>
          <cell r="L62" t="str">
            <v>TURKEY, COOKED</v>
          </cell>
          <cell r="M62" t="str">
            <v>120</v>
          </cell>
          <cell r="N62" t="str">
            <v>AMS-POULTRY</v>
          </cell>
          <cell r="O62" t="str">
            <v>102802004031400</v>
          </cell>
          <cell r="P62" t="str">
            <v>POULTRY/EGGS/TURKEY/FROZEN</v>
          </cell>
          <cell r="Q62">
            <v>1.05</v>
          </cell>
          <cell r="R62">
            <v>1</v>
          </cell>
          <cell r="S62" t="str">
            <v>LB</v>
          </cell>
          <cell r="T62">
            <v>40</v>
          </cell>
          <cell r="U62">
            <v>40000</v>
          </cell>
          <cell r="V62">
            <v>342.5</v>
          </cell>
          <cell r="W62">
            <v>3.4249999999999998</v>
          </cell>
          <cell r="X62" t="str">
            <v>USD</v>
          </cell>
          <cell r="Y62">
            <v>100</v>
          </cell>
          <cell r="Z62" t="str">
            <v>LB</v>
          </cell>
          <cell r="AA62">
            <v>137</v>
          </cell>
          <cell r="AB62">
            <v>137000</v>
          </cell>
          <cell r="AC62" t="str">
            <v>Yes</v>
          </cell>
        </row>
        <row r="63">
          <cell r="A63" t="str">
            <v>100122</v>
          </cell>
          <cell r="B63" t="str">
            <v>TURKEY BREAST SMKD DELI FRZ CTN-40 LB</v>
          </cell>
          <cell r="D63" t="str">
            <v>233140</v>
          </cell>
          <cell r="E63" t="str">
            <v>A550</v>
          </cell>
          <cell r="F63" t="str">
            <v>2231-CWT</v>
          </cell>
          <cell r="G63" t="str">
            <v>LB</v>
          </cell>
          <cell r="H63">
            <v>1000</v>
          </cell>
          <cell r="I63" t="str">
            <v>1000</v>
          </cell>
          <cell r="J63" t="str">
            <v>DOMESTIC STATISTICAL 1000</v>
          </cell>
          <cell r="K63" t="str">
            <v>302030</v>
          </cell>
          <cell r="L63" t="str">
            <v>TURKEY, COOKED</v>
          </cell>
          <cell r="M63" t="str">
            <v>120</v>
          </cell>
          <cell r="N63" t="str">
            <v>AMS-POULTRY</v>
          </cell>
          <cell r="O63" t="str">
            <v>102802004031400</v>
          </cell>
          <cell r="P63" t="str">
            <v>POULTRY/EGGS/TURKEY/FROZEN</v>
          </cell>
          <cell r="Q63">
            <v>1.05</v>
          </cell>
          <cell r="R63">
            <v>1</v>
          </cell>
          <cell r="S63" t="str">
            <v>LB</v>
          </cell>
          <cell r="T63">
            <v>40</v>
          </cell>
          <cell r="U63">
            <v>40000</v>
          </cell>
          <cell r="V63">
            <v>535</v>
          </cell>
          <cell r="W63">
            <v>5.35</v>
          </cell>
          <cell r="X63" t="str">
            <v>USD</v>
          </cell>
          <cell r="Y63">
            <v>100</v>
          </cell>
          <cell r="Z63" t="str">
            <v>LB</v>
          </cell>
          <cell r="AA63">
            <v>214</v>
          </cell>
          <cell r="AB63">
            <v>214000</v>
          </cell>
          <cell r="AC63" t="str">
            <v>Yes</v>
          </cell>
        </row>
        <row r="64">
          <cell r="A64" t="str">
            <v>100123</v>
          </cell>
          <cell r="B64" t="str">
            <v>TURKEY CONSUMER PACK WHOLE CTN-30-60 LB</v>
          </cell>
          <cell r="D64" t="str">
            <v>233260</v>
          </cell>
          <cell r="E64" t="str">
            <v>A529</v>
          </cell>
          <cell r="F64" t="str">
            <v>2231-CWT</v>
          </cell>
          <cell r="G64" t="str">
            <v>LB</v>
          </cell>
          <cell r="H64">
            <v>760</v>
          </cell>
          <cell r="I64" t="str">
            <v>1000</v>
          </cell>
          <cell r="J64" t="str">
            <v>DOMESTIC STATISTICAL 1000</v>
          </cell>
          <cell r="K64" t="str">
            <v>302020</v>
          </cell>
          <cell r="L64" t="str">
            <v>TURKEY, FROZEN</v>
          </cell>
          <cell r="M64" t="str">
            <v>120</v>
          </cell>
          <cell r="N64" t="str">
            <v>AMS-POULTRY</v>
          </cell>
          <cell r="O64" t="str">
            <v>102802004031400</v>
          </cell>
          <cell r="P64" t="str">
            <v>POULTRY/EGGS/TURKEY/FROZEN</v>
          </cell>
          <cell r="Q64">
            <v>1.06</v>
          </cell>
          <cell r="R64">
            <v>1</v>
          </cell>
          <cell r="S64" t="str">
            <v>LB</v>
          </cell>
          <cell r="T64">
            <v>50</v>
          </cell>
          <cell r="U64">
            <v>38000</v>
          </cell>
          <cell r="V64">
            <v>118</v>
          </cell>
          <cell r="W64">
            <v>1.18</v>
          </cell>
          <cell r="X64" t="str">
            <v>USD</v>
          </cell>
          <cell r="Y64">
            <v>100</v>
          </cell>
          <cell r="Z64" t="str">
            <v>LB</v>
          </cell>
          <cell r="AA64">
            <v>59</v>
          </cell>
          <cell r="AB64">
            <v>44840</v>
          </cell>
          <cell r="AC64" t="str">
            <v>Yes</v>
          </cell>
        </row>
        <row r="65">
          <cell r="A65" t="str">
            <v>100124</v>
          </cell>
          <cell r="B65" t="str">
            <v>TURKEY CHILLED -BULK</v>
          </cell>
          <cell r="D65" t="str">
            <v>233390</v>
          </cell>
          <cell r="E65" t="str">
            <v>A534</v>
          </cell>
          <cell r="F65" t="str">
            <v>2231-CWT</v>
          </cell>
          <cell r="G65" t="str">
            <v>LB</v>
          </cell>
          <cell r="H65">
            <v>0</v>
          </cell>
          <cell r="I65" t="str">
            <v>1000</v>
          </cell>
          <cell r="J65" t="str">
            <v>DOMESTIC STATISTICAL 1000</v>
          </cell>
          <cell r="K65" t="str">
            <v>302040</v>
          </cell>
          <cell r="L65" t="str">
            <v>TURKEY, BULK</v>
          </cell>
          <cell r="M65" t="str">
            <v>120</v>
          </cell>
          <cell r="N65" t="str">
            <v>AMS-POULTRY</v>
          </cell>
          <cell r="O65" t="str">
            <v>102802004031260</v>
          </cell>
          <cell r="P65" t="str">
            <v>POULTRY/EGGS/TURKEY/CHILLED</v>
          </cell>
          <cell r="Q65">
            <v>1</v>
          </cell>
          <cell r="R65">
            <v>1</v>
          </cell>
          <cell r="S65" t="str">
            <v>LB</v>
          </cell>
          <cell r="T65">
            <v>0</v>
          </cell>
          <cell r="U65">
            <v>36000</v>
          </cell>
          <cell r="V65">
            <v>180</v>
          </cell>
          <cell r="W65">
            <v>1.8</v>
          </cell>
          <cell r="X65" t="str">
            <v>USD</v>
          </cell>
          <cell r="Y65">
            <v>100</v>
          </cell>
          <cell r="Z65" t="str">
            <v>LB</v>
          </cell>
          <cell r="AA65">
            <v>0</v>
          </cell>
          <cell r="AB65">
            <v>64800</v>
          </cell>
          <cell r="AC65" t="str">
            <v>No</v>
          </cell>
        </row>
        <row r="66">
          <cell r="A66" t="str">
            <v>100125</v>
          </cell>
          <cell r="B66" t="str">
            <v>TURKEY ROASTS FRZ CTN-32-48 LB</v>
          </cell>
          <cell r="D66" t="str">
            <v>233648</v>
          </cell>
          <cell r="E66" t="str">
            <v>A537</v>
          </cell>
          <cell r="F66" t="str">
            <v>2231-CWT</v>
          </cell>
          <cell r="G66" t="str">
            <v>LB</v>
          </cell>
          <cell r="H66">
            <v>1000</v>
          </cell>
          <cell r="I66" t="str">
            <v>1000</v>
          </cell>
          <cell r="J66" t="str">
            <v>DOMESTIC STATISTICAL 1000</v>
          </cell>
          <cell r="K66" t="str">
            <v>302020</v>
          </cell>
          <cell r="L66" t="str">
            <v>TURKEY, FROZEN</v>
          </cell>
          <cell r="M66" t="str">
            <v>120</v>
          </cell>
          <cell r="N66" t="str">
            <v>AMS-POULTRY</v>
          </cell>
          <cell r="O66" t="str">
            <v>102802004031400</v>
          </cell>
          <cell r="P66" t="str">
            <v>POULTRY/EGGS/TURKEY/FROZEN</v>
          </cell>
          <cell r="Q66">
            <v>1.05</v>
          </cell>
          <cell r="R66">
            <v>1</v>
          </cell>
          <cell r="S66" t="str">
            <v>LB</v>
          </cell>
          <cell r="T66">
            <v>40</v>
          </cell>
          <cell r="U66">
            <v>40000</v>
          </cell>
          <cell r="V66">
            <v>490</v>
          </cell>
          <cell r="W66">
            <v>4.9000000000000004</v>
          </cell>
          <cell r="X66" t="str">
            <v>USD</v>
          </cell>
          <cell r="Y66">
            <v>100</v>
          </cell>
          <cell r="Z66" t="str">
            <v>LB</v>
          </cell>
          <cell r="AA66">
            <v>196</v>
          </cell>
          <cell r="AB66">
            <v>196000</v>
          </cell>
          <cell r="AC66" t="str">
            <v>Yes</v>
          </cell>
        </row>
        <row r="67">
          <cell r="A67" t="str">
            <v>100126</v>
          </cell>
          <cell r="B67" t="str">
            <v>TURKEY HAMS SMKD FRZ CTN-40 LB</v>
          </cell>
          <cell r="D67" t="str">
            <v>234040</v>
          </cell>
          <cell r="E67" t="str">
            <v>A548</v>
          </cell>
          <cell r="F67" t="str">
            <v>2231-CWT</v>
          </cell>
          <cell r="G67" t="str">
            <v>LB</v>
          </cell>
          <cell r="H67">
            <v>1000</v>
          </cell>
          <cell r="I67" t="str">
            <v>1000</v>
          </cell>
          <cell r="J67" t="str">
            <v>DOMESTIC STATISTICAL 1000</v>
          </cell>
          <cell r="K67" t="str">
            <v>302030</v>
          </cell>
          <cell r="L67" t="str">
            <v>TURKEY, COOKED</v>
          </cell>
          <cell r="M67" t="str">
            <v>120</v>
          </cell>
          <cell r="N67" t="str">
            <v>AMS-POULTRY</v>
          </cell>
          <cell r="O67" t="str">
            <v>102802004031400</v>
          </cell>
          <cell r="P67" t="str">
            <v>POULTRY/EGGS/TURKEY/FROZEN</v>
          </cell>
          <cell r="Q67">
            <v>1.05</v>
          </cell>
          <cell r="R67">
            <v>1</v>
          </cell>
          <cell r="S67" t="str">
            <v>LB</v>
          </cell>
          <cell r="T67">
            <v>40</v>
          </cell>
          <cell r="U67">
            <v>40000</v>
          </cell>
          <cell r="V67">
            <v>335</v>
          </cell>
          <cell r="W67">
            <v>3.35</v>
          </cell>
          <cell r="X67" t="str">
            <v>USD</v>
          </cell>
          <cell r="Y67">
            <v>100</v>
          </cell>
          <cell r="Z67" t="str">
            <v>LB</v>
          </cell>
          <cell r="AA67">
            <v>134</v>
          </cell>
          <cell r="AB67">
            <v>134000</v>
          </cell>
          <cell r="AC67" t="str">
            <v>Yes</v>
          </cell>
        </row>
        <row r="68">
          <cell r="A68" t="str">
            <v>100127</v>
          </cell>
          <cell r="B68" t="str">
            <v>BEEF CAN-24/24 OZ</v>
          </cell>
          <cell r="D68" t="str">
            <v>241525</v>
          </cell>
          <cell r="E68" t="str">
            <v>A721</v>
          </cell>
          <cell r="F68" t="str">
            <v>5419-CWT</v>
          </cell>
          <cell r="G68" t="str">
            <v>LB</v>
          </cell>
          <cell r="H68">
            <v>1000</v>
          </cell>
          <cell r="I68" t="str">
            <v>1000</v>
          </cell>
          <cell r="J68" t="str">
            <v>DOMESTIC STATISTICAL 1000</v>
          </cell>
          <cell r="K68" t="str">
            <v>101010</v>
          </cell>
          <cell r="L68" t="str">
            <v>BEEF, CANNED</v>
          </cell>
          <cell r="M68" t="str">
            <v>130</v>
          </cell>
          <cell r="N68" t="str">
            <v>AMS-LIVESTOCK</v>
          </cell>
          <cell r="O68" t="str">
            <v>101802001031220</v>
          </cell>
          <cell r="P68" t="str">
            <v>MEAT/BEEF/CANNED</v>
          </cell>
          <cell r="Q68">
            <v>1.194</v>
          </cell>
          <cell r="R68">
            <v>1</v>
          </cell>
          <cell r="S68" t="str">
            <v>LB</v>
          </cell>
          <cell r="T68">
            <v>36</v>
          </cell>
          <cell r="U68">
            <v>36000</v>
          </cell>
          <cell r="V68">
            <v>471.33</v>
          </cell>
          <cell r="W68">
            <v>4.7133000000000003</v>
          </cell>
          <cell r="X68" t="str">
            <v>USD</v>
          </cell>
          <cell r="Y68">
            <v>100</v>
          </cell>
          <cell r="Z68" t="str">
            <v>LB</v>
          </cell>
          <cell r="AA68">
            <v>169.68</v>
          </cell>
          <cell r="AB68">
            <v>169678.8</v>
          </cell>
          <cell r="AC68" t="str">
            <v>No</v>
          </cell>
        </row>
        <row r="69">
          <cell r="A69" t="str">
            <v>100131</v>
          </cell>
          <cell r="B69" t="str">
            <v>BEEF TACO FILLING CKD PKG-4/10 LB</v>
          </cell>
          <cell r="D69" t="str">
            <v>242510</v>
          </cell>
          <cell r="E69" t="str">
            <v>A714</v>
          </cell>
          <cell r="F69" t="str">
            <v>5419-CWT</v>
          </cell>
          <cell r="G69" t="str">
            <v>LB</v>
          </cell>
          <cell r="H69">
            <v>1000</v>
          </cell>
          <cell r="I69" t="str">
            <v>1000</v>
          </cell>
          <cell r="J69" t="str">
            <v>DOMESTIC STATISTICAL 1000</v>
          </cell>
          <cell r="K69" t="str">
            <v>101040</v>
          </cell>
          <cell r="L69" t="str">
            <v>BEEF, COOKED</v>
          </cell>
          <cell r="M69" t="str">
            <v>130</v>
          </cell>
          <cell r="N69" t="str">
            <v>AMS-LIVESTOCK</v>
          </cell>
          <cell r="O69" t="str">
            <v>101802001031280</v>
          </cell>
          <cell r="P69" t="str">
            <v>MEAT/BEEF/COOKED</v>
          </cell>
          <cell r="Q69">
            <v>1.075</v>
          </cell>
          <cell r="R69">
            <v>1</v>
          </cell>
          <cell r="S69" t="str">
            <v>LB</v>
          </cell>
          <cell r="T69">
            <v>40</v>
          </cell>
          <cell r="U69">
            <v>40000</v>
          </cell>
          <cell r="V69">
            <v>150.63</v>
          </cell>
          <cell r="W69">
            <v>1.5063</v>
          </cell>
          <cell r="X69" t="str">
            <v>USD</v>
          </cell>
          <cell r="Y69">
            <v>100</v>
          </cell>
          <cell r="Z69" t="str">
            <v>LB</v>
          </cell>
          <cell r="AA69">
            <v>60.25</v>
          </cell>
          <cell r="AB69">
            <v>60252</v>
          </cell>
          <cell r="AC69" t="str">
            <v>No</v>
          </cell>
        </row>
        <row r="70">
          <cell r="A70" t="str">
            <v>100133</v>
          </cell>
          <cell r="B70" t="str">
            <v>BEEF SLOPPY JOE MIX CKD PKG-4/10 LB</v>
          </cell>
          <cell r="D70" t="str">
            <v>242710</v>
          </cell>
          <cell r="E70" t="str">
            <v>A716</v>
          </cell>
          <cell r="F70" t="str">
            <v>5419-CWT</v>
          </cell>
          <cell r="G70" t="str">
            <v>LB</v>
          </cell>
          <cell r="H70">
            <v>1000</v>
          </cell>
          <cell r="I70" t="str">
            <v>1000</v>
          </cell>
          <cell r="J70" t="str">
            <v>DOMESTIC STATISTICAL 1000</v>
          </cell>
          <cell r="K70" t="str">
            <v>101040</v>
          </cell>
          <cell r="L70" t="str">
            <v>BEEF, COOKED</v>
          </cell>
          <cell r="M70" t="str">
            <v>130</v>
          </cell>
          <cell r="N70" t="str">
            <v>AMS-LIVESTOCK</v>
          </cell>
          <cell r="O70" t="str">
            <v>101802001031280</v>
          </cell>
          <cell r="P70" t="str">
            <v>MEAT/BEEF/COOKED</v>
          </cell>
          <cell r="Q70">
            <v>1.075</v>
          </cell>
          <cell r="R70">
            <v>1</v>
          </cell>
          <cell r="S70" t="str">
            <v>LB</v>
          </cell>
          <cell r="T70">
            <v>40</v>
          </cell>
          <cell r="U70">
            <v>40000</v>
          </cell>
          <cell r="V70">
            <v>156.35</v>
          </cell>
          <cell r="W70">
            <v>1.5634999999999999</v>
          </cell>
          <cell r="X70" t="str">
            <v>USD</v>
          </cell>
          <cell r="Y70">
            <v>100</v>
          </cell>
          <cell r="Z70" t="str">
            <v>LB</v>
          </cell>
          <cell r="AA70">
            <v>62.54</v>
          </cell>
          <cell r="AB70">
            <v>62540</v>
          </cell>
          <cell r="AC70" t="str">
            <v>No</v>
          </cell>
        </row>
        <row r="71">
          <cell r="A71" t="str">
            <v>100134</v>
          </cell>
          <cell r="B71" t="str">
            <v>BEEF CRUMBLES W/SPP PKG-4/10 LB</v>
          </cell>
          <cell r="D71" t="str">
            <v>242810</v>
          </cell>
          <cell r="E71" t="str">
            <v>A717</v>
          </cell>
          <cell r="F71" t="str">
            <v>5419-CWT</v>
          </cell>
          <cell r="G71" t="str">
            <v>LB</v>
          </cell>
          <cell r="H71">
            <v>1000</v>
          </cell>
          <cell r="I71" t="str">
            <v>1000</v>
          </cell>
          <cell r="J71" t="str">
            <v>DOMESTIC STATISTICAL 1000</v>
          </cell>
          <cell r="K71" t="str">
            <v>101040</v>
          </cell>
          <cell r="L71" t="str">
            <v>BEEF, COOKED</v>
          </cell>
          <cell r="M71" t="str">
            <v>130</v>
          </cell>
          <cell r="N71" t="str">
            <v>AMS-LIVESTOCK</v>
          </cell>
          <cell r="O71" t="str">
            <v>101802001031280</v>
          </cell>
          <cell r="P71" t="str">
            <v>MEAT/BEEF/COOKED</v>
          </cell>
          <cell r="Q71">
            <v>1.075</v>
          </cell>
          <cell r="R71">
            <v>1</v>
          </cell>
          <cell r="S71" t="str">
            <v>LB</v>
          </cell>
          <cell r="T71">
            <v>40</v>
          </cell>
          <cell r="U71">
            <v>40000</v>
          </cell>
          <cell r="V71">
            <v>334.5</v>
          </cell>
          <cell r="W71">
            <v>3.3450000000000002</v>
          </cell>
          <cell r="X71" t="str">
            <v>USD</v>
          </cell>
          <cell r="Y71">
            <v>100</v>
          </cell>
          <cell r="Z71" t="str">
            <v>LB</v>
          </cell>
          <cell r="AA71">
            <v>133.80000000000001</v>
          </cell>
          <cell r="AB71">
            <v>133800</v>
          </cell>
          <cell r="AC71" t="str">
            <v>No</v>
          </cell>
        </row>
        <row r="72">
          <cell r="A72" t="str">
            <v>100135</v>
          </cell>
          <cell r="B72" t="str">
            <v>BISON STEW CAN-24/24 OZ</v>
          </cell>
          <cell r="D72" t="str">
            <v>243524</v>
          </cell>
          <cell r="E72" t="str">
            <v>A611</v>
          </cell>
          <cell r="F72" t="str">
            <v>N/A</v>
          </cell>
          <cell r="G72" t="str">
            <v>LB</v>
          </cell>
          <cell r="H72">
            <v>1000</v>
          </cell>
          <cell r="I72" t="str">
            <v>1000</v>
          </cell>
          <cell r="J72" t="str">
            <v>DOMESTIC STATISTICAL 1000</v>
          </cell>
          <cell r="K72" t="str">
            <v>101090</v>
          </cell>
          <cell r="L72" t="str">
            <v>BISON PRODUCTS</v>
          </cell>
          <cell r="M72" t="str">
            <v>130</v>
          </cell>
          <cell r="N72" t="str">
            <v>AMS-LIVESTOCK</v>
          </cell>
          <cell r="O72" t="str">
            <v>101802002031220</v>
          </cell>
          <cell r="P72" t="str">
            <v>MEAT/BISON/CANNED</v>
          </cell>
          <cell r="Q72">
            <v>1.194</v>
          </cell>
          <cell r="R72">
            <v>1</v>
          </cell>
          <cell r="S72" t="str">
            <v>LB</v>
          </cell>
          <cell r="T72">
            <v>36</v>
          </cell>
          <cell r="U72">
            <v>36000</v>
          </cell>
          <cell r="V72">
            <v>164.1</v>
          </cell>
          <cell r="W72">
            <v>1.641</v>
          </cell>
          <cell r="X72" t="str">
            <v>USD</v>
          </cell>
          <cell r="Y72">
            <v>100</v>
          </cell>
          <cell r="Z72" t="str">
            <v>LB</v>
          </cell>
          <cell r="AA72">
            <v>59.08</v>
          </cell>
          <cell r="AB72">
            <v>59076</v>
          </cell>
          <cell r="AC72" t="str">
            <v>No</v>
          </cell>
        </row>
        <row r="73">
          <cell r="A73" t="str">
            <v>100136</v>
          </cell>
          <cell r="B73" t="str">
            <v>LUNCHEON MEAT CAN-24/24 OZ</v>
          </cell>
          <cell r="D73" t="str">
            <v>244024</v>
          </cell>
          <cell r="E73" t="str">
            <v>A725</v>
          </cell>
          <cell r="F73" t="str">
            <v>6018-CWT</v>
          </cell>
          <cell r="G73" t="str">
            <v>LB</v>
          </cell>
          <cell r="H73">
            <v>1000</v>
          </cell>
          <cell r="I73" t="str">
            <v>1000</v>
          </cell>
          <cell r="J73" t="str">
            <v>DOMESTIC STATISTICAL 1000</v>
          </cell>
          <cell r="K73" t="str">
            <v>102010</v>
          </cell>
          <cell r="L73" t="str">
            <v>PORK, CANNED</v>
          </cell>
          <cell r="M73" t="str">
            <v>130</v>
          </cell>
          <cell r="N73" t="str">
            <v>AMS-LIVESTOCK</v>
          </cell>
          <cell r="O73" t="str">
            <v>101802006031220</v>
          </cell>
          <cell r="P73" t="str">
            <v>MEAT/PORK/CANNED</v>
          </cell>
          <cell r="Q73">
            <v>1.194</v>
          </cell>
          <cell r="R73">
            <v>1</v>
          </cell>
          <cell r="S73" t="str">
            <v>LB</v>
          </cell>
          <cell r="T73">
            <v>36</v>
          </cell>
          <cell r="U73">
            <v>36000</v>
          </cell>
          <cell r="V73">
            <v>214.63</v>
          </cell>
          <cell r="W73">
            <v>2.1463000000000001</v>
          </cell>
          <cell r="X73" t="str">
            <v>USD</v>
          </cell>
          <cell r="Y73">
            <v>100</v>
          </cell>
          <cell r="Z73" t="str">
            <v>LB</v>
          </cell>
          <cell r="AA73">
            <v>77.27</v>
          </cell>
          <cell r="AB73">
            <v>77266.8</v>
          </cell>
          <cell r="AC73" t="str">
            <v>No</v>
          </cell>
        </row>
        <row r="74">
          <cell r="A74" t="str">
            <v>100138</v>
          </cell>
          <cell r="B74" t="str">
            <v>BEEF CHILI W/O BEANS CAN-24/24 OZ</v>
          </cell>
          <cell r="D74" t="str">
            <v>245010</v>
          </cell>
          <cell r="E74" t="str">
            <v>A702</v>
          </cell>
          <cell r="F74" t="str">
            <v>5419-CWT</v>
          </cell>
          <cell r="G74" t="str">
            <v>LB</v>
          </cell>
          <cell r="H74">
            <v>1000</v>
          </cell>
          <cell r="I74" t="str">
            <v>1000</v>
          </cell>
          <cell r="J74" t="str">
            <v>DOMESTIC STATISTICAL 1000</v>
          </cell>
          <cell r="K74" t="str">
            <v>101010</v>
          </cell>
          <cell r="L74" t="str">
            <v>BEEF, CANNED</v>
          </cell>
          <cell r="M74" t="str">
            <v>130</v>
          </cell>
          <cell r="N74" t="str">
            <v>AMS-LIVESTOCK</v>
          </cell>
          <cell r="O74" t="str">
            <v>101802001031220</v>
          </cell>
          <cell r="P74" t="str">
            <v>MEAT/BEEF/CANNED</v>
          </cell>
          <cell r="Q74">
            <v>1.333</v>
          </cell>
          <cell r="R74">
            <v>1</v>
          </cell>
          <cell r="S74" t="str">
            <v>LB</v>
          </cell>
          <cell r="T74">
            <v>36</v>
          </cell>
          <cell r="U74">
            <v>36000</v>
          </cell>
          <cell r="V74">
            <v>146.16999999999999</v>
          </cell>
          <cell r="W74">
            <v>1.4616999999999998</v>
          </cell>
          <cell r="X74" t="str">
            <v>USD</v>
          </cell>
          <cell r="Y74">
            <v>100</v>
          </cell>
          <cell r="Z74" t="str">
            <v>LB</v>
          </cell>
          <cell r="AA74">
            <v>52.62</v>
          </cell>
          <cell r="AB74">
            <v>52621.2</v>
          </cell>
          <cell r="AC74" t="str">
            <v>No</v>
          </cell>
        </row>
        <row r="75">
          <cell r="A75" t="str">
            <v>100139</v>
          </cell>
          <cell r="B75" t="str">
            <v>PORK CAN-24/24 OZ</v>
          </cell>
          <cell r="D75" t="str">
            <v>246025</v>
          </cell>
          <cell r="E75" t="str">
            <v>A722</v>
          </cell>
          <cell r="F75" t="str">
            <v>6018-CWT</v>
          </cell>
          <cell r="G75" t="str">
            <v>LB</v>
          </cell>
          <cell r="H75">
            <v>1000</v>
          </cell>
          <cell r="I75" t="str">
            <v>1000</v>
          </cell>
          <cell r="J75" t="str">
            <v>DOMESTIC STATISTICAL 1000</v>
          </cell>
          <cell r="K75" t="str">
            <v>102010</v>
          </cell>
          <cell r="L75" t="str">
            <v>PORK, CANNED</v>
          </cell>
          <cell r="M75" t="str">
            <v>130</v>
          </cell>
          <cell r="N75" t="str">
            <v>AMS-LIVESTOCK</v>
          </cell>
          <cell r="O75" t="str">
            <v>101802006031220</v>
          </cell>
          <cell r="P75" t="str">
            <v>MEAT/PORK/CANNED</v>
          </cell>
          <cell r="Q75">
            <v>1.194</v>
          </cell>
          <cell r="R75">
            <v>1</v>
          </cell>
          <cell r="S75" t="str">
            <v>LB</v>
          </cell>
          <cell r="T75">
            <v>36</v>
          </cell>
          <cell r="U75">
            <v>36000</v>
          </cell>
          <cell r="V75">
            <v>219.05</v>
          </cell>
          <cell r="W75">
            <v>2.1905000000000001</v>
          </cell>
          <cell r="X75" t="str">
            <v>USD</v>
          </cell>
          <cell r="Y75">
            <v>100</v>
          </cell>
          <cell r="Z75" t="str">
            <v>LB</v>
          </cell>
          <cell r="AA75">
            <v>78.86</v>
          </cell>
          <cell r="AB75">
            <v>78858</v>
          </cell>
          <cell r="AC75" t="str">
            <v>No</v>
          </cell>
        </row>
        <row r="76">
          <cell r="A76" t="str">
            <v>100143</v>
          </cell>
          <cell r="B76" t="str">
            <v>PORK LINK 1-OZ CKD PKG-4/10 LB</v>
          </cell>
          <cell r="D76" t="str">
            <v>246310</v>
          </cell>
          <cell r="E76" t="str">
            <v>A719</v>
          </cell>
          <cell r="F76" t="str">
            <v>6018-CWT</v>
          </cell>
          <cell r="G76" t="str">
            <v>LB</v>
          </cell>
          <cell r="H76">
            <v>1000</v>
          </cell>
          <cell r="I76" t="str">
            <v>1000</v>
          </cell>
          <cell r="J76" t="str">
            <v>DOMESTIC STATISTICAL 1000</v>
          </cell>
          <cell r="K76" t="str">
            <v>102030</v>
          </cell>
          <cell r="L76" t="str">
            <v>PORK, COOKED</v>
          </cell>
          <cell r="M76" t="str">
            <v>130</v>
          </cell>
          <cell r="N76" t="str">
            <v>AMS-LIVESTOCK</v>
          </cell>
          <cell r="O76" t="str">
            <v>101802006031280</v>
          </cell>
          <cell r="P76" t="str">
            <v>MEAT/PORK/COOKED</v>
          </cell>
          <cell r="Q76">
            <v>1.075</v>
          </cell>
          <cell r="R76">
            <v>1</v>
          </cell>
          <cell r="S76" t="str">
            <v>LB</v>
          </cell>
          <cell r="T76">
            <v>40</v>
          </cell>
          <cell r="U76">
            <v>40000</v>
          </cell>
          <cell r="V76">
            <v>174.3</v>
          </cell>
          <cell r="W76">
            <v>1.7430000000000001</v>
          </cell>
          <cell r="X76" t="str">
            <v>USD</v>
          </cell>
          <cell r="Y76">
            <v>100</v>
          </cell>
          <cell r="Z76" t="str">
            <v>LB</v>
          </cell>
          <cell r="AA76">
            <v>69.72</v>
          </cell>
          <cell r="AB76">
            <v>69720</v>
          </cell>
          <cell r="AC76" t="str">
            <v>No</v>
          </cell>
        </row>
        <row r="77">
          <cell r="A77" t="str">
            <v>100144</v>
          </cell>
          <cell r="B77" t="str">
            <v>PORK CRUMBLES W/ SPP PKG-4/10 LB</v>
          </cell>
          <cell r="D77" t="str">
            <v>246410</v>
          </cell>
          <cell r="E77" t="str">
            <v>A720</v>
          </cell>
          <cell r="F77" t="str">
            <v>6018-CWT</v>
          </cell>
          <cell r="G77" t="str">
            <v>LB</v>
          </cell>
          <cell r="H77">
            <v>1000</v>
          </cell>
          <cell r="I77" t="str">
            <v>1000</v>
          </cell>
          <cell r="J77" t="str">
            <v>DOMESTIC STATISTICAL 1000</v>
          </cell>
          <cell r="K77" t="str">
            <v>102030</v>
          </cell>
          <cell r="L77" t="str">
            <v>PORK, COOKED</v>
          </cell>
          <cell r="M77" t="str">
            <v>130</v>
          </cell>
          <cell r="N77" t="str">
            <v>AMS-LIVESTOCK</v>
          </cell>
          <cell r="O77" t="str">
            <v>101802006031280</v>
          </cell>
          <cell r="P77" t="str">
            <v>MEAT/PORK/COOKED</v>
          </cell>
          <cell r="Q77">
            <v>1.075</v>
          </cell>
          <cell r="R77">
            <v>1</v>
          </cell>
          <cell r="S77" t="str">
            <v>LB</v>
          </cell>
          <cell r="T77">
            <v>40</v>
          </cell>
          <cell r="U77">
            <v>40000</v>
          </cell>
          <cell r="V77">
            <v>174.2</v>
          </cell>
          <cell r="W77">
            <v>1.742</v>
          </cell>
          <cell r="X77" t="str">
            <v>USD</v>
          </cell>
          <cell r="Y77">
            <v>100</v>
          </cell>
          <cell r="Z77" t="str">
            <v>LB</v>
          </cell>
          <cell r="AA77">
            <v>69.680000000000007</v>
          </cell>
          <cell r="AB77">
            <v>69680</v>
          </cell>
          <cell r="AC77" t="str">
            <v>No</v>
          </cell>
        </row>
        <row r="78">
          <cell r="A78" t="str">
            <v>100145</v>
          </cell>
          <cell r="B78" t="str">
            <v>PORK SEASND PATTY 2.7 OZ CKD PKG-4/10 LB</v>
          </cell>
          <cell r="D78" t="str">
            <v>246510</v>
          </cell>
          <cell r="E78" t="str">
            <v>A707</v>
          </cell>
          <cell r="F78" t="str">
            <v>6018-CWT</v>
          </cell>
          <cell r="G78" t="str">
            <v>LB</v>
          </cell>
          <cell r="H78">
            <v>950</v>
          </cell>
          <cell r="I78" t="str">
            <v>1000</v>
          </cell>
          <cell r="J78" t="str">
            <v>DOMESTIC STATISTICAL 1000</v>
          </cell>
          <cell r="K78" t="str">
            <v>102030</v>
          </cell>
          <cell r="L78" t="str">
            <v>PORK, COOKED</v>
          </cell>
          <cell r="M78" t="str">
            <v>130</v>
          </cell>
          <cell r="N78" t="str">
            <v>AMS-LIVESTOCK</v>
          </cell>
          <cell r="O78" t="str">
            <v>101802006031280</v>
          </cell>
          <cell r="P78" t="str">
            <v>MEAT/PORK/COOKED</v>
          </cell>
          <cell r="Q78">
            <v>1.075</v>
          </cell>
          <cell r="R78">
            <v>1</v>
          </cell>
          <cell r="S78" t="str">
            <v>LB</v>
          </cell>
          <cell r="T78">
            <v>40</v>
          </cell>
          <cell r="U78">
            <v>38000</v>
          </cell>
          <cell r="V78">
            <v>265.33</v>
          </cell>
          <cell r="W78">
            <v>2.6532999999999998</v>
          </cell>
          <cell r="X78" t="str">
            <v>USD</v>
          </cell>
          <cell r="Y78">
            <v>100</v>
          </cell>
          <cell r="Z78" t="str">
            <v>LB</v>
          </cell>
          <cell r="AA78">
            <v>106.13</v>
          </cell>
          <cell r="AB78">
            <v>100825.4</v>
          </cell>
          <cell r="AC78" t="str">
            <v>No</v>
          </cell>
        </row>
        <row r="79">
          <cell r="A79" t="str">
            <v>100146</v>
          </cell>
          <cell r="B79" t="str">
            <v>PORK SEASND PATTY 1.2 OZ CKD PKG-4/10 LB</v>
          </cell>
          <cell r="D79" t="str">
            <v>246610</v>
          </cell>
          <cell r="E79" t="str">
            <v>A708</v>
          </cell>
          <cell r="F79" t="str">
            <v>6018-CWT</v>
          </cell>
          <cell r="G79" t="str">
            <v>LB</v>
          </cell>
          <cell r="H79">
            <v>950</v>
          </cell>
          <cell r="I79" t="str">
            <v>1000</v>
          </cell>
          <cell r="J79" t="str">
            <v>DOMESTIC STATISTICAL 1000</v>
          </cell>
          <cell r="K79" t="str">
            <v>102030</v>
          </cell>
          <cell r="L79" t="str">
            <v>PORK, COOKED</v>
          </cell>
          <cell r="M79" t="str">
            <v>130</v>
          </cell>
          <cell r="N79" t="str">
            <v>AMS-LIVESTOCK</v>
          </cell>
          <cell r="O79" t="str">
            <v>101802006031280</v>
          </cell>
          <cell r="P79" t="str">
            <v>MEAT/PORK/COOKED</v>
          </cell>
          <cell r="Q79">
            <v>1.075</v>
          </cell>
          <cell r="R79">
            <v>1</v>
          </cell>
          <cell r="S79" t="str">
            <v>LB</v>
          </cell>
          <cell r="T79">
            <v>40</v>
          </cell>
          <cell r="U79">
            <v>38000</v>
          </cell>
          <cell r="V79">
            <v>193.9</v>
          </cell>
          <cell r="W79">
            <v>1.9390000000000001</v>
          </cell>
          <cell r="X79" t="str">
            <v>USD</v>
          </cell>
          <cell r="Y79">
            <v>100</v>
          </cell>
          <cell r="Z79" t="str">
            <v>LB</v>
          </cell>
          <cell r="AA79">
            <v>77.56</v>
          </cell>
          <cell r="AB79">
            <v>73682</v>
          </cell>
          <cell r="AC79" t="str">
            <v>No</v>
          </cell>
        </row>
        <row r="80">
          <cell r="A80" t="str">
            <v>100147</v>
          </cell>
          <cell r="B80" t="str">
            <v>PORK TACO FILLING CKD PKG-10/4 LB</v>
          </cell>
          <cell r="D80" t="str">
            <v>246710</v>
          </cell>
          <cell r="E80" t="str">
            <v>A709</v>
          </cell>
          <cell r="F80" t="str">
            <v>6018-CWT</v>
          </cell>
          <cell r="G80" t="str">
            <v>LB</v>
          </cell>
          <cell r="H80">
            <v>1000</v>
          </cell>
          <cell r="I80" t="str">
            <v>1000</v>
          </cell>
          <cell r="J80" t="str">
            <v>DOMESTIC STATISTICAL 1000</v>
          </cell>
          <cell r="K80" t="str">
            <v>102030</v>
          </cell>
          <cell r="L80" t="str">
            <v>PORK, COOKED</v>
          </cell>
          <cell r="M80" t="str">
            <v>130</v>
          </cell>
          <cell r="N80" t="str">
            <v>AMS-LIVESTOCK</v>
          </cell>
          <cell r="O80" t="str">
            <v>101802006031280</v>
          </cell>
          <cell r="P80" t="str">
            <v>MEAT/PORK/COOKED</v>
          </cell>
          <cell r="Q80">
            <v>1.075</v>
          </cell>
          <cell r="R80">
            <v>1</v>
          </cell>
          <cell r="S80" t="str">
            <v>LB</v>
          </cell>
          <cell r="T80">
            <v>40</v>
          </cell>
          <cell r="U80">
            <v>40000</v>
          </cell>
          <cell r="V80">
            <v>135.25</v>
          </cell>
          <cell r="W80">
            <v>1.3525</v>
          </cell>
          <cell r="X80" t="str">
            <v>USD</v>
          </cell>
          <cell r="Y80">
            <v>100</v>
          </cell>
          <cell r="Z80" t="str">
            <v>LB</v>
          </cell>
          <cell r="AA80">
            <v>54.1</v>
          </cell>
          <cell r="AB80">
            <v>54100</v>
          </cell>
          <cell r="AC80" t="str">
            <v>No</v>
          </cell>
        </row>
        <row r="81">
          <cell r="A81" t="str">
            <v>100148</v>
          </cell>
          <cell r="B81" t="str">
            <v>PORK SLOPPY JOE MIX CKD PKG-4/10 LB</v>
          </cell>
          <cell r="D81" t="str">
            <v>246810</v>
          </cell>
          <cell r="E81" t="str">
            <v>A712</v>
          </cell>
          <cell r="F81" t="str">
            <v>6018-CWT</v>
          </cell>
          <cell r="G81" t="str">
            <v>LB</v>
          </cell>
          <cell r="H81">
            <v>1000</v>
          </cell>
          <cell r="I81" t="str">
            <v>1000</v>
          </cell>
          <cell r="J81" t="str">
            <v>DOMESTIC STATISTICAL 1000</v>
          </cell>
          <cell r="K81" t="str">
            <v>102030</v>
          </cell>
          <cell r="L81" t="str">
            <v>PORK, COOKED</v>
          </cell>
          <cell r="M81" t="str">
            <v>130</v>
          </cell>
          <cell r="N81" t="str">
            <v>AMS-LIVESTOCK</v>
          </cell>
          <cell r="O81" t="str">
            <v>101802006031280</v>
          </cell>
          <cell r="P81" t="str">
            <v>MEAT/PORK/COOKED</v>
          </cell>
          <cell r="Q81">
            <v>1.075</v>
          </cell>
          <cell r="R81">
            <v>1</v>
          </cell>
          <cell r="S81" t="str">
            <v>LB</v>
          </cell>
          <cell r="T81">
            <v>40</v>
          </cell>
          <cell r="U81">
            <v>40000</v>
          </cell>
          <cell r="V81">
            <v>116</v>
          </cell>
          <cell r="W81">
            <v>1.1599999999999999</v>
          </cell>
          <cell r="X81" t="str">
            <v>USD</v>
          </cell>
          <cell r="Y81">
            <v>100</v>
          </cell>
          <cell r="Z81" t="str">
            <v>LB</v>
          </cell>
          <cell r="AA81">
            <v>46.4</v>
          </cell>
          <cell r="AB81">
            <v>46400</v>
          </cell>
          <cell r="AC81" t="str">
            <v>No</v>
          </cell>
        </row>
        <row r="82">
          <cell r="A82" t="str">
            <v>100149</v>
          </cell>
          <cell r="B82" t="str">
            <v>PORK PATTY BRD CKD PKG-4/10 LB</v>
          </cell>
          <cell r="D82" t="str">
            <v>246910</v>
          </cell>
          <cell r="E82" t="str">
            <v>A713</v>
          </cell>
          <cell r="F82" t="str">
            <v>6018-CWT</v>
          </cell>
          <cell r="G82" t="str">
            <v>LB</v>
          </cell>
          <cell r="H82">
            <v>1000</v>
          </cell>
          <cell r="I82" t="str">
            <v>1000</v>
          </cell>
          <cell r="J82" t="str">
            <v>DOMESTIC STATISTICAL 1000</v>
          </cell>
          <cell r="K82" t="str">
            <v>102030</v>
          </cell>
          <cell r="L82" t="str">
            <v>PORK, COOKED</v>
          </cell>
          <cell r="M82" t="str">
            <v>130</v>
          </cell>
          <cell r="N82" t="str">
            <v>AMS-LIVESTOCK</v>
          </cell>
          <cell r="O82" t="str">
            <v>101802006031280</v>
          </cell>
          <cell r="P82" t="str">
            <v>MEAT/PORK/COOKED</v>
          </cell>
          <cell r="Q82">
            <v>1.075</v>
          </cell>
          <cell r="R82">
            <v>1</v>
          </cell>
          <cell r="S82" t="str">
            <v>LB</v>
          </cell>
          <cell r="T82">
            <v>40</v>
          </cell>
          <cell r="U82">
            <v>40000</v>
          </cell>
          <cell r="V82">
            <v>151.6</v>
          </cell>
          <cell r="W82">
            <v>1.516</v>
          </cell>
          <cell r="X82" t="str">
            <v>USD</v>
          </cell>
          <cell r="Y82">
            <v>100</v>
          </cell>
          <cell r="Z82" t="str">
            <v>LB</v>
          </cell>
          <cell r="AA82">
            <v>60.64</v>
          </cell>
          <cell r="AB82">
            <v>60640</v>
          </cell>
          <cell r="AC82" t="str">
            <v>No</v>
          </cell>
        </row>
        <row r="83">
          <cell r="A83" t="str">
            <v>100150</v>
          </cell>
          <cell r="B83" t="str">
            <v>PORK TACO FILLING CKD PKG-4/10 LB</v>
          </cell>
          <cell r="D83" t="str">
            <v>247010</v>
          </cell>
          <cell r="E83" t="str">
            <v>A718</v>
          </cell>
          <cell r="F83" t="str">
            <v>6018-CWT</v>
          </cell>
          <cell r="G83" t="str">
            <v>LB</v>
          </cell>
          <cell r="H83">
            <v>1000</v>
          </cell>
          <cell r="I83" t="str">
            <v>1000</v>
          </cell>
          <cell r="J83" t="str">
            <v>DOMESTIC STATISTICAL 1000</v>
          </cell>
          <cell r="K83" t="str">
            <v>102030</v>
          </cell>
          <cell r="L83" t="str">
            <v>PORK, COOKED</v>
          </cell>
          <cell r="M83" t="str">
            <v>130</v>
          </cell>
          <cell r="N83" t="str">
            <v>AMS-LIVESTOCK</v>
          </cell>
          <cell r="O83" t="str">
            <v>101802006031280</v>
          </cell>
          <cell r="P83" t="str">
            <v>MEAT/PORK/COOKED</v>
          </cell>
          <cell r="Q83">
            <v>1.075</v>
          </cell>
          <cell r="R83">
            <v>1</v>
          </cell>
          <cell r="S83" t="str">
            <v>LB</v>
          </cell>
          <cell r="T83">
            <v>40</v>
          </cell>
          <cell r="U83">
            <v>40000</v>
          </cell>
          <cell r="V83">
            <v>122.8</v>
          </cell>
          <cell r="W83">
            <v>1.228</v>
          </cell>
          <cell r="X83" t="str">
            <v>USD</v>
          </cell>
          <cell r="Y83">
            <v>100</v>
          </cell>
          <cell r="Z83" t="str">
            <v>LB</v>
          </cell>
          <cell r="AA83">
            <v>49.12</v>
          </cell>
          <cell r="AB83">
            <v>49120</v>
          </cell>
          <cell r="AC83" t="str">
            <v>No</v>
          </cell>
        </row>
        <row r="84">
          <cell r="A84" t="str">
            <v>100152</v>
          </cell>
          <cell r="B84" t="str">
            <v>MEAT MISC CAN-12/15 OZ</v>
          </cell>
          <cell r="D84" t="str">
            <v>248015</v>
          </cell>
          <cell r="E84" t="str">
            <v>A730</v>
          </cell>
          <cell r="F84" t="str">
            <v>N/A</v>
          </cell>
          <cell r="G84" t="str">
            <v>LB</v>
          </cell>
          <cell r="H84">
            <v>3200</v>
          </cell>
          <cell r="I84" t="str">
            <v>1000</v>
          </cell>
          <cell r="J84" t="str">
            <v>DOMESTIC STATISTICAL 1000</v>
          </cell>
          <cell r="K84" t="str">
            <v>101080</v>
          </cell>
          <cell r="L84" t="str">
            <v>MEAT PRODUCTS</v>
          </cell>
          <cell r="M84" t="str">
            <v>130</v>
          </cell>
          <cell r="N84" t="str">
            <v>AMS-LIVESTOCK</v>
          </cell>
          <cell r="O84" t="str">
            <v>101802005031220</v>
          </cell>
          <cell r="P84" t="str">
            <v>MEAT/MISC/CANNED</v>
          </cell>
          <cell r="Q84">
            <v>1.244</v>
          </cell>
          <cell r="R84">
            <v>1</v>
          </cell>
          <cell r="S84" t="str">
            <v>LB</v>
          </cell>
          <cell r="T84">
            <v>11.25</v>
          </cell>
          <cell r="U84">
            <v>36000</v>
          </cell>
          <cell r="V84">
            <v>153.6</v>
          </cell>
          <cell r="W84">
            <v>1.536</v>
          </cell>
          <cell r="X84" t="str">
            <v>USD</v>
          </cell>
          <cell r="Y84">
            <v>100</v>
          </cell>
          <cell r="Z84" t="str">
            <v>LB</v>
          </cell>
          <cell r="AA84">
            <v>17.28</v>
          </cell>
          <cell r="AB84">
            <v>55296</v>
          </cell>
          <cell r="AC84" t="str">
            <v>No</v>
          </cell>
        </row>
        <row r="85">
          <cell r="A85" t="str">
            <v>100153</v>
          </cell>
          <cell r="B85" t="str">
            <v>MEAT MISC CAN-6/108 OZ</v>
          </cell>
          <cell r="D85" t="str">
            <v>248016</v>
          </cell>
          <cell r="E85" t="str">
            <v>A731</v>
          </cell>
          <cell r="F85" t="str">
            <v>N/A</v>
          </cell>
          <cell r="G85" t="str">
            <v>LB</v>
          </cell>
          <cell r="H85">
            <v>910</v>
          </cell>
          <cell r="I85" t="str">
            <v>1000</v>
          </cell>
          <cell r="J85" t="str">
            <v>DOMESTIC STATISTICAL 1000</v>
          </cell>
          <cell r="K85" t="str">
            <v>101080</v>
          </cell>
          <cell r="L85" t="str">
            <v>MEAT PRODUCTS</v>
          </cell>
          <cell r="M85" t="str">
            <v>130</v>
          </cell>
          <cell r="N85" t="str">
            <v>AMS-LIVESTOCK</v>
          </cell>
          <cell r="O85" t="str">
            <v>101802005031220</v>
          </cell>
          <cell r="P85" t="str">
            <v>MEAT/MISC/CANNED</v>
          </cell>
          <cell r="Q85">
            <v>1.111</v>
          </cell>
          <cell r="R85">
            <v>1</v>
          </cell>
          <cell r="S85" t="str">
            <v>LB</v>
          </cell>
          <cell r="T85">
            <v>40.5</v>
          </cell>
          <cell r="U85">
            <v>36855</v>
          </cell>
          <cell r="V85">
            <v>135.1</v>
          </cell>
          <cell r="W85">
            <v>1.351</v>
          </cell>
          <cell r="X85" t="str">
            <v>USD</v>
          </cell>
          <cell r="Y85">
            <v>100</v>
          </cell>
          <cell r="Z85" t="str">
            <v>LB</v>
          </cell>
          <cell r="AA85">
            <v>54.72</v>
          </cell>
          <cell r="AB85">
            <v>49791.11</v>
          </cell>
          <cell r="AC85" t="str">
            <v>No</v>
          </cell>
        </row>
        <row r="86">
          <cell r="A86" t="str">
            <v>100154</v>
          </cell>
          <cell r="B86" t="str">
            <v>BEEF COARSE GROUND FRZ CTN-60 LB</v>
          </cell>
          <cell r="D86" t="str">
            <v>251061</v>
          </cell>
          <cell r="E86" t="str">
            <v>A594</v>
          </cell>
          <cell r="F86" t="str">
            <v>5419-CWT</v>
          </cell>
          <cell r="G86" t="str">
            <v>LB</v>
          </cell>
          <cell r="H86">
            <v>0</v>
          </cell>
          <cell r="I86" t="str">
            <v>1000</v>
          </cell>
          <cell r="J86" t="str">
            <v>DOMESTIC STATISTICAL 1000</v>
          </cell>
          <cell r="K86" t="str">
            <v>101030</v>
          </cell>
          <cell r="L86" t="str">
            <v>BEEF, GROUND</v>
          </cell>
          <cell r="M86" t="str">
            <v>130</v>
          </cell>
          <cell r="N86" t="str">
            <v>AMS-LIVESTOCK</v>
          </cell>
          <cell r="O86" t="str">
            <v>101802001031400</v>
          </cell>
          <cell r="P86" t="str">
            <v>MEAT/BEEF/FROZEN</v>
          </cell>
          <cell r="Q86">
            <v>1.0329999999999999</v>
          </cell>
          <cell r="R86">
            <v>1</v>
          </cell>
          <cell r="S86" t="str">
            <v>LB</v>
          </cell>
          <cell r="T86">
            <v>0</v>
          </cell>
          <cell r="U86">
            <v>42000</v>
          </cell>
          <cell r="V86">
            <v>262.14999999999998</v>
          </cell>
          <cell r="W86">
            <v>2.6214999999999997</v>
          </cell>
          <cell r="X86" t="str">
            <v>USD</v>
          </cell>
          <cell r="Y86">
            <v>100</v>
          </cell>
          <cell r="Z86" t="str">
            <v>LB</v>
          </cell>
          <cell r="AA86">
            <v>0</v>
          </cell>
          <cell r="AB86">
            <v>110103</v>
          </cell>
          <cell r="AC86" t="str">
            <v>No</v>
          </cell>
        </row>
        <row r="87">
          <cell r="A87" t="str">
            <v>100155</v>
          </cell>
          <cell r="B87" t="str">
            <v>BEEF FRESH BNLS BULK COMBO-20/2000 LB</v>
          </cell>
          <cell r="D87" t="str">
            <v>251190</v>
          </cell>
          <cell r="E87" t="str">
            <v>A704</v>
          </cell>
          <cell r="F87" t="str">
            <v>5419-CWT</v>
          </cell>
          <cell r="G87" t="str">
            <v>LB</v>
          </cell>
          <cell r="H87">
            <v>0</v>
          </cell>
          <cell r="I87" t="str">
            <v>1000</v>
          </cell>
          <cell r="J87" t="str">
            <v>DOMESTIC STATISTICAL 1000</v>
          </cell>
          <cell r="K87" t="str">
            <v>101070</v>
          </cell>
          <cell r="L87" t="str">
            <v>BEEF, FRESH</v>
          </cell>
          <cell r="M87" t="str">
            <v>130</v>
          </cell>
          <cell r="N87" t="str">
            <v>AMS-LIVESTOCK</v>
          </cell>
          <cell r="O87" t="str">
            <v>101802001031380</v>
          </cell>
          <cell r="P87" t="str">
            <v>MEAT/BEEF/FRESH</v>
          </cell>
          <cell r="Q87">
            <v>1.0940000000000001</v>
          </cell>
          <cell r="R87">
            <v>1</v>
          </cell>
          <cell r="S87" t="str">
            <v>LB</v>
          </cell>
          <cell r="T87">
            <v>0</v>
          </cell>
          <cell r="U87">
            <v>40000</v>
          </cell>
          <cell r="V87">
            <v>264.95</v>
          </cell>
          <cell r="W87">
            <v>2.6494999999999997</v>
          </cell>
          <cell r="X87" t="str">
            <v>USD</v>
          </cell>
          <cell r="Y87">
            <v>100</v>
          </cell>
          <cell r="Z87" t="str">
            <v>LB</v>
          </cell>
          <cell r="AA87">
            <v>0</v>
          </cell>
          <cell r="AB87">
            <v>105980</v>
          </cell>
          <cell r="AC87" t="str">
            <v>No</v>
          </cell>
        </row>
        <row r="88">
          <cell r="A88" t="str">
            <v>100156</v>
          </cell>
          <cell r="B88" t="str">
            <v>BEEF BNLS SPECIAL TRM FRZ CTN-60 LB</v>
          </cell>
          <cell r="D88" t="str">
            <v>251260</v>
          </cell>
          <cell r="E88" t="str">
            <v>A602</v>
          </cell>
          <cell r="F88" t="str">
            <v>5419-CWT</v>
          </cell>
          <cell r="G88" t="str">
            <v>LB</v>
          </cell>
          <cell r="H88">
            <v>0</v>
          </cell>
          <cell r="I88" t="str">
            <v>1000</v>
          </cell>
          <cell r="J88" t="str">
            <v>DOMESTIC STATISTICAL 1000</v>
          </cell>
          <cell r="K88" t="str">
            <v>101060</v>
          </cell>
          <cell r="L88" t="str">
            <v>BEEF, SPECIAL TRIM</v>
          </cell>
          <cell r="M88" t="str">
            <v>130</v>
          </cell>
          <cell r="N88" t="str">
            <v>AMS-LIVESTOCK</v>
          </cell>
          <cell r="O88" t="str">
            <v>101802001031400</v>
          </cell>
          <cell r="P88" t="str">
            <v>MEAT/BEEF/FROZEN</v>
          </cell>
          <cell r="Q88">
            <v>1.0329999999999999</v>
          </cell>
          <cell r="R88">
            <v>1</v>
          </cell>
          <cell r="S88" t="str">
            <v>LB</v>
          </cell>
          <cell r="T88">
            <v>0</v>
          </cell>
          <cell r="U88">
            <v>42000</v>
          </cell>
          <cell r="V88">
            <v>543.97</v>
          </cell>
          <cell r="W88">
            <v>5.4397000000000002</v>
          </cell>
          <cell r="X88" t="str">
            <v>USD</v>
          </cell>
          <cell r="Y88">
            <v>100</v>
          </cell>
          <cell r="Z88" t="str">
            <v>LB</v>
          </cell>
          <cell r="AA88">
            <v>0</v>
          </cell>
          <cell r="AB88">
            <v>228467.4</v>
          </cell>
          <cell r="AC88" t="str">
            <v>No</v>
          </cell>
        </row>
        <row r="89">
          <cell r="A89" t="str">
            <v>100158</v>
          </cell>
          <cell r="B89" t="str">
            <v>BEEF FINE GROUND FRZ CTN-40 LB</v>
          </cell>
          <cell r="D89" t="str">
            <v>251340</v>
          </cell>
          <cell r="E89" t="str">
            <v>A608</v>
          </cell>
          <cell r="F89" t="str">
            <v>5419-CWT</v>
          </cell>
          <cell r="G89" t="str">
            <v>LB</v>
          </cell>
          <cell r="H89">
            <v>1000</v>
          </cell>
          <cell r="I89" t="str">
            <v>1000</v>
          </cell>
          <cell r="J89" t="str">
            <v>DOMESTIC STATISTICAL 1000</v>
          </cell>
          <cell r="K89" t="str">
            <v>101030</v>
          </cell>
          <cell r="L89" t="str">
            <v>BEEF, GROUND</v>
          </cell>
          <cell r="M89" t="str">
            <v>130</v>
          </cell>
          <cell r="N89" t="str">
            <v>AMS-LIVESTOCK</v>
          </cell>
          <cell r="O89" t="str">
            <v>101802001031400</v>
          </cell>
          <cell r="P89" t="str">
            <v>MEAT/BEEF/FROZEN</v>
          </cell>
          <cell r="Q89">
            <v>1.075</v>
          </cell>
          <cell r="R89">
            <v>1</v>
          </cell>
          <cell r="S89" t="str">
            <v>LB</v>
          </cell>
          <cell r="T89">
            <v>40</v>
          </cell>
          <cell r="U89">
            <v>40000</v>
          </cell>
          <cell r="V89">
            <v>330.37</v>
          </cell>
          <cell r="W89">
            <v>3.3037000000000001</v>
          </cell>
          <cell r="X89" t="str">
            <v>USD</v>
          </cell>
          <cell r="Y89">
            <v>100</v>
          </cell>
          <cell r="Z89" t="str">
            <v>LB</v>
          </cell>
          <cell r="AA89">
            <v>132.15</v>
          </cell>
          <cell r="AB89">
            <v>132148</v>
          </cell>
          <cell r="AC89" t="str">
            <v>No</v>
          </cell>
        </row>
        <row r="90">
          <cell r="A90" t="str">
            <v>100159</v>
          </cell>
          <cell r="B90" t="str">
            <v>BEEF FINE GROUND FRZ PKG-40/1 LB</v>
          </cell>
          <cell r="D90" t="str">
            <v>251341</v>
          </cell>
          <cell r="E90" t="str">
            <v>A609</v>
          </cell>
          <cell r="F90" t="str">
            <v>5419-CWT</v>
          </cell>
          <cell r="G90" t="str">
            <v>LB</v>
          </cell>
          <cell r="H90">
            <v>1000</v>
          </cell>
          <cell r="I90" t="str">
            <v>1000</v>
          </cell>
          <cell r="J90" t="str">
            <v>DOMESTIC STATISTICAL 1000</v>
          </cell>
          <cell r="K90" t="str">
            <v>101030</v>
          </cell>
          <cell r="L90" t="str">
            <v>BEEF, GROUND</v>
          </cell>
          <cell r="M90" t="str">
            <v>130</v>
          </cell>
          <cell r="N90" t="str">
            <v>AMS-LIVESTOCK</v>
          </cell>
          <cell r="O90" t="str">
            <v>101802001031400</v>
          </cell>
          <cell r="P90" t="str">
            <v>MEAT/BEEF/FROZEN</v>
          </cell>
          <cell r="Q90">
            <v>1.075</v>
          </cell>
          <cell r="R90">
            <v>1</v>
          </cell>
          <cell r="S90" t="str">
            <v>LB</v>
          </cell>
          <cell r="T90">
            <v>40</v>
          </cell>
          <cell r="U90">
            <v>40000</v>
          </cell>
          <cell r="V90">
            <v>364.54</v>
          </cell>
          <cell r="W90">
            <v>3.6454000000000004</v>
          </cell>
          <cell r="X90" t="str">
            <v>USD</v>
          </cell>
          <cell r="Y90">
            <v>100</v>
          </cell>
          <cell r="Z90" t="str">
            <v>LB</v>
          </cell>
          <cell r="AA90">
            <v>145.82</v>
          </cell>
          <cell r="AB90">
            <v>145816</v>
          </cell>
          <cell r="AC90" t="str">
            <v>No</v>
          </cell>
        </row>
        <row r="91">
          <cell r="A91" t="str">
            <v>100163</v>
          </cell>
          <cell r="B91" t="str">
            <v>BEEF PATTY LEAN FRZ CTN-40 LB</v>
          </cell>
          <cell r="D91" t="str">
            <v>251940</v>
          </cell>
          <cell r="E91" t="str">
            <v>A580</v>
          </cell>
          <cell r="F91" t="str">
            <v>5419-CWT</v>
          </cell>
          <cell r="G91" t="str">
            <v>LB</v>
          </cell>
          <cell r="H91">
            <v>950</v>
          </cell>
          <cell r="I91" t="str">
            <v>1000</v>
          </cell>
          <cell r="J91" t="str">
            <v>DOMESTIC STATISTICAL 1000</v>
          </cell>
          <cell r="K91" t="str">
            <v>101030</v>
          </cell>
          <cell r="L91" t="str">
            <v>BEEF, GROUND</v>
          </cell>
          <cell r="M91" t="str">
            <v>130</v>
          </cell>
          <cell r="N91" t="str">
            <v>AMS-LIVESTOCK</v>
          </cell>
          <cell r="O91" t="str">
            <v>101802001031400</v>
          </cell>
          <cell r="P91" t="str">
            <v>MEAT/BEEF/FROZEN</v>
          </cell>
          <cell r="Q91">
            <v>1.075</v>
          </cell>
          <cell r="R91">
            <v>1</v>
          </cell>
          <cell r="S91" t="str">
            <v>LB</v>
          </cell>
          <cell r="T91">
            <v>40</v>
          </cell>
          <cell r="U91">
            <v>38000</v>
          </cell>
          <cell r="V91">
            <v>394.82</v>
          </cell>
          <cell r="W91">
            <v>3.9481999999999999</v>
          </cell>
          <cell r="X91" t="str">
            <v>USD</v>
          </cell>
          <cell r="Y91">
            <v>100</v>
          </cell>
          <cell r="Z91" t="str">
            <v>LB</v>
          </cell>
          <cell r="AA91">
            <v>157.93</v>
          </cell>
          <cell r="AB91">
            <v>150031.6</v>
          </cell>
          <cell r="AC91" t="str">
            <v>No</v>
          </cell>
        </row>
        <row r="92">
          <cell r="A92" t="str">
            <v>100166</v>
          </cell>
          <cell r="B92" t="str">
            <v>BEEF ROAST ROUND FRZ CTN-38-42 LB</v>
          </cell>
          <cell r="D92" t="str">
            <v>253238</v>
          </cell>
          <cell r="E92" t="str">
            <v>A613</v>
          </cell>
          <cell r="F92" t="str">
            <v>5419-CWT</v>
          </cell>
          <cell r="G92" t="str">
            <v>LB</v>
          </cell>
          <cell r="H92">
            <v>1000</v>
          </cell>
          <cell r="I92" t="str">
            <v>1000</v>
          </cell>
          <cell r="J92" t="str">
            <v>DOMESTIC STATISTICAL 1000</v>
          </cell>
          <cell r="K92" t="str">
            <v>101050</v>
          </cell>
          <cell r="L92" t="str">
            <v>BEEF, ROAST</v>
          </cell>
          <cell r="M92" t="str">
            <v>130</v>
          </cell>
          <cell r="N92" t="str">
            <v>AMS-LIVESTOCK</v>
          </cell>
          <cell r="O92" t="str">
            <v>101802001031400</v>
          </cell>
          <cell r="P92" t="str">
            <v>MEAT/BEEF/FROZEN</v>
          </cell>
          <cell r="Q92">
            <v>1.08</v>
          </cell>
          <cell r="R92">
            <v>1</v>
          </cell>
          <cell r="S92" t="str">
            <v>LB</v>
          </cell>
          <cell r="T92">
            <v>40</v>
          </cell>
          <cell r="U92">
            <v>40000</v>
          </cell>
          <cell r="V92">
            <v>622.66999999999996</v>
          </cell>
          <cell r="W92">
            <v>6.2266999999999992</v>
          </cell>
          <cell r="X92" t="str">
            <v>USD</v>
          </cell>
          <cell r="Y92">
            <v>100</v>
          </cell>
          <cell r="Z92" t="str">
            <v>LB</v>
          </cell>
          <cell r="AA92">
            <v>249.07</v>
          </cell>
          <cell r="AB92">
            <v>249068</v>
          </cell>
          <cell r="AC92" t="str">
            <v>Yes</v>
          </cell>
        </row>
        <row r="93">
          <cell r="A93" t="str">
            <v>100173</v>
          </cell>
          <cell r="B93" t="str">
            <v>PORK ROAST LEG FRZ CTN-32-40 LB</v>
          </cell>
          <cell r="E93" t="str">
            <v>A672</v>
          </cell>
          <cell r="F93" t="str">
            <v>6018-CWT</v>
          </cell>
          <cell r="G93" t="str">
            <v>LB</v>
          </cell>
          <cell r="H93">
            <v>1000</v>
          </cell>
          <cell r="I93" t="str">
            <v>1000</v>
          </cell>
          <cell r="J93" t="str">
            <v>DOMESTIC STATISTICAL 1000</v>
          </cell>
          <cell r="K93" t="str">
            <v>102035</v>
          </cell>
          <cell r="L93" t="str">
            <v>PORK, FROZEN</v>
          </cell>
          <cell r="M93" t="str">
            <v>130</v>
          </cell>
          <cell r="N93" t="str">
            <v>AMS-LIVESTOCK</v>
          </cell>
          <cell r="O93" t="str">
            <v>101802006031400</v>
          </cell>
          <cell r="P93" t="str">
            <v>MEAT/PORK/FROZEN</v>
          </cell>
          <cell r="Q93">
            <v>1.08</v>
          </cell>
          <cell r="R93">
            <v>1</v>
          </cell>
          <cell r="S93" t="str">
            <v>LB</v>
          </cell>
          <cell r="T93">
            <v>40</v>
          </cell>
          <cell r="U93">
            <v>40000</v>
          </cell>
          <cell r="V93">
            <v>245</v>
          </cell>
          <cell r="W93">
            <v>2.4500000000000002</v>
          </cell>
          <cell r="X93" t="str">
            <v>USD</v>
          </cell>
          <cell r="Y93">
            <v>100</v>
          </cell>
          <cell r="Z93" t="str">
            <v>LB</v>
          </cell>
          <cell r="AA93">
            <v>98</v>
          </cell>
          <cell r="AB93">
            <v>98000</v>
          </cell>
          <cell r="AC93" t="str">
            <v>Yes</v>
          </cell>
        </row>
        <row r="94">
          <cell r="A94" t="str">
            <v>100181</v>
          </cell>
          <cell r="B94" t="str">
            <v>PORK BNLS FRESH BULK COMBO CTN-20/2000LB</v>
          </cell>
          <cell r="D94" t="str">
            <v>266520</v>
          </cell>
          <cell r="E94" t="str">
            <v>A710</v>
          </cell>
          <cell r="F94" t="str">
            <v>6018-CWT</v>
          </cell>
          <cell r="G94" t="str">
            <v>LB</v>
          </cell>
          <cell r="H94">
            <v>0</v>
          </cell>
          <cell r="I94" t="str">
            <v>1000</v>
          </cell>
          <cell r="J94" t="str">
            <v>DOMESTIC STATISTICAL 1000</v>
          </cell>
          <cell r="K94" t="str">
            <v>102045</v>
          </cell>
          <cell r="L94" t="str">
            <v>PORK, FRESH</v>
          </cell>
          <cell r="M94" t="str">
            <v>130</v>
          </cell>
          <cell r="N94" t="str">
            <v>AMS-LIVESTOCK</v>
          </cell>
          <cell r="O94" t="str">
            <v>101802006031380</v>
          </cell>
          <cell r="P94" t="str">
            <v>MEAT/PORK/FRESH</v>
          </cell>
          <cell r="Q94">
            <v>1.002</v>
          </cell>
          <cell r="R94">
            <v>1</v>
          </cell>
          <cell r="S94" t="str">
            <v>LB</v>
          </cell>
          <cell r="T94">
            <v>0</v>
          </cell>
          <cell r="U94">
            <v>40000</v>
          </cell>
          <cell r="V94">
            <v>140</v>
          </cell>
          <cell r="W94">
            <v>1.4</v>
          </cell>
          <cell r="X94" t="str">
            <v>USD</v>
          </cell>
          <cell r="Y94">
            <v>100</v>
          </cell>
          <cell r="Z94" t="str">
            <v>LB</v>
          </cell>
          <cell r="AA94">
            <v>0</v>
          </cell>
          <cell r="AB94">
            <v>56000</v>
          </cell>
          <cell r="AC94" t="str">
            <v>No</v>
          </cell>
        </row>
        <row r="95">
          <cell r="A95" t="str">
            <v>100182</v>
          </cell>
          <cell r="B95" t="str">
            <v>PORK HAM WATERAD FRZ CTN-12/3 LB</v>
          </cell>
          <cell r="D95" t="str">
            <v>267112</v>
          </cell>
          <cell r="E95" t="str">
            <v>A669</v>
          </cell>
          <cell r="F95" t="str">
            <v>6018-CWT</v>
          </cell>
          <cell r="G95" t="str">
            <v>LB</v>
          </cell>
          <cell r="H95">
            <v>1000</v>
          </cell>
          <cell r="I95" t="str">
            <v>1000</v>
          </cell>
          <cell r="J95" t="str">
            <v>DOMESTIC STATISTICAL 1000</v>
          </cell>
          <cell r="K95" t="str">
            <v>102050</v>
          </cell>
          <cell r="L95" t="str">
            <v>HAM, FULLY COOKED</v>
          </cell>
          <cell r="M95" t="str">
            <v>130</v>
          </cell>
          <cell r="N95" t="str">
            <v>AMS-LIVESTOCK</v>
          </cell>
          <cell r="O95" t="str">
            <v>101802006031400</v>
          </cell>
          <cell r="P95" t="str">
            <v>MEAT/PORK/FROZEN</v>
          </cell>
          <cell r="Q95">
            <v>1.0740000000000001</v>
          </cell>
          <cell r="R95">
            <v>1</v>
          </cell>
          <cell r="S95" t="str">
            <v>LB</v>
          </cell>
          <cell r="T95">
            <v>36</v>
          </cell>
          <cell r="U95">
            <v>36000</v>
          </cell>
          <cell r="V95">
            <v>267.35000000000002</v>
          </cell>
          <cell r="W95">
            <v>2.6735000000000002</v>
          </cell>
          <cell r="X95" t="str">
            <v>USD</v>
          </cell>
          <cell r="Y95">
            <v>100</v>
          </cell>
          <cell r="Z95" t="str">
            <v>LB</v>
          </cell>
          <cell r="AA95">
            <v>96.25</v>
          </cell>
          <cell r="AB95">
            <v>96246</v>
          </cell>
          <cell r="AC95" t="str">
            <v>No</v>
          </cell>
        </row>
        <row r="96">
          <cell r="A96" t="str">
            <v>100184</v>
          </cell>
          <cell r="B96" t="str">
            <v>PORK HAM WATERAD FRZ PKG 4/10 LB</v>
          </cell>
          <cell r="D96" t="str">
            <v>267145</v>
          </cell>
          <cell r="E96" t="str">
            <v>A693</v>
          </cell>
          <cell r="F96" t="str">
            <v>6018-CWT</v>
          </cell>
          <cell r="G96" t="str">
            <v>LB</v>
          </cell>
          <cell r="H96">
            <v>1000</v>
          </cell>
          <cell r="I96" t="str">
            <v>1000</v>
          </cell>
          <cell r="J96" t="str">
            <v>DOMESTIC STATISTICAL 1000</v>
          </cell>
          <cell r="K96" t="str">
            <v>102050</v>
          </cell>
          <cell r="L96" t="str">
            <v>HAM, FULLY COOKED</v>
          </cell>
          <cell r="M96" t="str">
            <v>130</v>
          </cell>
          <cell r="N96" t="str">
            <v>AMS-LIVESTOCK</v>
          </cell>
          <cell r="O96" t="str">
            <v>101802006031400</v>
          </cell>
          <cell r="P96" t="str">
            <v>MEAT/PORK/FROZEN</v>
          </cell>
          <cell r="Q96">
            <v>1.0740000000000001</v>
          </cell>
          <cell r="R96">
            <v>1</v>
          </cell>
          <cell r="S96" t="str">
            <v>LB</v>
          </cell>
          <cell r="T96">
            <v>40</v>
          </cell>
          <cell r="U96">
            <v>40000</v>
          </cell>
          <cell r="V96">
            <v>267</v>
          </cell>
          <cell r="W96">
            <v>2.67</v>
          </cell>
          <cell r="X96" t="str">
            <v>USD</v>
          </cell>
          <cell r="Y96">
            <v>100</v>
          </cell>
          <cell r="Z96" t="str">
            <v>LB</v>
          </cell>
          <cell r="AA96">
            <v>106.8</v>
          </cell>
          <cell r="AB96">
            <v>106800</v>
          </cell>
          <cell r="AC96" t="str">
            <v>No</v>
          </cell>
        </row>
        <row r="97">
          <cell r="A97" t="str">
            <v>100187</v>
          </cell>
          <cell r="B97" t="str">
            <v>PORK HAM WATERAD SLC FRZ PKG-8/5 LB</v>
          </cell>
          <cell r="D97" t="str">
            <v>267485</v>
          </cell>
          <cell r="E97" t="str">
            <v>A726</v>
          </cell>
          <cell r="F97" t="str">
            <v>6018-CWT</v>
          </cell>
          <cell r="G97" t="str">
            <v>LB</v>
          </cell>
          <cell r="H97">
            <v>1000</v>
          </cell>
          <cell r="I97" t="str">
            <v>1000</v>
          </cell>
          <cell r="J97" t="str">
            <v>DOMESTIC STATISTICAL 1000</v>
          </cell>
          <cell r="K97" t="str">
            <v>102050</v>
          </cell>
          <cell r="L97" t="str">
            <v>HAM, FULLY COOKED</v>
          </cell>
          <cell r="M97" t="str">
            <v>130</v>
          </cell>
          <cell r="N97" t="str">
            <v>AMS-LIVESTOCK</v>
          </cell>
          <cell r="O97" t="str">
            <v>101802006031400</v>
          </cell>
          <cell r="P97" t="str">
            <v>MEAT/PORK/FROZEN</v>
          </cell>
          <cell r="Q97">
            <v>1.075</v>
          </cell>
          <cell r="R97">
            <v>1</v>
          </cell>
          <cell r="S97" t="str">
            <v>LB</v>
          </cell>
          <cell r="T97">
            <v>40</v>
          </cell>
          <cell r="U97">
            <v>40000</v>
          </cell>
          <cell r="V97">
            <v>292.29000000000002</v>
          </cell>
          <cell r="W97">
            <v>2.9229000000000003</v>
          </cell>
          <cell r="X97" t="str">
            <v>USD</v>
          </cell>
          <cell r="Y97">
            <v>100</v>
          </cell>
          <cell r="Z97" t="str">
            <v>LB</v>
          </cell>
          <cell r="AA97">
            <v>116.92</v>
          </cell>
          <cell r="AB97">
            <v>116916</v>
          </cell>
          <cell r="AC97" t="str">
            <v>No</v>
          </cell>
        </row>
        <row r="98">
          <cell r="A98" t="str">
            <v>100188</v>
          </cell>
          <cell r="B98" t="str">
            <v>PORK HAM WTRADCBEDFRZ PKG-4/10 OR 8/5 LB</v>
          </cell>
          <cell r="D98" t="str">
            <v>267540</v>
          </cell>
          <cell r="E98" t="str">
            <v>A727</v>
          </cell>
          <cell r="F98" t="str">
            <v>6018-CWT</v>
          </cell>
          <cell r="G98" t="str">
            <v>LB</v>
          </cell>
          <cell r="H98">
            <v>1000</v>
          </cell>
          <cell r="I98" t="str">
            <v>1000</v>
          </cell>
          <cell r="J98" t="str">
            <v>DOMESTIC STATISTICAL 1000</v>
          </cell>
          <cell r="K98" t="str">
            <v>102050</v>
          </cell>
          <cell r="L98" t="str">
            <v>HAM, FULLY COOKED</v>
          </cell>
          <cell r="M98" t="str">
            <v>130</v>
          </cell>
          <cell r="N98" t="str">
            <v>AMS-LIVESTOCK</v>
          </cell>
          <cell r="O98" t="str">
            <v>101802006031400</v>
          </cell>
          <cell r="P98" t="str">
            <v>MEAT/PORK/FROZEN</v>
          </cell>
          <cell r="Q98">
            <v>1.075</v>
          </cell>
          <cell r="R98">
            <v>1</v>
          </cell>
          <cell r="S98" t="str">
            <v>LB</v>
          </cell>
          <cell r="T98">
            <v>40</v>
          </cell>
          <cell r="U98">
            <v>40000</v>
          </cell>
          <cell r="V98">
            <v>257</v>
          </cell>
          <cell r="W98">
            <v>2.57</v>
          </cell>
          <cell r="X98" t="str">
            <v>USD</v>
          </cell>
          <cell r="Y98">
            <v>100</v>
          </cell>
          <cell r="Z98" t="str">
            <v>LB</v>
          </cell>
          <cell r="AA98">
            <v>102.8</v>
          </cell>
          <cell r="AB98">
            <v>102800</v>
          </cell>
          <cell r="AC98" t="str">
            <v>No</v>
          </cell>
        </row>
        <row r="99">
          <cell r="A99" t="str">
            <v>100193</v>
          </cell>
          <cell r="B99" t="str">
            <v>PORK PICNIC BNLS FRZ CTN-60 LB</v>
          </cell>
          <cell r="D99" t="str">
            <v>268360</v>
          </cell>
          <cell r="E99" t="str">
            <v>A632</v>
          </cell>
          <cell r="F99" t="str">
            <v>6018-CWT</v>
          </cell>
          <cell r="G99" t="str">
            <v>LB</v>
          </cell>
          <cell r="H99">
            <v>0</v>
          </cell>
          <cell r="I99" t="str">
            <v>1000</v>
          </cell>
          <cell r="J99" t="str">
            <v>DOMESTIC STATISTICAL 1000</v>
          </cell>
          <cell r="K99" t="str">
            <v>102035</v>
          </cell>
          <cell r="L99" t="str">
            <v>PORK, FROZEN</v>
          </cell>
          <cell r="M99" t="str">
            <v>130</v>
          </cell>
          <cell r="N99" t="str">
            <v>AMS-LIVESTOCK</v>
          </cell>
          <cell r="O99" t="str">
            <v>101802006031400</v>
          </cell>
          <cell r="P99" t="str">
            <v>MEAT/PORK/FROZEN</v>
          </cell>
          <cell r="Q99">
            <v>1.0329999999999999</v>
          </cell>
          <cell r="R99">
            <v>1</v>
          </cell>
          <cell r="S99" t="str">
            <v>LB</v>
          </cell>
          <cell r="T99">
            <v>0</v>
          </cell>
          <cell r="U99">
            <v>40020</v>
          </cell>
          <cell r="V99">
            <v>127.81</v>
          </cell>
          <cell r="W99">
            <v>1.2781</v>
          </cell>
          <cell r="X99" t="str">
            <v>USD</v>
          </cell>
          <cell r="Y99">
            <v>100</v>
          </cell>
          <cell r="Z99" t="str">
            <v>LB</v>
          </cell>
          <cell r="AA99">
            <v>0</v>
          </cell>
          <cell r="AB99">
            <v>51149.56</v>
          </cell>
          <cell r="AC99" t="str">
            <v>No</v>
          </cell>
        </row>
        <row r="100">
          <cell r="A100" t="str">
            <v>100194</v>
          </cell>
          <cell r="B100" t="str">
            <v>TUNA CHUNK LIGHT CAN-24/12 OZ</v>
          </cell>
          <cell r="E100" t="str">
            <v>A743</v>
          </cell>
          <cell r="F100" t="str">
            <v>N/A</v>
          </cell>
          <cell r="G100" t="str">
            <v>LB</v>
          </cell>
          <cell r="H100">
            <v>1800</v>
          </cell>
          <cell r="I100" t="str">
            <v>1000</v>
          </cell>
          <cell r="J100" t="str">
            <v>DOMESTIC STATISTICAL 1000</v>
          </cell>
          <cell r="K100" t="str">
            <v>205010</v>
          </cell>
          <cell r="L100" t="str">
            <v>FISH, CANNED</v>
          </cell>
          <cell r="M100" t="str">
            <v>130</v>
          </cell>
          <cell r="N100" t="str">
            <v>AMS-LIVESTOCK</v>
          </cell>
          <cell r="O100" t="str">
            <v>100602003031220</v>
          </cell>
          <cell r="P100" t="str">
            <v>FISH/TUNA/CANNED</v>
          </cell>
          <cell r="Q100">
            <v>1.2</v>
          </cell>
          <cell r="R100">
            <v>1</v>
          </cell>
          <cell r="S100" t="str">
            <v>LB</v>
          </cell>
          <cell r="T100">
            <v>18</v>
          </cell>
          <cell r="U100">
            <v>32400</v>
          </cell>
          <cell r="V100">
            <v>301.89999999999998</v>
          </cell>
          <cell r="W100">
            <v>3.0189999999999997</v>
          </cell>
          <cell r="X100" t="str">
            <v>USD</v>
          </cell>
          <cell r="Y100">
            <v>100</v>
          </cell>
          <cell r="Z100" t="str">
            <v>LB</v>
          </cell>
          <cell r="AA100">
            <v>54.34</v>
          </cell>
          <cell r="AB100">
            <v>97815.6</v>
          </cell>
          <cell r="AC100" t="str">
            <v>No</v>
          </cell>
        </row>
        <row r="101">
          <cell r="A101" t="str">
            <v>100195</v>
          </cell>
          <cell r="B101" t="str">
            <v>TUNA CHUNK LIGHT CAN-6/66.5 OZ</v>
          </cell>
          <cell r="E101" t="str">
            <v>A742</v>
          </cell>
          <cell r="F101" t="str">
            <v>N/A</v>
          </cell>
          <cell r="G101" t="str">
            <v>LB</v>
          </cell>
          <cell r="H101">
            <v>1440</v>
          </cell>
          <cell r="I101" t="str">
            <v>1000</v>
          </cell>
          <cell r="J101" t="str">
            <v>DOMESTIC STATISTICAL 1000</v>
          </cell>
          <cell r="K101" t="str">
            <v>205010</v>
          </cell>
          <cell r="L101" t="str">
            <v>FISH, CANNED</v>
          </cell>
          <cell r="M101" t="str">
            <v>130</v>
          </cell>
          <cell r="N101" t="str">
            <v>AMS-LIVESTOCK</v>
          </cell>
          <cell r="O101" t="str">
            <v>100602003031220</v>
          </cell>
          <cell r="P101" t="str">
            <v>FISH/TUNA/CANNED</v>
          </cell>
          <cell r="Q101">
            <v>1.1399999999999999</v>
          </cell>
          <cell r="R101">
            <v>1</v>
          </cell>
          <cell r="S101" t="str">
            <v>LB</v>
          </cell>
          <cell r="T101">
            <v>24.937999999999999</v>
          </cell>
          <cell r="U101">
            <v>35910</v>
          </cell>
          <cell r="V101">
            <v>189.19</v>
          </cell>
          <cell r="W101">
            <v>1.8918999999999999</v>
          </cell>
          <cell r="X101" t="str">
            <v>USD</v>
          </cell>
          <cell r="Y101">
            <v>100</v>
          </cell>
          <cell r="Z101" t="str">
            <v>LB</v>
          </cell>
          <cell r="AA101">
            <v>47.18</v>
          </cell>
          <cell r="AB101">
            <v>67938.13</v>
          </cell>
          <cell r="AC101" t="str">
            <v>No</v>
          </cell>
        </row>
        <row r="102">
          <cell r="A102" t="str">
            <v>100196</v>
          </cell>
          <cell r="B102" t="str">
            <v>TUNA CHUNK LIGHT POUCH-8/43 OZ</v>
          </cell>
          <cell r="E102" t="str">
            <v>A745</v>
          </cell>
          <cell r="F102" t="str">
            <v>N/A</v>
          </cell>
          <cell r="G102" t="str">
            <v>LB</v>
          </cell>
          <cell r="H102">
            <v>1680</v>
          </cell>
          <cell r="I102" t="str">
            <v>1000</v>
          </cell>
          <cell r="J102" t="str">
            <v>DOMESTIC STATISTICAL 1000</v>
          </cell>
          <cell r="K102" t="str">
            <v>205010</v>
          </cell>
          <cell r="L102" t="str">
            <v>FISH, CANNED</v>
          </cell>
          <cell r="M102" t="str">
            <v>130</v>
          </cell>
          <cell r="N102" t="str">
            <v>AMS-LIVESTOCK</v>
          </cell>
          <cell r="O102" t="str">
            <v>100602003031500</v>
          </cell>
          <cell r="P102" t="str">
            <v>FISH/TUNA/POUCH</v>
          </cell>
          <cell r="Q102">
            <v>1.22</v>
          </cell>
          <cell r="R102">
            <v>1</v>
          </cell>
          <cell r="S102" t="str">
            <v>LB</v>
          </cell>
          <cell r="T102">
            <v>21.5</v>
          </cell>
          <cell r="U102">
            <v>36120</v>
          </cell>
          <cell r="V102">
            <v>277.41000000000003</v>
          </cell>
          <cell r="W102">
            <v>2.7741000000000002</v>
          </cell>
          <cell r="X102" t="str">
            <v>USD</v>
          </cell>
          <cell r="Y102">
            <v>100</v>
          </cell>
          <cell r="Z102" t="str">
            <v>LB</v>
          </cell>
          <cell r="AA102">
            <v>59.64</v>
          </cell>
          <cell r="AB102">
            <v>100200.49</v>
          </cell>
          <cell r="AC102" t="str">
            <v>No</v>
          </cell>
        </row>
        <row r="103">
          <cell r="A103" t="str">
            <v>100198</v>
          </cell>
          <cell r="B103" t="str">
            <v>SALMON PINK CAN-24/14.75 OZ</v>
          </cell>
          <cell r="E103" t="str">
            <v>A802</v>
          </cell>
          <cell r="F103" t="str">
            <v>N/A</v>
          </cell>
          <cell r="G103" t="str">
            <v>LB</v>
          </cell>
          <cell r="H103">
            <v>1600</v>
          </cell>
          <cell r="I103" t="str">
            <v>1000</v>
          </cell>
          <cell r="J103" t="str">
            <v>DOMESTIC STATISTICAL 1000</v>
          </cell>
          <cell r="K103" t="str">
            <v>205010</v>
          </cell>
          <cell r="L103" t="str">
            <v>FISH, CANNED</v>
          </cell>
          <cell r="M103" t="str">
            <v>130</v>
          </cell>
          <cell r="N103" t="str">
            <v>AMS-LIVESTOCK</v>
          </cell>
          <cell r="O103" t="str">
            <v>100602002031220</v>
          </cell>
          <cell r="P103" t="str">
            <v>FISH/SALMON/CANNED</v>
          </cell>
          <cell r="Q103">
            <v>1.27</v>
          </cell>
          <cell r="R103">
            <v>1</v>
          </cell>
          <cell r="S103" t="str">
            <v>LB</v>
          </cell>
          <cell r="T103">
            <v>22.125</v>
          </cell>
          <cell r="U103">
            <v>35400</v>
          </cell>
          <cell r="V103">
            <v>179.32</v>
          </cell>
          <cell r="W103">
            <v>1.7931999999999999</v>
          </cell>
          <cell r="X103" t="str">
            <v>USD</v>
          </cell>
          <cell r="Y103">
            <v>100</v>
          </cell>
          <cell r="Z103" t="str">
            <v>LB</v>
          </cell>
          <cell r="AA103">
            <v>39.67</v>
          </cell>
          <cell r="AB103">
            <v>63479.28</v>
          </cell>
          <cell r="AC103" t="str">
            <v>No</v>
          </cell>
        </row>
        <row r="104">
          <cell r="A104" t="str">
            <v>100199</v>
          </cell>
          <cell r="B104" t="str">
            <v>SALMON CND-4 LB</v>
          </cell>
          <cell r="E104" t="str">
            <v>A808</v>
          </cell>
          <cell r="F104" t="str">
            <v>N/A</v>
          </cell>
          <cell r="G104" t="str">
            <v>LB</v>
          </cell>
          <cell r="H104">
            <v>1495</v>
          </cell>
          <cell r="I104" t="str">
            <v>1000</v>
          </cell>
          <cell r="J104" t="str">
            <v>DOMESTIC STATISTICAL 1000</v>
          </cell>
          <cell r="K104" t="str">
            <v>205010</v>
          </cell>
          <cell r="L104" t="str">
            <v>FISH, CANNED</v>
          </cell>
          <cell r="M104" t="str">
            <v>130</v>
          </cell>
          <cell r="N104" t="str">
            <v>AMS-LIVESTOCK</v>
          </cell>
          <cell r="O104" t="str">
            <v>100602002031220</v>
          </cell>
          <cell r="P104" t="str">
            <v>FISH/SALMON/CANNED</v>
          </cell>
          <cell r="Q104">
            <v>1.125</v>
          </cell>
          <cell r="R104">
            <v>1</v>
          </cell>
          <cell r="S104" t="str">
            <v>LB</v>
          </cell>
          <cell r="T104">
            <v>24</v>
          </cell>
          <cell r="U104">
            <v>35880</v>
          </cell>
          <cell r="V104">
            <v>155</v>
          </cell>
          <cell r="W104">
            <v>1.55</v>
          </cell>
          <cell r="X104" t="str">
            <v>USD</v>
          </cell>
          <cell r="Y104">
            <v>100</v>
          </cell>
          <cell r="Z104" t="str">
            <v>LB</v>
          </cell>
          <cell r="AA104">
            <v>37.200000000000003</v>
          </cell>
          <cell r="AB104">
            <v>55614</v>
          </cell>
          <cell r="AC104" t="str">
            <v>No</v>
          </cell>
        </row>
        <row r="105">
          <cell r="A105" t="str">
            <v>100200</v>
          </cell>
          <cell r="B105" t="str">
            <v>CATFISH STRIPS BRD OVN RDY PKG-20/2 LB</v>
          </cell>
          <cell r="E105" t="str">
            <v>A751</v>
          </cell>
          <cell r="F105" t="str">
            <v>N/A</v>
          </cell>
          <cell r="G105" t="str">
            <v>LB</v>
          </cell>
          <cell r="H105">
            <v>1000</v>
          </cell>
          <cell r="I105" t="str">
            <v>1000</v>
          </cell>
          <cell r="J105" t="str">
            <v>DOMESTIC STATISTICAL 1000</v>
          </cell>
          <cell r="K105" t="str">
            <v>205030</v>
          </cell>
          <cell r="L105" t="str">
            <v>FISH, FROZEN</v>
          </cell>
          <cell r="M105" t="str">
            <v>130</v>
          </cell>
          <cell r="N105" t="str">
            <v>AMS-LIVESTOCK</v>
          </cell>
          <cell r="O105" t="str">
            <v>100602001031400</v>
          </cell>
          <cell r="P105" t="str">
            <v>FISH/CATFISH/FROZEN</v>
          </cell>
          <cell r="Q105">
            <v>1.075</v>
          </cell>
          <cell r="R105">
            <v>1</v>
          </cell>
          <cell r="S105" t="str">
            <v>LB</v>
          </cell>
          <cell r="T105">
            <v>40</v>
          </cell>
          <cell r="U105">
            <v>40000</v>
          </cell>
          <cell r="V105">
            <v>894</v>
          </cell>
          <cell r="W105">
            <v>8.94</v>
          </cell>
          <cell r="X105" t="str">
            <v>USD</v>
          </cell>
          <cell r="Y105">
            <v>100</v>
          </cell>
          <cell r="Z105" t="str">
            <v>LB</v>
          </cell>
          <cell r="AA105">
            <v>357.6</v>
          </cell>
          <cell r="AB105">
            <v>357600</v>
          </cell>
          <cell r="AC105" t="str">
            <v>No</v>
          </cell>
        </row>
        <row r="106">
          <cell r="A106" t="str">
            <v>100201</v>
          </cell>
          <cell r="B106" t="str">
            <v>CATFISH STRIPS BRD OVN RDY PKG-4/10 LB</v>
          </cell>
          <cell r="E106" t="str">
            <v>A752</v>
          </cell>
          <cell r="F106" t="str">
            <v>N/A</v>
          </cell>
          <cell r="G106" t="str">
            <v>LB</v>
          </cell>
          <cell r="H106">
            <v>1000</v>
          </cell>
          <cell r="I106" t="str">
            <v>1000</v>
          </cell>
          <cell r="J106" t="str">
            <v>DOMESTIC STATISTICAL 1000</v>
          </cell>
          <cell r="K106" t="str">
            <v>205030</v>
          </cell>
          <cell r="L106" t="str">
            <v>FISH, FROZEN</v>
          </cell>
          <cell r="M106" t="str">
            <v>130</v>
          </cell>
          <cell r="N106" t="str">
            <v>AMS-LIVESTOCK</v>
          </cell>
          <cell r="O106" t="str">
            <v>100602001031400</v>
          </cell>
          <cell r="P106" t="str">
            <v>FISH/CATFISH/FROZEN</v>
          </cell>
          <cell r="Q106">
            <v>1.075</v>
          </cell>
          <cell r="R106">
            <v>1</v>
          </cell>
          <cell r="S106" t="str">
            <v>LB</v>
          </cell>
          <cell r="T106">
            <v>40</v>
          </cell>
          <cell r="U106">
            <v>40000</v>
          </cell>
          <cell r="V106">
            <v>838</v>
          </cell>
          <cell r="W106">
            <v>8.3800000000000008</v>
          </cell>
          <cell r="X106" t="str">
            <v>USD</v>
          </cell>
          <cell r="Y106">
            <v>100</v>
          </cell>
          <cell r="Z106" t="str">
            <v>LB</v>
          </cell>
          <cell r="AA106">
            <v>335.2</v>
          </cell>
          <cell r="AB106">
            <v>335200</v>
          </cell>
          <cell r="AC106" t="str">
            <v>No</v>
          </cell>
        </row>
        <row r="107">
          <cell r="A107" t="str">
            <v>100204</v>
          </cell>
          <cell r="B107" t="str">
            <v>ORANGE JUICE CONC -TANKERS</v>
          </cell>
          <cell r="D107" t="str">
            <v>291010</v>
          </cell>
          <cell r="E107" t="str">
            <v>A303</v>
          </cell>
          <cell r="F107" t="str">
            <v>N/A</v>
          </cell>
          <cell r="G107" t="str">
            <v>LB</v>
          </cell>
          <cell r="H107">
            <v>0</v>
          </cell>
          <cell r="I107" t="str">
            <v>1000</v>
          </cell>
          <cell r="J107" t="str">
            <v>DOMESTIC STATISTICAL 1000</v>
          </cell>
          <cell r="K107" t="str">
            <v>702050</v>
          </cell>
          <cell r="L107" t="str">
            <v>FRUIT, JUICE</v>
          </cell>
          <cell r="M107" t="str">
            <v>110</v>
          </cell>
          <cell r="N107" t="str">
            <v>AMS-FRUIT &amp; VEG</v>
          </cell>
          <cell r="O107" t="str">
            <v>101202012031420</v>
          </cell>
          <cell r="P107" t="str">
            <v>FRUIT/ORANGE/JUICE</v>
          </cell>
          <cell r="Q107">
            <v>1.65</v>
          </cell>
          <cell r="R107">
            <v>1</v>
          </cell>
          <cell r="S107" t="str">
            <v>LB</v>
          </cell>
          <cell r="T107">
            <v>0</v>
          </cell>
          <cell r="U107">
            <v>31200</v>
          </cell>
          <cell r="V107">
            <v>358</v>
          </cell>
          <cell r="W107">
            <v>3.58</v>
          </cell>
          <cell r="X107" t="str">
            <v>USD</v>
          </cell>
          <cell r="Y107">
            <v>100</v>
          </cell>
          <cell r="Z107" t="str">
            <v>LB</v>
          </cell>
          <cell r="AA107">
            <v>0</v>
          </cell>
          <cell r="AB107">
            <v>111696</v>
          </cell>
          <cell r="AC107" t="str">
            <v>No</v>
          </cell>
        </row>
        <row r="108">
          <cell r="A108" t="str">
            <v>100206</v>
          </cell>
          <cell r="B108" t="str">
            <v>APPLE SLICES CAN-6/10</v>
          </cell>
          <cell r="D108" t="str">
            <v>301060</v>
          </cell>
          <cell r="E108" t="str">
            <v>A345</v>
          </cell>
          <cell r="F108" t="str">
            <v>N/A</v>
          </cell>
          <cell r="G108" t="str">
            <v>LB</v>
          </cell>
          <cell r="H108">
            <v>912</v>
          </cell>
          <cell r="I108" t="str">
            <v>1000</v>
          </cell>
          <cell r="J108" t="str">
            <v>DOMESTIC STATISTICAL 1000</v>
          </cell>
          <cell r="K108" t="str">
            <v>702010</v>
          </cell>
          <cell r="L108" t="str">
            <v>FRUIT, CANNED</v>
          </cell>
          <cell r="M108" t="str">
            <v>110</v>
          </cell>
          <cell r="N108" t="str">
            <v>AMS-FRUIT &amp; VEG</v>
          </cell>
          <cell r="O108" t="str">
            <v>101202001031220</v>
          </cell>
          <cell r="P108" t="str">
            <v>FRUIT/APPLES/CANNED</v>
          </cell>
          <cell r="Q108">
            <v>1.1539999999999999</v>
          </cell>
          <cell r="R108">
            <v>1</v>
          </cell>
          <cell r="S108" t="str">
            <v>LB</v>
          </cell>
          <cell r="T108">
            <v>39</v>
          </cell>
          <cell r="U108">
            <v>35568</v>
          </cell>
          <cell r="V108">
            <v>111.63</v>
          </cell>
          <cell r="W108">
            <v>1.1162999999999998</v>
          </cell>
          <cell r="X108" t="str">
            <v>USD</v>
          </cell>
          <cell r="Y108">
            <v>100</v>
          </cell>
          <cell r="Z108" t="str">
            <v>LB</v>
          </cell>
          <cell r="AA108">
            <v>43.54</v>
          </cell>
          <cell r="AB108">
            <v>39704.559999999998</v>
          </cell>
          <cell r="AC108" t="str">
            <v>No</v>
          </cell>
        </row>
        <row r="109">
          <cell r="A109" t="str">
            <v>100207</v>
          </cell>
          <cell r="B109" t="str">
            <v>APPLESAUCE CAN-24/300</v>
          </cell>
          <cell r="D109" t="str">
            <v>301124</v>
          </cell>
          <cell r="E109" t="str">
            <v>A351</v>
          </cell>
          <cell r="F109" t="str">
            <v>N/A</v>
          </cell>
          <cell r="G109" t="str">
            <v>LB</v>
          </cell>
          <cell r="H109">
            <v>1620</v>
          </cell>
          <cell r="I109" t="str">
            <v>1000</v>
          </cell>
          <cell r="J109" t="str">
            <v>DOMESTIC STATISTICAL 1000</v>
          </cell>
          <cell r="K109" t="str">
            <v>702010</v>
          </cell>
          <cell r="L109" t="str">
            <v>FRUIT, CANNED</v>
          </cell>
          <cell r="M109" t="str">
            <v>110</v>
          </cell>
          <cell r="N109" t="str">
            <v>AMS-FRUIT &amp; VEG</v>
          </cell>
          <cell r="O109" t="str">
            <v>101202001031220</v>
          </cell>
          <cell r="P109" t="str">
            <v>FRUIT/APPLES/CANNED</v>
          </cell>
          <cell r="Q109">
            <v>1.2</v>
          </cell>
          <cell r="R109">
            <v>1</v>
          </cell>
          <cell r="S109" t="str">
            <v>LB</v>
          </cell>
          <cell r="T109">
            <v>22.5</v>
          </cell>
          <cell r="U109">
            <v>36450</v>
          </cell>
          <cell r="V109">
            <v>87.8</v>
          </cell>
          <cell r="W109">
            <v>0.878</v>
          </cell>
          <cell r="X109" t="str">
            <v>USD</v>
          </cell>
          <cell r="Y109">
            <v>100</v>
          </cell>
          <cell r="Z109" t="str">
            <v>LB</v>
          </cell>
          <cell r="AA109">
            <v>19.760000000000002</v>
          </cell>
          <cell r="AB109">
            <v>32003.1</v>
          </cell>
          <cell r="AC109" t="str">
            <v>No</v>
          </cell>
        </row>
        <row r="110">
          <cell r="A110" t="str">
            <v>100208</v>
          </cell>
          <cell r="B110" t="str">
            <v>APPLESAUCE CAN-6/10</v>
          </cell>
          <cell r="D110" t="str">
            <v>301160</v>
          </cell>
          <cell r="E110" t="str">
            <v>A350</v>
          </cell>
          <cell r="F110" t="str">
            <v>N/A</v>
          </cell>
          <cell r="G110" t="str">
            <v>LB</v>
          </cell>
          <cell r="H110">
            <v>912</v>
          </cell>
          <cell r="I110" t="str">
            <v>1000</v>
          </cell>
          <cell r="J110" t="str">
            <v>DOMESTIC STATISTICAL 1000</v>
          </cell>
          <cell r="K110" t="str">
            <v>702010</v>
          </cell>
          <cell r="L110" t="str">
            <v>FRUIT, CANNED</v>
          </cell>
          <cell r="M110" t="str">
            <v>110</v>
          </cell>
          <cell r="N110" t="str">
            <v>AMS-FRUIT &amp; VEG</v>
          </cell>
          <cell r="O110" t="str">
            <v>101202001031220</v>
          </cell>
          <cell r="P110" t="str">
            <v>FRUIT/APPLES/CANNED</v>
          </cell>
          <cell r="Q110">
            <v>1.1479999999999999</v>
          </cell>
          <cell r="R110">
            <v>1</v>
          </cell>
          <cell r="S110" t="str">
            <v>LB</v>
          </cell>
          <cell r="T110">
            <v>40.5</v>
          </cell>
          <cell r="U110">
            <v>36936</v>
          </cell>
          <cell r="V110">
            <v>50.08</v>
          </cell>
          <cell r="W110">
            <v>0.50080000000000002</v>
          </cell>
          <cell r="X110" t="str">
            <v>USD</v>
          </cell>
          <cell r="Y110">
            <v>100</v>
          </cell>
          <cell r="Z110" t="str">
            <v>LB</v>
          </cell>
          <cell r="AA110">
            <v>20.28</v>
          </cell>
          <cell r="AB110">
            <v>18497.55</v>
          </cell>
          <cell r="AC110" t="str">
            <v>No</v>
          </cell>
        </row>
        <row r="111">
          <cell r="A111" t="str">
            <v>100209</v>
          </cell>
          <cell r="B111" t="str">
            <v>APRICOTS HALVES EX LT CAN-6/10</v>
          </cell>
          <cell r="E111" t="str">
            <v>A360</v>
          </cell>
          <cell r="F111" t="str">
            <v>N/A</v>
          </cell>
          <cell r="G111" t="str">
            <v>LB</v>
          </cell>
          <cell r="H111">
            <v>912</v>
          </cell>
          <cell r="I111" t="str">
            <v>1000</v>
          </cell>
          <cell r="J111" t="str">
            <v>DOMESTIC STATISTICAL 1000</v>
          </cell>
          <cell r="K111" t="str">
            <v>702010</v>
          </cell>
          <cell r="L111" t="str">
            <v>FRUIT, CANNED</v>
          </cell>
          <cell r="M111" t="str">
            <v>110</v>
          </cell>
          <cell r="N111" t="str">
            <v>AMS-FRUIT &amp; VEG</v>
          </cell>
          <cell r="O111" t="str">
            <v>101202002031220</v>
          </cell>
          <cell r="P111" t="str">
            <v>FRUIT/APRICOT/CANNED</v>
          </cell>
          <cell r="Q111">
            <v>1.1359999999999999</v>
          </cell>
          <cell r="R111">
            <v>1</v>
          </cell>
          <cell r="S111" t="str">
            <v>LB</v>
          </cell>
          <cell r="T111">
            <v>40.5</v>
          </cell>
          <cell r="U111">
            <v>36936</v>
          </cell>
          <cell r="V111">
            <v>69.14</v>
          </cell>
          <cell r="W111">
            <v>0.69140000000000001</v>
          </cell>
          <cell r="X111" t="str">
            <v>USD</v>
          </cell>
          <cell r="Y111">
            <v>100</v>
          </cell>
          <cell r="Z111" t="str">
            <v>LB</v>
          </cell>
          <cell r="AA111">
            <v>28</v>
          </cell>
          <cell r="AB111">
            <v>25537.55</v>
          </cell>
          <cell r="AC111" t="str">
            <v>No</v>
          </cell>
        </row>
        <row r="112">
          <cell r="A112" t="str">
            <v>100210</v>
          </cell>
          <cell r="B112" t="str">
            <v>APRICOT HALVES CAN-24/300</v>
          </cell>
          <cell r="D112" t="str">
            <v>301324</v>
          </cell>
          <cell r="E112" t="str">
            <v>A353</v>
          </cell>
          <cell r="F112" t="str">
            <v>N/A</v>
          </cell>
          <cell r="G112" t="str">
            <v>LB</v>
          </cell>
          <cell r="H112">
            <v>1620</v>
          </cell>
          <cell r="I112" t="str">
            <v>1000</v>
          </cell>
          <cell r="J112" t="str">
            <v>DOMESTIC STATISTICAL 1000</v>
          </cell>
          <cell r="K112" t="str">
            <v>702010</v>
          </cell>
          <cell r="L112" t="str">
            <v>FRUIT, CANNED</v>
          </cell>
          <cell r="M112" t="str">
            <v>110</v>
          </cell>
          <cell r="N112" t="str">
            <v>AMS-FRUIT &amp; VEG</v>
          </cell>
          <cell r="O112" t="str">
            <v>101202002031220</v>
          </cell>
          <cell r="P112" t="str">
            <v>FRUIT/APRICOT/CANNED</v>
          </cell>
          <cell r="Q112">
            <v>1.2</v>
          </cell>
          <cell r="R112">
            <v>1</v>
          </cell>
          <cell r="S112" t="str">
            <v>LB</v>
          </cell>
          <cell r="T112">
            <v>22.5</v>
          </cell>
          <cell r="U112">
            <v>36450</v>
          </cell>
          <cell r="V112">
            <v>154.30000000000001</v>
          </cell>
          <cell r="W112">
            <v>1.5430000000000001</v>
          </cell>
          <cell r="X112" t="str">
            <v>USD</v>
          </cell>
          <cell r="Y112">
            <v>100</v>
          </cell>
          <cell r="Z112" t="str">
            <v>LB</v>
          </cell>
          <cell r="AA112">
            <v>34.72</v>
          </cell>
          <cell r="AB112">
            <v>56242.35</v>
          </cell>
          <cell r="AC112" t="str">
            <v>No</v>
          </cell>
        </row>
        <row r="113">
          <cell r="A113" t="str">
            <v>100211</v>
          </cell>
          <cell r="B113" t="str">
            <v>MIXED FRUIT CAN-24/300</v>
          </cell>
          <cell r="D113" t="str">
            <v>301414</v>
          </cell>
          <cell r="E113" t="str">
            <v>A404</v>
          </cell>
          <cell r="F113" t="str">
            <v>N/A</v>
          </cell>
          <cell r="G113" t="str">
            <v>LB</v>
          </cell>
          <cell r="H113">
            <v>1620</v>
          </cell>
          <cell r="I113" t="str">
            <v>1000</v>
          </cell>
          <cell r="J113" t="str">
            <v>DOMESTIC STATISTICAL 1000</v>
          </cell>
          <cell r="K113" t="str">
            <v>702010</v>
          </cell>
          <cell r="L113" t="str">
            <v>FRUIT, CANNED</v>
          </cell>
          <cell r="M113" t="str">
            <v>110</v>
          </cell>
          <cell r="N113" t="str">
            <v>AMS-FRUIT &amp; VEG</v>
          </cell>
          <cell r="O113" t="str">
            <v>101202009031220</v>
          </cell>
          <cell r="P113" t="str">
            <v>FRUIT/FRUIT COCKTAIL/CANNED</v>
          </cell>
          <cell r="Q113">
            <v>1.2</v>
          </cell>
          <cell r="R113">
            <v>1</v>
          </cell>
          <cell r="S113" t="str">
            <v>LB</v>
          </cell>
          <cell r="T113">
            <v>22.5</v>
          </cell>
          <cell r="U113">
            <v>36450</v>
          </cell>
          <cell r="V113">
            <v>126.49</v>
          </cell>
          <cell r="W113">
            <v>1.2648999999999999</v>
          </cell>
          <cell r="X113" t="str">
            <v>USD</v>
          </cell>
          <cell r="Y113">
            <v>100</v>
          </cell>
          <cell r="Z113" t="str">
            <v>LB</v>
          </cell>
          <cell r="AA113">
            <v>28.46</v>
          </cell>
          <cell r="AB113">
            <v>46105.61</v>
          </cell>
          <cell r="AC113" t="str">
            <v>No</v>
          </cell>
        </row>
        <row r="114">
          <cell r="A114" t="str">
            <v>100212</v>
          </cell>
          <cell r="B114" t="str">
            <v>MIXED FRUIT EX LT CAN-6/10</v>
          </cell>
          <cell r="E114" t="str">
            <v>A470</v>
          </cell>
          <cell r="F114" t="str">
            <v>N/A</v>
          </cell>
          <cell r="G114" t="str">
            <v>LB</v>
          </cell>
          <cell r="H114">
            <v>912</v>
          </cell>
          <cell r="I114" t="str">
            <v>1000</v>
          </cell>
          <cell r="J114" t="str">
            <v>DOMESTIC STATISTICAL 1000</v>
          </cell>
          <cell r="K114" t="str">
            <v>702010</v>
          </cell>
          <cell r="L114" t="str">
            <v>FRUIT, CANNED</v>
          </cell>
          <cell r="M114" t="str">
            <v>110</v>
          </cell>
          <cell r="N114" t="str">
            <v>AMS-FRUIT &amp; VEG</v>
          </cell>
          <cell r="O114" t="str">
            <v>101202009031220</v>
          </cell>
          <cell r="P114" t="str">
            <v>FRUIT/FRUIT COCKTAIL/CANNED</v>
          </cell>
          <cell r="Q114">
            <v>1.157</v>
          </cell>
          <cell r="R114">
            <v>1</v>
          </cell>
          <cell r="S114" t="str">
            <v>LB</v>
          </cell>
          <cell r="T114">
            <v>39.75</v>
          </cell>
          <cell r="U114">
            <v>36252</v>
          </cell>
          <cell r="V114">
            <v>108.85</v>
          </cell>
          <cell r="W114">
            <v>1.0885</v>
          </cell>
          <cell r="X114" t="str">
            <v>USD</v>
          </cell>
          <cell r="Y114">
            <v>100</v>
          </cell>
          <cell r="Z114" t="str">
            <v>LB</v>
          </cell>
          <cell r="AA114">
            <v>43.27</v>
          </cell>
          <cell r="AB114">
            <v>39460.300000000003</v>
          </cell>
          <cell r="AC114" t="str">
            <v>No</v>
          </cell>
        </row>
        <row r="115">
          <cell r="A115" t="str">
            <v>100213</v>
          </cell>
          <cell r="B115" t="str">
            <v>CRANBERRY SAUCE CAN-24/300</v>
          </cell>
          <cell r="D115" t="str">
            <v>301540</v>
          </cell>
          <cell r="E115" t="str">
            <v>A287</v>
          </cell>
          <cell r="F115" t="str">
            <v>N/A</v>
          </cell>
          <cell r="G115" t="str">
            <v>LB</v>
          </cell>
          <cell r="H115">
            <v>1530</v>
          </cell>
          <cell r="I115" t="str">
            <v>1000</v>
          </cell>
          <cell r="J115" t="str">
            <v>DOMESTIC STATISTICAL 1000</v>
          </cell>
          <cell r="K115" t="str">
            <v>702010</v>
          </cell>
          <cell r="L115" t="str">
            <v>FRUIT, CANNED</v>
          </cell>
          <cell r="M115" t="str">
            <v>110</v>
          </cell>
          <cell r="N115" t="str">
            <v>AMS-FRUIT &amp; VEG</v>
          </cell>
          <cell r="O115" t="str">
            <v>101202006031220</v>
          </cell>
          <cell r="P115" t="str">
            <v>FRUIT/CRANBERRY/CANNED</v>
          </cell>
          <cell r="Q115">
            <v>1.208</v>
          </cell>
          <cell r="R115">
            <v>1</v>
          </cell>
          <cell r="S115" t="str">
            <v>LB</v>
          </cell>
          <cell r="T115">
            <v>24</v>
          </cell>
          <cell r="U115">
            <v>36720</v>
          </cell>
          <cell r="V115">
            <v>135.75</v>
          </cell>
          <cell r="W115">
            <v>1.3574999999999999</v>
          </cell>
          <cell r="X115" t="str">
            <v>USD</v>
          </cell>
          <cell r="Y115">
            <v>100</v>
          </cell>
          <cell r="Z115" t="str">
            <v>LB</v>
          </cell>
          <cell r="AA115">
            <v>32.58</v>
          </cell>
          <cell r="AB115">
            <v>49847.4</v>
          </cell>
          <cell r="AC115" t="str">
            <v>No</v>
          </cell>
        </row>
        <row r="116">
          <cell r="A116" t="str">
            <v>100215</v>
          </cell>
          <cell r="B116" t="str">
            <v>FRUIT COCKTAIL CAN-24/300</v>
          </cell>
          <cell r="D116" t="str">
            <v>301740</v>
          </cell>
          <cell r="E116" t="str">
            <v>A403</v>
          </cell>
          <cell r="F116" t="str">
            <v>N/A</v>
          </cell>
          <cell r="G116" t="str">
            <v>LB</v>
          </cell>
          <cell r="H116">
            <v>1620</v>
          </cell>
          <cell r="I116" t="str">
            <v>1000</v>
          </cell>
          <cell r="J116" t="str">
            <v>DOMESTIC STATISTICAL 1000</v>
          </cell>
          <cell r="K116" t="str">
            <v>702010</v>
          </cell>
          <cell r="L116" t="str">
            <v>FRUIT, CANNED</v>
          </cell>
          <cell r="M116" t="str">
            <v>110</v>
          </cell>
          <cell r="N116" t="str">
            <v>AMS-FRUIT &amp; VEG</v>
          </cell>
          <cell r="O116" t="str">
            <v>101202009031220</v>
          </cell>
          <cell r="P116" t="str">
            <v>FRUIT/FRUIT COCKTAIL/CANNED</v>
          </cell>
          <cell r="Q116">
            <v>1.2</v>
          </cell>
          <cell r="R116">
            <v>1</v>
          </cell>
          <cell r="S116" t="str">
            <v>LB</v>
          </cell>
          <cell r="T116">
            <v>22.5</v>
          </cell>
          <cell r="U116">
            <v>36450</v>
          </cell>
          <cell r="V116">
            <v>70.7</v>
          </cell>
          <cell r="W116">
            <v>0.70700000000000007</v>
          </cell>
          <cell r="X116" t="str">
            <v>USD</v>
          </cell>
          <cell r="Y116">
            <v>100</v>
          </cell>
          <cell r="Z116" t="str">
            <v>LB</v>
          </cell>
          <cell r="AA116">
            <v>15.91</v>
          </cell>
          <cell r="AB116">
            <v>25770.15</v>
          </cell>
          <cell r="AC116" t="str">
            <v>No</v>
          </cell>
        </row>
        <row r="117">
          <cell r="A117" t="str">
            <v>100216</v>
          </cell>
          <cell r="B117" t="str">
            <v>APRICOTS DICED PEELED EX LT CAN-6/10</v>
          </cell>
          <cell r="E117" t="str">
            <v>A382</v>
          </cell>
          <cell r="F117" t="str">
            <v>N/A</v>
          </cell>
          <cell r="G117" t="str">
            <v>LB</v>
          </cell>
          <cell r="H117">
            <v>912</v>
          </cell>
          <cell r="I117" t="str">
            <v>1000</v>
          </cell>
          <cell r="J117" t="str">
            <v>DOMESTIC STATISTICAL 1000</v>
          </cell>
          <cell r="K117" t="str">
            <v>702010</v>
          </cell>
          <cell r="L117" t="str">
            <v>FRUIT, CANNED</v>
          </cell>
          <cell r="M117" t="str">
            <v>110</v>
          </cell>
          <cell r="N117" t="str">
            <v>AMS-FRUIT &amp; VEG</v>
          </cell>
          <cell r="O117" t="str">
            <v>101202002031220</v>
          </cell>
          <cell r="P117" t="str">
            <v>FRUIT/APRICOT/CANNED</v>
          </cell>
          <cell r="Q117">
            <v>1.1359999999999999</v>
          </cell>
          <cell r="R117">
            <v>1</v>
          </cell>
          <cell r="S117" t="str">
            <v>LB</v>
          </cell>
          <cell r="T117">
            <v>40.5</v>
          </cell>
          <cell r="U117">
            <v>36936</v>
          </cell>
          <cell r="V117">
            <v>114.86</v>
          </cell>
          <cell r="W117">
            <v>1.1486000000000001</v>
          </cell>
          <cell r="X117" t="str">
            <v>USD</v>
          </cell>
          <cell r="Y117">
            <v>100</v>
          </cell>
          <cell r="Z117" t="str">
            <v>LB</v>
          </cell>
          <cell r="AA117">
            <v>46.52</v>
          </cell>
          <cell r="AB117">
            <v>42424.69</v>
          </cell>
          <cell r="AC117" t="str">
            <v>No</v>
          </cell>
        </row>
        <row r="118">
          <cell r="A118" t="str">
            <v>100217</v>
          </cell>
          <cell r="B118" t="str">
            <v>PEACHES CLING CUP-48/4 OZ</v>
          </cell>
          <cell r="D118" t="str">
            <v>301919</v>
          </cell>
          <cell r="E118" t="str">
            <v>A418</v>
          </cell>
          <cell r="F118" t="str">
            <v>N/A</v>
          </cell>
          <cell r="G118" t="str">
            <v>LB</v>
          </cell>
          <cell r="H118">
            <v>2592</v>
          </cell>
          <cell r="I118" t="str">
            <v>1000</v>
          </cell>
          <cell r="J118" t="str">
            <v>DOMESTIC STATISTICAL 1000</v>
          </cell>
          <cell r="K118" t="str">
            <v>702010</v>
          </cell>
          <cell r="L118" t="str">
            <v>FRUIT, CANNED</v>
          </cell>
          <cell r="M118" t="str">
            <v>110</v>
          </cell>
          <cell r="N118" t="str">
            <v>AMS-FRUIT &amp; VEG</v>
          </cell>
          <cell r="O118" t="str">
            <v>101202013031220</v>
          </cell>
          <cell r="P118" t="str">
            <v>FRUIT/PEACHES/CANNED</v>
          </cell>
          <cell r="Q118">
            <v>1.167</v>
          </cell>
          <cell r="R118">
            <v>1</v>
          </cell>
          <cell r="S118" t="str">
            <v>LB</v>
          </cell>
          <cell r="T118">
            <v>12</v>
          </cell>
          <cell r="U118">
            <v>31104</v>
          </cell>
          <cell r="V118">
            <v>117.93</v>
          </cell>
          <cell r="W118">
            <v>1.1793</v>
          </cell>
          <cell r="X118" t="str">
            <v>USD</v>
          </cell>
          <cell r="Y118">
            <v>100</v>
          </cell>
          <cell r="Z118" t="str">
            <v>LB</v>
          </cell>
          <cell r="AA118">
            <v>14.15</v>
          </cell>
          <cell r="AB118">
            <v>36680.949999999997</v>
          </cell>
          <cell r="AC118" t="str">
            <v>No</v>
          </cell>
        </row>
        <row r="119">
          <cell r="A119" t="str">
            <v>100218</v>
          </cell>
          <cell r="B119" t="str">
            <v>PEACHES CLING SLICES CAN-24/300</v>
          </cell>
          <cell r="D119" t="str">
            <v>301940</v>
          </cell>
          <cell r="E119" t="str">
            <v>A411</v>
          </cell>
          <cell r="F119" t="str">
            <v>N/A</v>
          </cell>
          <cell r="G119" t="str">
            <v>LB</v>
          </cell>
          <cell r="H119">
            <v>1620</v>
          </cell>
          <cell r="I119" t="str">
            <v>1000</v>
          </cell>
          <cell r="J119" t="str">
            <v>DOMESTIC STATISTICAL 1000</v>
          </cell>
          <cell r="K119" t="str">
            <v>702010</v>
          </cell>
          <cell r="L119" t="str">
            <v>FRUIT, CANNED</v>
          </cell>
          <cell r="M119" t="str">
            <v>110</v>
          </cell>
          <cell r="N119" t="str">
            <v>AMS-FRUIT &amp; VEG</v>
          </cell>
          <cell r="O119" t="str">
            <v>101202013031220</v>
          </cell>
          <cell r="P119" t="str">
            <v>FRUIT/PEACHES/CANNED</v>
          </cell>
          <cell r="Q119">
            <v>1.2</v>
          </cell>
          <cell r="R119">
            <v>1</v>
          </cell>
          <cell r="S119" t="str">
            <v>LB</v>
          </cell>
          <cell r="T119">
            <v>22.5</v>
          </cell>
          <cell r="U119">
            <v>36450</v>
          </cell>
          <cell r="V119">
            <v>135.85</v>
          </cell>
          <cell r="W119">
            <v>1.3585</v>
          </cell>
          <cell r="X119" t="str">
            <v>USD</v>
          </cell>
          <cell r="Y119">
            <v>100</v>
          </cell>
          <cell r="Z119" t="str">
            <v>LB</v>
          </cell>
          <cell r="AA119">
            <v>30.57</v>
          </cell>
          <cell r="AB119">
            <v>49517.33</v>
          </cell>
          <cell r="AC119" t="str">
            <v>No</v>
          </cell>
        </row>
        <row r="120">
          <cell r="A120" t="str">
            <v>100219</v>
          </cell>
          <cell r="B120" t="str">
            <v>PEACHES CLING SLICES EX LT CAN-6/10</v>
          </cell>
          <cell r="E120" t="str">
            <v>A408</v>
          </cell>
          <cell r="F120" t="str">
            <v>N/A</v>
          </cell>
          <cell r="G120" t="str">
            <v>LB</v>
          </cell>
          <cell r="H120">
            <v>912</v>
          </cell>
          <cell r="I120" t="str">
            <v>1000</v>
          </cell>
          <cell r="J120" t="str">
            <v>DOMESTIC STATISTICAL 1000</v>
          </cell>
          <cell r="K120" t="str">
            <v>702010</v>
          </cell>
          <cell r="L120" t="str">
            <v>FRUIT, CANNED</v>
          </cell>
          <cell r="M120" t="str">
            <v>110</v>
          </cell>
          <cell r="N120" t="str">
            <v>AMS-FRUIT &amp; VEG</v>
          </cell>
          <cell r="O120" t="str">
            <v>101202013031220</v>
          </cell>
          <cell r="P120" t="str">
            <v>FRUIT/PEACHES/CANNED</v>
          </cell>
          <cell r="Q120">
            <v>1.157</v>
          </cell>
          <cell r="R120">
            <v>1</v>
          </cell>
          <cell r="S120" t="str">
            <v>LB</v>
          </cell>
          <cell r="T120">
            <v>39.75</v>
          </cell>
          <cell r="U120">
            <v>36252</v>
          </cell>
          <cell r="V120">
            <v>110.14</v>
          </cell>
          <cell r="W120">
            <v>1.1013999999999999</v>
          </cell>
          <cell r="X120" t="str">
            <v>USD</v>
          </cell>
          <cell r="Y120">
            <v>100</v>
          </cell>
          <cell r="Z120" t="str">
            <v>LB</v>
          </cell>
          <cell r="AA120">
            <v>43.78</v>
          </cell>
          <cell r="AB120">
            <v>39927.949999999997</v>
          </cell>
          <cell r="AC120" t="str">
            <v>No</v>
          </cell>
        </row>
        <row r="121">
          <cell r="A121" t="str">
            <v>100220</v>
          </cell>
          <cell r="B121" t="str">
            <v>PEACHES CLING DICED EX LT  CAN-6/10</v>
          </cell>
          <cell r="E121" t="str">
            <v>A409</v>
          </cell>
          <cell r="F121" t="str">
            <v>N/A</v>
          </cell>
          <cell r="G121" t="str">
            <v>LB</v>
          </cell>
          <cell r="H121">
            <v>912</v>
          </cell>
          <cell r="I121" t="str">
            <v>1000</v>
          </cell>
          <cell r="J121" t="str">
            <v>DOMESTIC STATISTICAL 1000</v>
          </cell>
          <cell r="K121" t="str">
            <v>702010</v>
          </cell>
          <cell r="L121" t="str">
            <v>FRUIT, CANNED</v>
          </cell>
          <cell r="M121" t="str">
            <v>110</v>
          </cell>
          <cell r="N121" t="str">
            <v>AMS-FRUIT &amp; VEG</v>
          </cell>
          <cell r="O121" t="str">
            <v>101202013031220</v>
          </cell>
          <cell r="P121" t="str">
            <v>FRUIT/PEACHES/CANNED</v>
          </cell>
          <cell r="Q121">
            <v>1.157</v>
          </cell>
          <cell r="R121">
            <v>1</v>
          </cell>
          <cell r="S121" t="str">
            <v>LB</v>
          </cell>
          <cell r="T121">
            <v>39.75</v>
          </cell>
          <cell r="U121">
            <v>36252</v>
          </cell>
          <cell r="V121">
            <v>104.59</v>
          </cell>
          <cell r="W121">
            <v>1.0459000000000001</v>
          </cell>
          <cell r="X121" t="str">
            <v>USD</v>
          </cell>
          <cell r="Y121">
            <v>100</v>
          </cell>
          <cell r="Z121" t="str">
            <v>LB</v>
          </cell>
          <cell r="AA121">
            <v>41.57</v>
          </cell>
          <cell r="AB121">
            <v>37915.97</v>
          </cell>
          <cell r="AC121" t="str">
            <v>No</v>
          </cell>
        </row>
        <row r="122">
          <cell r="A122" t="str">
            <v>100221</v>
          </cell>
          <cell r="B122" t="str">
            <v>PEACHES FREESTONE CAN-24/2.5</v>
          </cell>
          <cell r="D122" t="str">
            <v>302325</v>
          </cell>
          <cell r="E122" t="str">
            <v>A406</v>
          </cell>
          <cell r="F122" t="str">
            <v>N/A</v>
          </cell>
          <cell r="G122" t="str">
            <v>LB</v>
          </cell>
          <cell r="H122">
            <v>800</v>
          </cell>
          <cell r="I122" t="str">
            <v>1000</v>
          </cell>
          <cell r="J122" t="str">
            <v>DOMESTIC STATISTICAL 1000</v>
          </cell>
          <cell r="K122" t="str">
            <v>702010</v>
          </cell>
          <cell r="L122" t="str">
            <v>FRUIT, CANNED</v>
          </cell>
          <cell r="M122" t="str">
            <v>110</v>
          </cell>
          <cell r="N122" t="str">
            <v>AMS-FRUIT &amp; VEG</v>
          </cell>
          <cell r="O122" t="str">
            <v>101202013031220</v>
          </cell>
          <cell r="P122" t="str">
            <v>FRUIT/PEACHES/CANNED</v>
          </cell>
          <cell r="Q122">
            <v>1.218</v>
          </cell>
          <cell r="R122">
            <v>1</v>
          </cell>
          <cell r="S122" t="str">
            <v>LB</v>
          </cell>
          <cell r="T122">
            <v>43.5</v>
          </cell>
          <cell r="U122">
            <v>34800</v>
          </cell>
          <cell r="V122">
            <v>56.28</v>
          </cell>
          <cell r="W122">
            <v>0.56279999999999997</v>
          </cell>
          <cell r="X122" t="str">
            <v>USD</v>
          </cell>
          <cell r="Y122">
            <v>100</v>
          </cell>
          <cell r="Z122" t="str">
            <v>LB</v>
          </cell>
          <cell r="AA122">
            <v>24.48</v>
          </cell>
          <cell r="AB122">
            <v>19585.439999999999</v>
          </cell>
          <cell r="AC122" t="str">
            <v>No</v>
          </cell>
        </row>
        <row r="123">
          <cell r="A123" t="str">
            <v>100222</v>
          </cell>
          <cell r="B123" t="str">
            <v>PEACHES FREESTONE CAN-24/300</v>
          </cell>
          <cell r="D123" t="str">
            <v>302335</v>
          </cell>
          <cell r="E123" t="str">
            <v>A421</v>
          </cell>
          <cell r="F123" t="str">
            <v>N/A</v>
          </cell>
          <cell r="G123" t="str">
            <v>LB</v>
          </cell>
          <cell r="H123">
            <v>1400</v>
          </cell>
          <cell r="I123" t="str">
            <v>1000</v>
          </cell>
          <cell r="J123" t="str">
            <v>DOMESTIC STATISTICAL 1000</v>
          </cell>
          <cell r="K123" t="str">
            <v>702010</v>
          </cell>
          <cell r="L123" t="str">
            <v>FRUIT, CANNED</v>
          </cell>
          <cell r="M123" t="str">
            <v>110</v>
          </cell>
          <cell r="N123" t="str">
            <v>AMS-FRUIT &amp; VEG</v>
          </cell>
          <cell r="O123" t="str">
            <v>101202013031220</v>
          </cell>
          <cell r="P123" t="str">
            <v>FRUIT/PEACHES/CANNED</v>
          </cell>
          <cell r="Q123">
            <v>1.25</v>
          </cell>
          <cell r="R123">
            <v>1</v>
          </cell>
          <cell r="S123" t="str">
            <v>LB</v>
          </cell>
          <cell r="T123">
            <v>24</v>
          </cell>
          <cell r="U123">
            <v>33600</v>
          </cell>
          <cell r="V123">
            <v>79.02</v>
          </cell>
          <cell r="W123">
            <v>0.79020000000000001</v>
          </cell>
          <cell r="X123" t="str">
            <v>USD</v>
          </cell>
          <cell r="Y123">
            <v>100</v>
          </cell>
          <cell r="Z123" t="str">
            <v>LB</v>
          </cell>
          <cell r="AA123">
            <v>18.96</v>
          </cell>
          <cell r="AB123">
            <v>26550.720000000001</v>
          </cell>
          <cell r="AC123" t="str">
            <v>No</v>
          </cell>
        </row>
        <row r="124">
          <cell r="A124" t="str">
            <v>100223</v>
          </cell>
          <cell r="B124" t="str">
            <v>PEARS CAN-24/300</v>
          </cell>
          <cell r="D124" t="str">
            <v>303040</v>
          </cell>
          <cell r="E124" t="str">
            <v>A437</v>
          </cell>
          <cell r="F124" t="str">
            <v>N/A</v>
          </cell>
          <cell r="G124" t="str">
            <v>LB</v>
          </cell>
          <cell r="H124">
            <v>1620</v>
          </cell>
          <cell r="I124" t="str">
            <v>1000</v>
          </cell>
          <cell r="J124" t="str">
            <v>DOMESTIC STATISTICAL 1000</v>
          </cell>
          <cell r="K124" t="str">
            <v>702010</v>
          </cell>
          <cell r="L124" t="str">
            <v>FRUIT, CANNED</v>
          </cell>
          <cell r="M124" t="str">
            <v>110</v>
          </cell>
          <cell r="N124" t="str">
            <v>AMS-FRUIT &amp; VEG</v>
          </cell>
          <cell r="O124" t="str">
            <v>101202014031220</v>
          </cell>
          <cell r="P124" t="str">
            <v>FRUIT/PEAR/CANNED</v>
          </cell>
          <cell r="Q124">
            <v>1.2</v>
          </cell>
          <cell r="R124">
            <v>1</v>
          </cell>
          <cell r="S124" t="str">
            <v>LB</v>
          </cell>
          <cell r="T124">
            <v>22.5</v>
          </cell>
          <cell r="U124">
            <v>36450</v>
          </cell>
          <cell r="V124">
            <v>148.49</v>
          </cell>
          <cell r="W124">
            <v>1.4849000000000001</v>
          </cell>
          <cell r="X124" t="str">
            <v>USD</v>
          </cell>
          <cell r="Y124">
            <v>100</v>
          </cell>
          <cell r="Z124" t="str">
            <v>LB</v>
          </cell>
          <cell r="AA124">
            <v>33.409999999999997</v>
          </cell>
          <cell r="AB124">
            <v>54124.61</v>
          </cell>
          <cell r="AC124" t="str">
            <v>No</v>
          </cell>
        </row>
        <row r="125">
          <cell r="A125" t="str">
            <v>100224</v>
          </cell>
          <cell r="B125" t="str">
            <v>PEARS SLICES EX LT CAN-6/10</v>
          </cell>
          <cell r="E125" t="str">
            <v>A433</v>
          </cell>
          <cell r="F125" t="str">
            <v>N/A</v>
          </cell>
          <cell r="G125" t="str">
            <v>LB</v>
          </cell>
          <cell r="H125">
            <v>912</v>
          </cell>
          <cell r="I125" t="str">
            <v>1000</v>
          </cell>
          <cell r="J125" t="str">
            <v>DOMESTIC STATISTICAL 1000</v>
          </cell>
          <cell r="K125" t="str">
            <v>702010</v>
          </cell>
          <cell r="L125" t="str">
            <v>FRUIT, CANNED</v>
          </cell>
          <cell r="M125" t="str">
            <v>110</v>
          </cell>
          <cell r="N125" t="str">
            <v>AMS-FRUIT &amp; VEG</v>
          </cell>
          <cell r="O125" t="str">
            <v>101202014031220</v>
          </cell>
          <cell r="P125" t="str">
            <v>FRUIT/PEAR/CANNED</v>
          </cell>
          <cell r="Q125">
            <v>1.165</v>
          </cell>
          <cell r="R125">
            <v>1</v>
          </cell>
          <cell r="S125" t="str">
            <v>LB</v>
          </cell>
          <cell r="T125">
            <v>39.5</v>
          </cell>
          <cell r="U125">
            <v>36024</v>
          </cell>
          <cell r="V125">
            <v>130.6</v>
          </cell>
          <cell r="W125">
            <v>1.306</v>
          </cell>
          <cell r="X125" t="str">
            <v>USD</v>
          </cell>
          <cell r="Y125">
            <v>100</v>
          </cell>
          <cell r="Z125" t="str">
            <v>LB</v>
          </cell>
          <cell r="AA125">
            <v>51.59</v>
          </cell>
          <cell r="AB125">
            <v>47047.34</v>
          </cell>
          <cell r="AC125" t="str">
            <v>No</v>
          </cell>
        </row>
        <row r="126">
          <cell r="A126" t="str">
            <v>100225</v>
          </cell>
          <cell r="B126" t="str">
            <v>PEARS DICED EX LT CAN-6/10</v>
          </cell>
          <cell r="E126" t="str">
            <v>A434</v>
          </cell>
          <cell r="F126" t="str">
            <v>N/A</v>
          </cell>
          <cell r="G126" t="str">
            <v>LB</v>
          </cell>
          <cell r="H126">
            <v>912</v>
          </cell>
          <cell r="I126" t="str">
            <v>1000</v>
          </cell>
          <cell r="J126" t="str">
            <v>DOMESTIC STATISTICAL 1000</v>
          </cell>
          <cell r="K126" t="str">
            <v>702010</v>
          </cell>
          <cell r="L126" t="str">
            <v>FRUIT, CANNED</v>
          </cell>
          <cell r="M126" t="str">
            <v>110</v>
          </cell>
          <cell r="N126" t="str">
            <v>AMS-FRUIT &amp; VEG</v>
          </cell>
          <cell r="O126" t="str">
            <v>101202014031220</v>
          </cell>
          <cell r="P126" t="str">
            <v>FRUIT/PEAR/CANNED</v>
          </cell>
          <cell r="Q126">
            <v>1.165</v>
          </cell>
          <cell r="R126">
            <v>1</v>
          </cell>
          <cell r="S126" t="str">
            <v>LB</v>
          </cell>
          <cell r="T126">
            <v>39.5</v>
          </cell>
          <cell r="U126">
            <v>36024</v>
          </cell>
          <cell r="V126">
            <v>113.97</v>
          </cell>
          <cell r="W126">
            <v>1.1396999999999999</v>
          </cell>
          <cell r="X126" t="str">
            <v>USD</v>
          </cell>
          <cell r="Y126">
            <v>100</v>
          </cell>
          <cell r="Z126" t="str">
            <v>LB</v>
          </cell>
          <cell r="AA126">
            <v>45.02</v>
          </cell>
          <cell r="AB126">
            <v>41056.550000000003</v>
          </cell>
          <cell r="AC126" t="str">
            <v>No</v>
          </cell>
        </row>
        <row r="127">
          <cell r="A127" t="str">
            <v>100226</v>
          </cell>
          <cell r="B127" t="str">
            <v>PEARS HALVES EX LT CAN-6/10</v>
          </cell>
          <cell r="E127" t="str">
            <v>A431</v>
          </cell>
          <cell r="F127" t="str">
            <v>N/A</v>
          </cell>
          <cell r="G127" t="str">
            <v>LB</v>
          </cell>
          <cell r="H127">
            <v>912</v>
          </cell>
          <cell r="I127" t="str">
            <v>1000</v>
          </cell>
          <cell r="J127" t="str">
            <v>DOMESTIC STATISTICAL 1000</v>
          </cell>
          <cell r="K127" t="str">
            <v>702010</v>
          </cell>
          <cell r="L127" t="str">
            <v>FRUIT, CANNED</v>
          </cell>
          <cell r="M127" t="str">
            <v>110</v>
          </cell>
          <cell r="N127" t="str">
            <v>AMS-FRUIT &amp; VEG</v>
          </cell>
          <cell r="O127" t="str">
            <v>101202014031220</v>
          </cell>
          <cell r="P127" t="str">
            <v>FRUIT/PEAR/CANNED</v>
          </cell>
          <cell r="Q127">
            <v>1.165</v>
          </cell>
          <cell r="R127">
            <v>1</v>
          </cell>
          <cell r="S127" t="str">
            <v>LB</v>
          </cell>
          <cell r="T127">
            <v>39.5</v>
          </cell>
          <cell r="U127">
            <v>36024</v>
          </cell>
          <cell r="V127">
            <v>128.18</v>
          </cell>
          <cell r="W127">
            <v>1.2818000000000001</v>
          </cell>
          <cell r="X127" t="str">
            <v>USD</v>
          </cell>
          <cell r="Y127">
            <v>100</v>
          </cell>
          <cell r="Z127" t="str">
            <v>LB</v>
          </cell>
          <cell r="AA127">
            <v>50.63</v>
          </cell>
          <cell r="AB127">
            <v>46175.56</v>
          </cell>
          <cell r="AC127" t="str">
            <v>No</v>
          </cell>
        </row>
        <row r="128">
          <cell r="A128" t="str">
            <v>100227</v>
          </cell>
          <cell r="B128" t="str">
            <v>CHERRIES RED TART PITTED CAN-24/300</v>
          </cell>
          <cell r="D128" t="str">
            <v>304040</v>
          </cell>
          <cell r="E128" t="str">
            <v>A388</v>
          </cell>
          <cell r="F128" t="str">
            <v>N/A</v>
          </cell>
          <cell r="G128" t="str">
            <v>LB</v>
          </cell>
          <cell r="H128">
            <v>1530</v>
          </cell>
          <cell r="I128" t="str">
            <v>1000</v>
          </cell>
          <cell r="J128" t="str">
            <v>DOMESTIC STATISTICAL 1000</v>
          </cell>
          <cell r="K128" t="str">
            <v>702010</v>
          </cell>
          <cell r="L128" t="str">
            <v>FRUIT, CANNED</v>
          </cell>
          <cell r="M128" t="str">
            <v>110</v>
          </cell>
          <cell r="N128" t="str">
            <v>AMS-FRUIT &amp; VEG</v>
          </cell>
          <cell r="O128" t="str">
            <v>101202005031220</v>
          </cell>
          <cell r="P128" t="str">
            <v>FRUIT/CHERRY/CANNED</v>
          </cell>
          <cell r="Q128">
            <v>1.284</v>
          </cell>
          <cell r="R128">
            <v>1</v>
          </cell>
          <cell r="S128" t="str">
            <v>LB</v>
          </cell>
          <cell r="T128">
            <v>21.8</v>
          </cell>
          <cell r="U128">
            <v>33354</v>
          </cell>
          <cell r="V128">
            <v>111.44</v>
          </cell>
          <cell r="W128">
            <v>1.1144000000000001</v>
          </cell>
          <cell r="X128" t="str">
            <v>USD</v>
          </cell>
          <cell r="Y128">
            <v>100</v>
          </cell>
          <cell r="Z128" t="str">
            <v>LB</v>
          </cell>
          <cell r="AA128">
            <v>24.29</v>
          </cell>
          <cell r="AB128">
            <v>37169.699999999997</v>
          </cell>
          <cell r="AC128" t="str">
            <v>No</v>
          </cell>
        </row>
        <row r="129">
          <cell r="A129" t="str">
            <v>100228</v>
          </cell>
          <cell r="B129" t="str">
            <v>CHERRIES RED TART PITTED CAN-6/10</v>
          </cell>
          <cell r="D129" t="str">
            <v>304060</v>
          </cell>
          <cell r="E129" t="str">
            <v>A363</v>
          </cell>
          <cell r="F129" t="str">
            <v>N/A</v>
          </cell>
          <cell r="G129" t="str">
            <v>LB</v>
          </cell>
          <cell r="H129">
            <v>912</v>
          </cell>
          <cell r="I129" t="str">
            <v>1000</v>
          </cell>
          <cell r="J129" t="str">
            <v>DOMESTIC STATISTICAL 1000</v>
          </cell>
          <cell r="K129" t="str">
            <v>702010</v>
          </cell>
          <cell r="L129" t="str">
            <v>FRUIT, CANNED</v>
          </cell>
          <cell r="M129" t="str">
            <v>110</v>
          </cell>
          <cell r="N129" t="str">
            <v>AMS-FRUIT &amp; VEG</v>
          </cell>
          <cell r="O129" t="str">
            <v>101202005031220</v>
          </cell>
          <cell r="P129" t="str">
            <v>FRUIT/CHERRY/CANNED</v>
          </cell>
          <cell r="Q129">
            <v>1.165</v>
          </cell>
          <cell r="R129">
            <v>1</v>
          </cell>
          <cell r="S129" t="str">
            <v>LB</v>
          </cell>
          <cell r="T129">
            <v>38.619999999999997</v>
          </cell>
          <cell r="U129">
            <v>35226</v>
          </cell>
          <cell r="V129">
            <v>75.63</v>
          </cell>
          <cell r="W129">
            <v>0.75629999999999997</v>
          </cell>
          <cell r="X129" t="str">
            <v>USD</v>
          </cell>
          <cell r="Y129">
            <v>100</v>
          </cell>
          <cell r="Z129" t="str">
            <v>LB</v>
          </cell>
          <cell r="AA129">
            <v>29.21</v>
          </cell>
          <cell r="AB129">
            <v>26641.42</v>
          </cell>
          <cell r="AC129" t="str">
            <v>No</v>
          </cell>
        </row>
        <row r="130">
          <cell r="A130" t="str">
            <v>100229</v>
          </cell>
          <cell r="B130" t="str">
            <v>PINEAPPLE CAN-24/2</v>
          </cell>
          <cell r="D130" t="str">
            <v>305120</v>
          </cell>
          <cell r="E130" t="str">
            <v>A446</v>
          </cell>
          <cell r="F130" t="str">
            <v>N/A</v>
          </cell>
          <cell r="G130" t="str">
            <v>LB</v>
          </cell>
          <cell r="H130">
            <v>1176</v>
          </cell>
          <cell r="I130" t="str">
            <v>1000</v>
          </cell>
          <cell r="J130" t="str">
            <v>DOMESTIC STATISTICAL 1000</v>
          </cell>
          <cell r="K130" t="str">
            <v>702010</v>
          </cell>
          <cell r="L130" t="str">
            <v>FRUIT, CANNED</v>
          </cell>
          <cell r="M130" t="str">
            <v>110</v>
          </cell>
          <cell r="N130" t="str">
            <v>AMS-FRUIT &amp; VEG</v>
          </cell>
          <cell r="O130" t="str">
            <v>101202015031220</v>
          </cell>
          <cell r="P130" t="str">
            <v>FRUIT/PINEAPPLE/CANNED</v>
          </cell>
          <cell r="Q130">
            <v>1.2</v>
          </cell>
          <cell r="R130">
            <v>1</v>
          </cell>
          <cell r="S130" t="str">
            <v>LB</v>
          </cell>
          <cell r="T130">
            <v>30</v>
          </cell>
          <cell r="U130">
            <v>35280</v>
          </cell>
          <cell r="V130">
            <v>77.7</v>
          </cell>
          <cell r="W130">
            <v>0.77700000000000002</v>
          </cell>
          <cell r="X130" t="str">
            <v>USD</v>
          </cell>
          <cell r="Y130">
            <v>100</v>
          </cell>
          <cell r="Z130" t="str">
            <v>LB</v>
          </cell>
          <cell r="AA130">
            <v>23.31</v>
          </cell>
          <cell r="AB130">
            <v>27412.560000000001</v>
          </cell>
          <cell r="AC130" t="str">
            <v>No</v>
          </cell>
        </row>
        <row r="131">
          <cell r="A131" t="str">
            <v>100230</v>
          </cell>
          <cell r="B131" t="str">
            <v>PINEAPPLE CHUNKS CAN-6/10</v>
          </cell>
          <cell r="D131" t="str">
            <v>305260</v>
          </cell>
          <cell r="E131" t="str">
            <v>A448</v>
          </cell>
          <cell r="F131" t="str">
            <v>N/A</v>
          </cell>
          <cell r="G131" t="str">
            <v>LB</v>
          </cell>
          <cell r="H131">
            <v>912</v>
          </cell>
          <cell r="I131" t="str">
            <v>1000</v>
          </cell>
          <cell r="J131" t="str">
            <v>DOMESTIC STATISTICAL 1000</v>
          </cell>
          <cell r="K131" t="str">
            <v>702010</v>
          </cell>
          <cell r="L131" t="str">
            <v>FRUIT, CANNED</v>
          </cell>
          <cell r="M131" t="str">
            <v>110</v>
          </cell>
          <cell r="N131" t="str">
            <v>AMS-FRUIT &amp; VEG</v>
          </cell>
          <cell r="O131" t="str">
            <v>101202015031220</v>
          </cell>
          <cell r="P131" t="str">
            <v>FRUIT/PINEAPPLE/CANNED</v>
          </cell>
          <cell r="Q131">
            <v>1.157</v>
          </cell>
          <cell r="R131">
            <v>1</v>
          </cell>
          <cell r="S131" t="str">
            <v>LB</v>
          </cell>
          <cell r="T131">
            <v>39.75</v>
          </cell>
          <cell r="U131">
            <v>36252</v>
          </cell>
          <cell r="V131">
            <v>73.819999999999993</v>
          </cell>
          <cell r="W131">
            <v>0.73819999999999997</v>
          </cell>
          <cell r="X131" t="str">
            <v>USD</v>
          </cell>
          <cell r="Y131">
            <v>100</v>
          </cell>
          <cell r="Z131" t="str">
            <v>LB</v>
          </cell>
          <cell r="AA131">
            <v>29.34</v>
          </cell>
          <cell r="AB131">
            <v>26761.23</v>
          </cell>
          <cell r="AC131" t="str">
            <v>No</v>
          </cell>
        </row>
        <row r="132">
          <cell r="A132" t="str">
            <v>100231</v>
          </cell>
          <cell r="B132" t="str">
            <v>PINEAPPLE CRUSHED CAN-6/10</v>
          </cell>
          <cell r="D132" t="str">
            <v>305360</v>
          </cell>
          <cell r="E132" t="str">
            <v>A444</v>
          </cell>
          <cell r="F132" t="str">
            <v>N/A</v>
          </cell>
          <cell r="G132" t="str">
            <v>LB</v>
          </cell>
          <cell r="H132">
            <v>912</v>
          </cell>
          <cell r="I132" t="str">
            <v>1000</v>
          </cell>
          <cell r="J132" t="str">
            <v>DOMESTIC STATISTICAL 1000</v>
          </cell>
          <cell r="K132" t="str">
            <v>702010</v>
          </cell>
          <cell r="L132" t="str">
            <v>FRUIT, CANNED</v>
          </cell>
          <cell r="M132" t="str">
            <v>110</v>
          </cell>
          <cell r="N132" t="str">
            <v>AMS-FRUIT &amp; VEG</v>
          </cell>
          <cell r="O132" t="str">
            <v>101202015031220</v>
          </cell>
          <cell r="P132" t="str">
            <v>FRUIT/PINEAPPLE/CANNED</v>
          </cell>
          <cell r="Q132">
            <v>1.157</v>
          </cell>
          <cell r="R132">
            <v>1</v>
          </cell>
          <cell r="S132" t="str">
            <v>LB</v>
          </cell>
          <cell r="T132">
            <v>39.75</v>
          </cell>
          <cell r="U132">
            <v>36252</v>
          </cell>
          <cell r="V132">
            <v>76.98</v>
          </cell>
          <cell r="W132">
            <v>0.76980000000000004</v>
          </cell>
          <cell r="X132" t="str">
            <v>USD</v>
          </cell>
          <cell r="Y132">
            <v>100</v>
          </cell>
          <cell r="Z132" t="str">
            <v>LB</v>
          </cell>
          <cell r="AA132">
            <v>30.6</v>
          </cell>
          <cell r="AB132">
            <v>27906.79</v>
          </cell>
          <cell r="AC132" t="str">
            <v>No</v>
          </cell>
        </row>
        <row r="133">
          <cell r="A133" t="str">
            <v>100232</v>
          </cell>
          <cell r="B133" t="str">
            <v>PINEAPPLE TIDBITS CAN-6/10</v>
          </cell>
          <cell r="D133" t="str">
            <v>305460</v>
          </cell>
          <cell r="E133" t="str">
            <v>A443</v>
          </cell>
          <cell r="F133" t="str">
            <v>N/A</v>
          </cell>
          <cell r="G133" t="str">
            <v>LB</v>
          </cell>
          <cell r="H133">
            <v>912</v>
          </cell>
          <cell r="I133" t="str">
            <v>1000</v>
          </cell>
          <cell r="J133" t="str">
            <v>DOMESTIC STATISTICAL 1000</v>
          </cell>
          <cell r="K133" t="str">
            <v>702010</v>
          </cell>
          <cell r="L133" t="str">
            <v>FRUIT, CANNED</v>
          </cell>
          <cell r="M133" t="str">
            <v>110</v>
          </cell>
          <cell r="N133" t="str">
            <v>AMS-FRUIT &amp; VEG</v>
          </cell>
          <cell r="O133" t="str">
            <v>101202015031220</v>
          </cell>
          <cell r="P133" t="str">
            <v>FRUIT/PINEAPPLE/CANNED</v>
          </cell>
          <cell r="Q133">
            <v>1.157</v>
          </cell>
          <cell r="R133">
            <v>1</v>
          </cell>
          <cell r="S133" t="str">
            <v>LB</v>
          </cell>
          <cell r="T133">
            <v>39.75</v>
          </cell>
          <cell r="U133">
            <v>36252</v>
          </cell>
          <cell r="V133">
            <v>72.47</v>
          </cell>
          <cell r="W133">
            <v>0.72470000000000001</v>
          </cell>
          <cell r="X133" t="str">
            <v>USD</v>
          </cell>
          <cell r="Y133">
            <v>100</v>
          </cell>
          <cell r="Z133" t="str">
            <v>LB</v>
          </cell>
          <cell r="AA133">
            <v>28.81</v>
          </cell>
          <cell r="AB133">
            <v>26271.82</v>
          </cell>
          <cell r="AC133" t="str">
            <v>No</v>
          </cell>
        </row>
        <row r="134">
          <cell r="A134" t="str">
            <v>100233</v>
          </cell>
          <cell r="B134" t="str">
            <v>PLUMS PURPLE CAN-24/300</v>
          </cell>
          <cell r="D134" t="str">
            <v>305531</v>
          </cell>
          <cell r="E134" t="str">
            <v>A464</v>
          </cell>
          <cell r="F134" t="str">
            <v>N/A</v>
          </cell>
          <cell r="G134" t="str">
            <v>LB</v>
          </cell>
          <cell r="H134">
            <v>1620</v>
          </cell>
          <cell r="I134" t="str">
            <v>1000</v>
          </cell>
          <cell r="J134" t="str">
            <v>DOMESTIC STATISTICAL 1000</v>
          </cell>
          <cell r="K134" t="str">
            <v>702010</v>
          </cell>
          <cell r="L134" t="str">
            <v>FRUIT, CANNED</v>
          </cell>
          <cell r="M134" t="str">
            <v>110</v>
          </cell>
          <cell r="N134" t="str">
            <v>AMS-FRUIT &amp; VEG</v>
          </cell>
          <cell r="O134" t="str">
            <v>101202016031220</v>
          </cell>
          <cell r="P134" t="str">
            <v>FRUIT/PLUMS/CANNED</v>
          </cell>
          <cell r="Q134">
            <v>1.2</v>
          </cell>
          <cell r="R134">
            <v>1</v>
          </cell>
          <cell r="S134" t="str">
            <v>LB</v>
          </cell>
          <cell r="T134">
            <v>22.5</v>
          </cell>
          <cell r="U134">
            <v>36450</v>
          </cell>
          <cell r="V134">
            <v>132.16</v>
          </cell>
          <cell r="W134">
            <v>1.3215999999999999</v>
          </cell>
          <cell r="X134" t="str">
            <v>USD</v>
          </cell>
          <cell r="Y134">
            <v>100</v>
          </cell>
          <cell r="Z134" t="str">
            <v>LB</v>
          </cell>
          <cell r="AA134">
            <v>29.74</v>
          </cell>
          <cell r="AB134">
            <v>48172.32</v>
          </cell>
          <cell r="AC134" t="str">
            <v>No</v>
          </cell>
        </row>
        <row r="135">
          <cell r="A135" t="str">
            <v>100235</v>
          </cell>
          <cell r="B135" t="str">
            <v>CHERRIES RED TART PITTED FRZ CTN-30 LB</v>
          </cell>
          <cell r="E135" t="str">
            <v>A365</v>
          </cell>
          <cell r="F135" t="str">
            <v>N/A</v>
          </cell>
          <cell r="G135" t="str">
            <v>LB</v>
          </cell>
          <cell r="H135">
            <v>1280</v>
          </cell>
          <cell r="I135" t="str">
            <v>1000</v>
          </cell>
          <cell r="J135" t="str">
            <v>DOMESTIC STATISTICAL 1000</v>
          </cell>
          <cell r="K135" t="str">
            <v>702040</v>
          </cell>
          <cell r="L135" t="str">
            <v>FRUIT, FROZEN</v>
          </cell>
          <cell r="M135" t="str">
            <v>110</v>
          </cell>
          <cell r="N135" t="str">
            <v>AMS-FRUIT &amp; VEG</v>
          </cell>
          <cell r="O135" t="str">
            <v>101202005031400</v>
          </cell>
          <cell r="P135" t="str">
            <v>FRUIT/CHERRY/FROZEN</v>
          </cell>
          <cell r="Q135">
            <v>1.0669999999999999</v>
          </cell>
          <cell r="R135">
            <v>1</v>
          </cell>
          <cell r="S135" t="str">
            <v>LB</v>
          </cell>
          <cell r="T135">
            <v>30</v>
          </cell>
          <cell r="U135">
            <v>38400</v>
          </cell>
          <cell r="V135">
            <v>85.83</v>
          </cell>
          <cell r="W135">
            <v>0.85829999999999995</v>
          </cell>
          <cell r="X135" t="str">
            <v>USD</v>
          </cell>
          <cell r="Y135">
            <v>100</v>
          </cell>
          <cell r="Z135" t="str">
            <v>LB</v>
          </cell>
          <cell r="AA135">
            <v>25.75</v>
          </cell>
          <cell r="AB135">
            <v>32958.720000000001</v>
          </cell>
          <cell r="AC135" t="str">
            <v>No</v>
          </cell>
        </row>
        <row r="136">
          <cell r="A136" t="str">
            <v>100236</v>
          </cell>
          <cell r="B136" t="str">
            <v>CHERRIES RD TRT PITTED IQF BAG-12/2.5 LB</v>
          </cell>
          <cell r="E136" t="str">
            <v>A389</v>
          </cell>
          <cell r="F136" t="str">
            <v>N/A</v>
          </cell>
          <cell r="G136" t="str">
            <v>LB</v>
          </cell>
          <cell r="H136">
            <v>1320</v>
          </cell>
          <cell r="I136" t="str">
            <v>1000</v>
          </cell>
          <cell r="J136" t="str">
            <v>DOMESTIC STATISTICAL 1000</v>
          </cell>
          <cell r="K136" t="str">
            <v>702040</v>
          </cell>
          <cell r="L136" t="str">
            <v>FRUIT, FROZEN</v>
          </cell>
          <cell r="M136" t="str">
            <v>110</v>
          </cell>
          <cell r="N136" t="str">
            <v>AMS-FRUIT &amp; VEG</v>
          </cell>
          <cell r="O136" t="str">
            <v>101202005031240</v>
          </cell>
          <cell r="P136" t="str">
            <v>FRUIT/CHERRY/CARTON</v>
          </cell>
          <cell r="Q136">
            <v>1.0669999999999999</v>
          </cell>
          <cell r="R136">
            <v>1</v>
          </cell>
          <cell r="S136" t="str">
            <v>LB</v>
          </cell>
          <cell r="T136">
            <v>30</v>
          </cell>
          <cell r="U136">
            <v>39600</v>
          </cell>
          <cell r="V136">
            <v>143</v>
          </cell>
          <cell r="W136">
            <v>1.43</v>
          </cell>
          <cell r="X136" t="str">
            <v>USD</v>
          </cell>
          <cell r="Y136">
            <v>100</v>
          </cell>
          <cell r="Z136" t="str">
            <v>LB</v>
          </cell>
          <cell r="AA136">
            <v>42.9</v>
          </cell>
          <cell r="AB136">
            <v>56628</v>
          </cell>
          <cell r="AC136" t="str">
            <v>No</v>
          </cell>
        </row>
        <row r="137">
          <cell r="A137" t="str">
            <v>100237</v>
          </cell>
          <cell r="B137" t="str">
            <v>CHERRIES FRZ IQF CTN-40 LB</v>
          </cell>
          <cell r="E137" t="str">
            <v>A364</v>
          </cell>
          <cell r="F137" t="str">
            <v>N/A</v>
          </cell>
          <cell r="G137" t="str">
            <v>LB</v>
          </cell>
          <cell r="H137">
            <v>960</v>
          </cell>
          <cell r="I137" t="str">
            <v>1000</v>
          </cell>
          <cell r="J137" t="str">
            <v>DOMESTIC STATISTICAL 1000</v>
          </cell>
          <cell r="K137" t="str">
            <v>702040</v>
          </cell>
          <cell r="L137" t="str">
            <v>FRUIT, FROZEN</v>
          </cell>
          <cell r="M137" t="str">
            <v>110</v>
          </cell>
          <cell r="N137" t="str">
            <v>AMS-FRUIT &amp; VEG</v>
          </cell>
          <cell r="O137" t="str">
            <v>101202005031400</v>
          </cell>
          <cell r="P137" t="str">
            <v>FRUIT/CHERRY/FROZEN</v>
          </cell>
          <cell r="Q137">
            <v>1.05</v>
          </cell>
          <cell r="R137">
            <v>1</v>
          </cell>
          <cell r="S137" t="str">
            <v>LB</v>
          </cell>
          <cell r="T137">
            <v>40</v>
          </cell>
          <cell r="U137">
            <v>38400</v>
          </cell>
          <cell r="V137">
            <v>71.849999999999994</v>
          </cell>
          <cell r="W137">
            <v>0.71849999999999992</v>
          </cell>
          <cell r="X137" t="str">
            <v>USD</v>
          </cell>
          <cell r="Y137">
            <v>100</v>
          </cell>
          <cell r="Z137" t="str">
            <v>LB</v>
          </cell>
          <cell r="AA137">
            <v>28.74</v>
          </cell>
          <cell r="AB137">
            <v>27590.400000000001</v>
          </cell>
          <cell r="AC137" t="str">
            <v>No</v>
          </cell>
        </row>
        <row r="138">
          <cell r="A138" t="str">
            <v>100238</v>
          </cell>
          <cell r="B138" t="str">
            <v>PEACHES FREESTONE SLICES FRZ CTN-12/2 LB</v>
          </cell>
          <cell r="E138" t="str">
            <v>A419</v>
          </cell>
          <cell r="F138" t="str">
            <v>N/A</v>
          </cell>
          <cell r="G138" t="str">
            <v>LB</v>
          </cell>
          <cell r="H138">
            <v>1452</v>
          </cell>
          <cell r="I138" t="str">
            <v>1000</v>
          </cell>
          <cell r="J138" t="str">
            <v>DOMESTIC STATISTICAL 1000</v>
          </cell>
          <cell r="K138" t="str">
            <v>702040</v>
          </cell>
          <cell r="L138" t="str">
            <v>FRUIT, FROZEN</v>
          </cell>
          <cell r="M138" t="str">
            <v>110</v>
          </cell>
          <cell r="N138" t="str">
            <v>AMS-FRUIT &amp; VEG</v>
          </cell>
          <cell r="O138" t="str">
            <v>101202013031400</v>
          </cell>
          <cell r="P138" t="str">
            <v>FRUIT/PEACHES/FROZEN</v>
          </cell>
          <cell r="Q138">
            <v>1.167</v>
          </cell>
          <cell r="R138">
            <v>1</v>
          </cell>
          <cell r="S138" t="str">
            <v>LB</v>
          </cell>
          <cell r="T138">
            <v>24</v>
          </cell>
          <cell r="U138">
            <v>34848</v>
          </cell>
          <cell r="V138">
            <v>194.52</v>
          </cell>
          <cell r="W138">
            <v>1.9452</v>
          </cell>
          <cell r="X138" t="str">
            <v>USD</v>
          </cell>
          <cell r="Y138">
            <v>100</v>
          </cell>
          <cell r="Z138" t="str">
            <v>LB</v>
          </cell>
          <cell r="AA138">
            <v>46.68</v>
          </cell>
          <cell r="AB138">
            <v>67786.33</v>
          </cell>
          <cell r="AC138" t="str">
            <v>No</v>
          </cell>
        </row>
        <row r="139">
          <cell r="A139" t="str">
            <v>100239</v>
          </cell>
          <cell r="B139" t="str">
            <v>PEACHES FREESTONE SLICES FRZ CTN-20 LB</v>
          </cell>
          <cell r="E139" t="str">
            <v>A424</v>
          </cell>
          <cell r="F139" t="str">
            <v>N/A</v>
          </cell>
          <cell r="G139" t="str">
            <v>LB</v>
          </cell>
          <cell r="H139">
            <v>1900</v>
          </cell>
          <cell r="I139" t="str">
            <v>1000</v>
          </cell>
          <cell r="J139" t="str">
            <v>DOMESTIC STATISTICAL 1000</v>
          </cell>
          <cell r="K139" t="str">
            <v>702040</v>
          </cell>
          <cell r="L139" t="str">
            <v>FRUIT, FROZEN</v>
          </cell>
          <cell r="M139" t="str">
            <v>110</v>
          </cell>
          <cell r="N139" t="str">
            <v>AMS-FRUIT &amp; VEG</v>
          </cell>
          <cell r="O139" t="str">
            <v>101202013031400</v>
          </cell>
          <cell r="P139" t="str">
            <v>FRUIT/PEACHES/FROZEN</v>
          </cell>
          <cell r="Q139">
            <v>1.1000000000000001</v>
          </cell>
          <cell r="R139">
            <v>1</v>
          </cell>
          <cell r="S139" t="str">
            <v>LB</v>
          </cell>
          <cell r="T139">
            <v>20</v>
          </cell>
          <cell r="U139">
            <v>38000</v>
          </cell>
          <cell r="V139">
            <v>162.30000000000001</v>
          </cell>
          <cell r="W139">
            <v>1.6230000000000002</v>
          </cell>
          <cell r="X139" t="str">
            <v>USD</v>
          </cell>
          <cell r="Y139">
            <v>100</v>
          </cell>
          <cell r="Z139" t="str">
            <v>LB</v>
          </cell>
          <cell r="AA139">
            <v>32.46</v>
          </cell>
          <cell r="AB139">
            <v>61674</v>
          </cell>
          <cell r="AC139" t="str">
            <v>No</v>
          </cell>
        </row>
        <row r="140">
          <cell r="A140" t="str">
            <v>100240</v>
          </cell>
          <cell r="B140" t="str">
            <v>PEACH FREESTONE DICED FRZ CUP-96/4 OZ</v>
          </cell>
          <cell r="E140" t="str">
            <v>A422</v>
          </cell>
          <cell r="F140" t="str">
            <v>N/A</v>
          </cell>
          <cell r="G140" t="str">
            <v>LB</v>
          </cell>
          <cell r="H140">
            <v>1540</v>
          </cell>
          <cell r="I140" t="str">
            <v>1000</v>
          </cell>
          <cell r="J140" t="str">
            <v>DOMESTIC STATISTICAL 1000</v>
          </cell>
          <cell r="K140" t="str">
            <v>702040</v>
          </cell>
          <cell r="L140" t="str">
            <v>FRUIT, FROZEN</v>
          </cell>
          <cell r="M140" t="str">
            <v>110</v>
          </cell>
          <cell r="N140" t="str">
            <v>AMS-FRUIT &amp; VEG</v>
          </cell>
          <cell r="O140" t="str">
            <v>101202013031400</v>
          </cell>
          <cell r="P140" t="str">
            <v>FRUIT/PEACHES/FROZEN</v>
          </cell>
          <cell r="Q140">
            <v>1.198</v>
          </cell>
          <cell r="R140">
            <v>1</v>
          </cell>
          <cell r="S140" t="str">
            <v>LB</v>
          </cell>
          <cell r="T140">
            <v>24</v>
          </cell>
          <cell r="U140">
            <v>36960</v>
          </cell>
          <cell r="V140">
            <v>87.32</v>
          </cell>
          <cell r="W140">
            <v>0.87319999999999998</v>
          </cell>
          <cell r="X140" t="str">
            <v>USD</v>
          </cell>
          <cell r="Y140">
            <v>100</v>
          </cell>
          <cell r="Z140" t="str">
            <v>LB</v>
          </cell>
          <cell r="AA140">
            <v>20.96</v>
          </cell>
          <cell r="AB140">
            <v>32273.47</v>
          </cell>
          <cell r="AC140" t="str">
            <v>No</v>
          </cell>
        </row>
        <row r="141">
          <cell r="A141" t="str">
            <v>100241</v>
          </cell>
          <cell r="B141" t="str">
            <v>PEACH FREESTONE DICED FRZ CUP-96/4.4 OZ</v>
          </cell>
          <cell r="E141" t="str">
            <v>A416</v>
          </cell>
          <cell r="F141" t="str">
            <v>N/A</v>
          </cell>
          <cell r="G141" t="str">
            <v>LB</v>
          </cell>
          <cell r="H141">
            <v>1400</v>
          </cell>
          <cell r="I141" t="str">
            <v>1000</v>
          </cell>
          <cell r="J141" t="str">
            <v>DOMESTIC STATISTICAL 1000</v>
          </cell>
          <cell r="K141" t="str">
            <v>702040</v>
          </cell>
          <cell r="L141" t="str">
            <v>FRUIT, FROZEN</v>
          </cell>
          <cell r="M141" t="str">
            <v>110</v>
          </cell>
          <cell r="N141" t="str">
            <v>AMS-FRUIT &amp; VEG</v>
          </cell>
          <cell r="O141" t="str">
            <v>101202013031400</v>
          </cell>
          <cell r="P141" t="str">
            <v>FRUIT/PEACHES/FROZEN</v>
          </cell>
          <cell r="Q141">
            <v>1.163</v>
          </cell>
          <cell r="R141">
            <v>1</v>
          </cell>
          <cell r="S141" t="str">
            <v>LB</v>
          </cell>
          <cell r="T141">
            <v>26.4</v>
          </cell>
          <cell r="U141">
            <v>36960</v>
          </cell>
          <cell r="V141">
            <v>182.43</v>
          </cell>
          <cell r="W141">
            <v>1.8243</v>
          </cell>
          <cell r="X141" t="str">
            <v>USD</v>
          </cell>
          <cell r="Y141">
            <v>100</v>
          </cell>
          <cell r="Z141" t="str">
            <v>LB</v>
          </cell>
          <cell r="AA141">
            <v>48.16</v>
          </cell>
          <cell r="AB141">
            <v>67426.13</v>
          </cell>
          <cell r="AC141" t="str">
            <v>No</v>
          </cell>
        </row>
        <row r="142">
          <cell r="A142" t="str">
            <v>100242</v>
          </cell>
          <cell r="B142" t="str">
            <v>BLUEBERRY WILD FRZ CTN-8/3 LB</v>
          </cell>
          <cell r="E142" t="str">
            <v>A387</v>
          </cell>
          <cell r="F142" t="str">
            <v>N/A</v>
          </cell>
          <cell r="G142" t="str">
            <v>LB</v>
          </cell>
          <cell r="H142">
            <v>1440</v>
          </cell>
          <cell r="I142" t="str">
            <v>1000</v>
          </cell>
          <cell r="J142" t="str">
            <v>DOMESTIC STATISTICAL 1000</v>
          </cell>
          <cell r="K142" t="str">
            <v>702040</v>
          </cell>
          <cell r="L142" t="str">
            <v>FRUIT, FROZEN</v>
          </cell>
          <cell r="M142" t="str">
            <v>110</v>
          </cell>
          <cell r="N142" t="str">
            <v>AMS-FRUIT &amp; VEG</v>
          </cell>
          <cell r="O142" t="str">
            <v>101202004031400</v>
          </cell>
          <cell r="P142" t="str">
            <v>FRUIT/BLUEBERRY/FROZEN</v>
          </cell>
          <cell r="Q142">
            <v>1.042</v>
          </cell>
          <cell r="R142">
            <v>1</v>
          </cell>
          <cell r="S142" t="str">
            <v>LB</v>
          </cell>
          <cell r="T142">
            <v>24</v>
          </cell>
          <cell r="U142">
            <v>34560</v>
          </cell>
          <cell r="V142">
            <v>166.73</v>
          </cell>
          <cell r="W142">
            <v>1.6673</v>
          </cell>
          <cell r="X142" t="str">
            <v>USD</v>
          </cell>
          <cell r="Y142">
            <v>100</v>
          </cell>
          <cell r="Z142" t="str">
            <v>LB</v>
          </cell>
          <cell r="AA142">
            <v>40.020000000000003</v>
          </cell>
          <cell r="AB142">
            <v>57621.89</v>
          </cell>
          <cell r="AC142" t="str">
            <v>No</v>
          </cell>
        </row>
        <row r="143">
          <cell r="A143" t="str">
            <v>100243</v>
          </cell>
          <cell r="B143" t="str">
            <v>BLUEBERRY WILD FRZ CTN-30 LB</v>
          </cell>
          <cell r="E143" t="str">
            <v>A366</v>
          </cell>
          <cell r="F143" t="str">
            <v>N/A</v>
          </cell>
          <cell r="G143" t="str">
            <v>LB</v>
          </cell>
          <cell r="H143">
            <v>1320</v>
          </cell>
          <cell r="I143" t="str">
            <v>1000</v>
          </cell>
          <cell r="J143" t="str">
            <v>DOMESTIC STATISTICAL 1000</v>
          </cell>
          <cell r="K143" t="str">
            <v>702040</v>
          </cell>
          <cell r="L143" t="str">
            <v>FRUIT, FROZEN</v>
          </cell>
          <cell r="M143" t="str">
            <v>110</v>
          </cell>
          <cell r="N143" t="str">
            <v>AMS-FRUIT &amp; VEG</v>
          </cell>
          <cell r="O143" t="str">
            <v>101202004031400</v>
          </cell>
          <cell r="P143" t="str">
            <v>FRUIT/BLUEBERRY/FROZEN</v>
          </cell>
          <cell r="Q143">
            <v>1.0669999999999999</v>
          </cell>
          <cell r="R143">
            <v>1</v>
          </cell>
          <cell r="S143" t="str">
            <v>LB</v>
          </cell>
          <cell r="T143">
            <v>30</v>
          </cell>
          <cell r="U143">
            <v>39600</v>
          </cell>
          <cell r="V143">
            <v>151.05000000000001</v>
          </cell>
          <cell r="W143">
            <v>1.5105000000000002</v>
          </cell>
          <cell r="X143" t="str">
            <v>USD</v>
          </cell>
          <cell r="Y143">
            <v>100</v>
          </cell>
          <cell r="Z143" t="str">
            <v>LB</v>
          </cell>
          <cell r="AA143">
            <v>45.32</v>
          </cell>
          <cell r="AB143">
            <v>59815.8</v>
          </cell>
          <cell r="AC143" t="str">
            <v>No</v>
          </cell>
        </row>
        <row r="144">
          <cell r="A144" t="str">
            <v>100244</v>
          </cell>
          <cell r="B144" t="str">
            <v>BLUEBERRY CULTIVATED FRZ CTN-30 LB</v>
          </cell>
          <cell r="E144" t="str">
            <v>A367</v>
          </cell>
          <cell r="F144" t="str">
            <v>N/A</v>
          </cell>
          <cell r="G144" t="str">
            <v>LB</v>
          </cell>
          <cell r="H144">
            <v>1320</v>
          </cell>
          <cell r="I144" t="str">
            <v>1000</v>
          </cell>
          <cell r="J144" t="str">
            <v>DOMESTIC STATISTICAL 1000</v>
          </cell>
          <cell r="K144" t="str">
            <v>702040</v>
          </cell>
          <cell r="L144" t="str">
            <v>FRUIT, FROZEN</v>
          </cell>
          <cell r="M144" t="str">
            <v>110</v>
          </cell>
          <cell r="N144" t="str">
            <v>AMS-FRUIT &amp; VEG</v>
          </cell>
          <cell r="O144" t="str">
            <v>101202004031400</v>
          </cell>
          <cell r="P144" t="str">
            <v>FRUIT/BLUEBERRY/FROZEN</v>
          </cell>
          <cell r="Q144">
            <v>1.0669999999999999</v>
          </cell>
          <cell r="R144">
            <v>1</v>
          </cell>
          <cell r="S144" t="str">
            <v>LB</v>
          </cell>
          <cell r="T144">
            <v>30</v>
          </cell>
          <cell r="U144">
            <v>39600</v>
          </cell>
          <cell r="V144">
            <v>97.24</v>
          </cell>
          <cell r="W144">
            <v>0.97239999999999993</v>
          </cell>
          <cell r="X144" t="str">
            <v>USD</v>
          </cell>
          <cell r="Y144">
            <v>100</v>
          </cell>
          <cell r="Z144" t="str">
            <v>LB</v>
          </cell>
          <cell r="AA144">
            <v>29.17</v>
          </cell>
          <cell r="AB144">
            <v>38507.040000000001</v>
          </cell>
          <cell r="AC144" t="str">
            <v>No</v>
          </cell>
        </row>
        <row r="145">
          <cell r="A145" t="str">
            <v>100245</v>
          </cell>
          <cell r="B145" t="str">
            <v>BLACKBERRY FRZ IQF CTN-30 LB</v>
          </cell>
          <cell r="D145" t="str">
            <v>313030</v>
          </cell>
          <cell r="E145" t="str">
            <v>A370</v>
          </cell>
          <cell r="F145" t="str">
            <v>N/A</v>
          </cell>
          <cell r="G145" t="str">
            <v>LB</v>
          </cell>
          <cell r="H145">
            <v>1320</v>
          </cell>
          <cell r="I145" t="str">
            <v>1000</v>
          </cell>
          <cell r="J145" t="str">
            <v>DOMESTIC STATISTICAL 1000</v>
          </cell>
          <cell r="K145" t="str">
            <v>702040</v>
          </cell>
          <cell r="L145" t="str">
            <v>FRUIT, FROZEN</v>
          </cell>
          <cell r="M145" t="str">
            <v>110</v>
          </cell>
          <cell r="N145" t="str">
            <v>AMS-FRUIT &amp; VEG</v>
          </cell>
          <cell r="O145" t="str">
            <v>101202003031400</v>
          </cell>
          <cell r="P145" t="str">
            <v>FRUIT/BLACKBERRY/FROZEN</v>
          </cell>
          <cell r="Q145">
            <v>1.0329999999999999</v>
          </cell>
          <cell r="R145">
            <v>1</v>
          </cell>
          <cell r="S145" t="str">
            <v>LB</v>
          </cell>
          <cell r="T145">
            <v>30</v>
          </cell>
          <cell r="U145">
            <v>39600</v>
          </cell>
          <cell r="V145">
            <v>76.430000000000007</v>
          </cell>
          <cell r="W145">
            <v>0.76430000000000009</v>
          </cell>
          <cell r="X145" t="str">
            <v>USD</v>
          </cell>
          <cell r="Y145">
            <v>100</v>
          </cell>
          <cell r="Z145" t="str">
            <v>LB</v>
          </cell>
          <cell r="AA145">
            <v>22.93</v>
          </cell>
          <cell r="AB145">
            <v>30266.28</v>
          </cell>
          <cell r="AC145" t="str">
            <v>No</v>
          </cell>
        </row>
        <row r="146">
          <cell r="A146" t="str">
            <v>100246</v>
          </cell>
          <cell r="B146" t="str">
            <v>BLACKBERRY EVERGREEN FRZ CTN-30 LB</v>
          </cell>
          <cell r="D146" t="str">
            <v>313130</v>
          </cell>
          <cell r="E146" t="str">
            <v>A379</v>
          </cell>
          <cell r="F146" t="str">
            <v>N/A</v>
          </cell>
          <cell r="G146" t="str">
            <v>LB</v>
          </cell>
          <cell r="H146">
            <v>1334</v>
          </cell>
          <cell r="I146" t="str">
            <v>1000</v>
          </cell>
          <cell r="J146" t="str">
            <v>DOMESTIC STATISTICAL 1000</v>
          </cell>
          <cell r="K146" t="str">
            <v>702040</v>
          </cell>
          <cell r="L146" t="str">
            <v>FRUIT, FROZEN</v>
          </cell>
          <cell r="M146" t="str">
            <v>110</v>
          </cell>
          <cell r="N146" t="str">
            <v>AMS-FRUIT &amp; VEG</v>
          </cell>
          <cell r="O146" t="str">
            <v>101202003031400</v>
          </cell>
          <cell r="P146" t="str">
            <v>FRUIT/BLACKBERRY/FROZEN</v>
          </cell>
          <cell r="Q146">
            <v>1.07</v>
          </cell>
          <cell r="R146">
            <v>1</v>
          </cell>
          <cell r="S146" t="str">
            <v>LB</v>
          </cell>
          <cell r="T146">
            <v>30</v>
          </cell>
          <cell r="U146">
            <v>40020</v>
          </cell>
          <cell r="V146">
            <v>73.62</v>
          </cell>
          <cell r="W146">
            <v>0.73620000000000008</v>
          </cell>
          <cell r="X146" t="str">
            <v>USD</v>
          </cell>
          <cell r="Y146">
            <v>100</v>
          </cell>
          <cell r="Z146" t="str">
            <v>LB</v>
          </cell>
          <cell r="AA146">
            <v>22.09</v>
          </cell>
          <cell r="AB146">
            <v>29462.720000000001</v>
          </cell>
          <cell r="AC146" t="str">
            <v>No</v>
          </cell>
        </row>
        <row r="147">
          <cell r="A147" t="str">
            <v>100247</v>
          </cell>
          <cell r="B147" t="str">
            <v>BLACKBERRY MARION FRZ CTN-30 LB</v>
          </cell>
          <cell r="D147" t="str">
            <v>313230</v>
          </cell>
          <cell r="E147" t="str">
            <v>A369</v>
          </cell>
          <cell r="F147" t="str">
            <v>N/A</v>
          </cell>
          <cell r="G147" t="str">
            <v>LB</v>
          </cell>
          <cell r="H147">
            <v>1334</v>
          </cell>
          <cell r="I147" t="str">
            <v>1000</v>
          </cell>
          <cell r="J147" t="str">
            <v>DOMESTIC STATISTICAL 1000</v>
          </cell>
          <cell r="K147" t="str">
            <v>702040</v>
          </cell>
          <cell r="L147" t="str">
            <v>FRUIT, FROZEN</v>
          </cell>
          <cell r="M147" t="str">
            <v>110</v>
          </cell>
          <cell r="N147" t="str">
            <v>AMS-FRUIT &amp; VEG</v>
          </cell>
          <cell r="O147" t="str">
            <v>101202003031400</v>
          </cell>
          <cell r="P147" t="str">
            <v>FRUIT/BLACKBERRY/FROZEN</v>
          </cell>
          <cell r="Q147">
            <v>1.07</v>
          </cell>
          <cell r="R147">
            <v>1</v>
          </cell>
          <cell r="S147" t="str">
            <v>LB</v>
          </cell>
          <cell r="T147">
            <v>30</v>
          </cell>
          <cell r="U147">
            <v>40020</v>
          </cell>
          <cell r="V147">
            <v>104.77</v>
          </cell>
          <cell r="W147">
            <v>1.0476999999999999</v>
          </cell>
          <cell r="X147" t="str">
            <v>USD</v>
          </cell>
          <cell r="Y147">
            <v>100</v>
          </cell>
          <cell r="Z147" t="str">
            <v>LB</v>
          </cell>
          <cell r="AA147">
            <v>31.43</v>
          </cell>
          <cell r="AB147">
            <v>41928.949999999997</v>
          </cell>
          <cell r="AC147" t="str">
            <v>No</v>
          </cell>
        </row>
        <row r="148">
          <cell r="A148" t="str">
            <v>100248</v>
          </cell>
          <cell r="B148" t="str">
            <v>RASPBERRY FRZ CTN-25 LB</v>
          </cell>
          <cell r="D148" t="str">
            <v>313325</v>
          </cell>
          <cell r="E148" t="str">
            <v>A372</v>
          </cell>
          <cell r="F148" t="str">
            <v>N/A</v>
          </cell>
          <cell r="G148" t="str">
            <v>LB</v>
          </cell>
          <cell r="H148">
            <v>1600</v>
          </cell>
          <cell r="I148" t="str">
            <v>1000</v>
          </cell>
          <cell r="J148" t="str">
            <v>DOMESTIC STATISTICAL 1000</v>
          </cell>
          <cell r="K148" t="str">
            <v>702040</v>
          </cell>
          <cell r="L148" t="str">
            <v>FRUIT, FROZEN</v>
          </cell>
          <cell r="M148" t="str">
            <v>110</v>
          </cell>
          <cell r="N148" t="str">
            <v>AMS-FRUIT &amp; VEG</v>
          </cell>
          <cell r="O148" t="str">
            <v>101202018031400</v>
          </cell>
          <cell r="P148" t="str">
            <v>FRUIT/RASPBERRY/FROZEN</v>
          </cell>
          <cell r="Q148">
            <v>1.08</v>
          </cell>
          <cell r="R148">
            <v>1</v>
          </cell>
          <cell r="S148" t="str">
            <v>LB</v>
          </cell>
          <cell r="T148">
            <v>25</v>
          </cell>
          <cell r="U148">
            <v>40000</v>
          </cell>
          <cell r="V148">
            <v>97.18</v>
          </cell>
          <cell r="W148">
            <v>0.97180000000000011</v>
          </cell>
          <cell r="X148" t="str">
            <v>USD</v>
          </cell>
          <cell r="Y148">
            <v>100</v>
          </cell>
          <cell r="Z148" t="str">
            <v>LB</v>
          </cell>
          <cell r="AA148">
            <v>24.3</v>
          </cell>
          <cell r="AB148">
            <v>38872</v>
          </cell>
          <cell r="AC148" t="str">
            <v>No</v>
          </cell>
        </row>
        <row r="149">
          <cell r="A149" t="str">
            <v>100249</v>
          </cell>
          <cell r="B149" t="str">
            <v>RASPBERRY RED FRZ PUREE PAIL-28 LB</v>
          </cell>
          <cell r="D149" t="str">
            <v>313428</v>
          </cell>
          <cell r="E149" t="str">
            <v>A391</v>
          </cell>
          <cell r="F149" t="str">
            <v>N/A</v>
          </cell>
          <cell r="G149" t="str">
            <v>LB</v>
          </cell>
          <cell r="H149">
            <v>1408</v>
          </cell>
          <cell r="I149" t="str">
            <v>1000</v>
          </cell>
          <cell r="J149" t="str">
            <v>DOMESTIC STATISTICAL 1000</v>
          </cell>
          <cell r="K149" t="str">
            <v>702040</v>
          </cell>
          <cell r="L149" t="str">
            <v>FRUIT, FROZEN</v>
          </cell>
          <cell r="M149" t="str">
            <v>110</v>
          </cell>
          <cell r="N149" t="str">
            <v>AMS-FRUIT &amp; VEG</v>
          </cell>
          <cell r="O149" t="str">
            <v>101202018031400</v>
          </cell>
          <cell r="P149" t="str">
            <v>FRUIT/RASPBERRY/FROZEN</v>
          </cell>
          <cell r="Q149">
            <v>1.054</v>
          </cell>
          <cell r="R149">
            <v>1</v>
          </cell>
          <cell r="S149" t="str">
            <v>LB</v>
          </cell>
          <cell r="T149">
            <v>28</v>
          </cell>
          <cell r="U149">
            <v>39424</v>
          </cell>
          <cell r="V149">
            <v>80</v>
          </cell>
          <cell r="W149">
            <v>0.8</v>
          </cell>
          <cell r="X149" t="str">
            <v>USD</v>
          </cell>
          <cell r="Y149">
            <v>100</v>
          </cell>
          <cell r="Z149" t="str">
            <v>LB</v>
          </cell>
          <cell r="AA149">
            <v>22.4</v>
          </cell>
          <cell r="AB149">
            <v>31539.200000000001</v>
          </cell>
          <cell r="AC149" t="str">
            <v>No</v>
          </cell>
        </row>
        <row r="150">
          <cell r="A150" t="str">
            <v>100250</v>
          </cell>
          <cell r="B150" t="str">
            <v>RASPBERRY RED FRZ PUREE CTN-6/5.75 LB</v>
          </cell>
          <cell r="D150" t="str">
            <v>313465</v>
          </cell>
          <cell r="E150" t="str">
            <v>A373</v>
          </cell>
          <cell r="F150" t="str">
            <v>N/A</v>
          </cell>
          <cell r="G150" t="str">
            <v>LB</v>
          </cell>
          <cell r="H150">
            <v>1126</v>
          </cell>
          <cell r="I150" t="str">
            <v>1000</v>
          </cell>
          <cell r="J150" t="str">
            <v>DOMESTIC STATISTICAL 1000</v>
          </cell>
          <cell r="K150" t="str">
            <v>702040</v>
          </cell>
          <cell r="L150" t="str">
            <v>FRUIT, FROZEN</v>
          </cell>
          <cell r="M150" t="str">
            <v>110</v>
          </cell>
          <cell r="N150" t="str">
            <v>AMS-FRUIT &amp; VEG</v>
          </cell>
          <cell r="O150" t="str">
            <v>101202018031400</v>
          </cell>
          <cell r="P150" t="str">
            <v>FRUIT/RASPBERRY/FROZEN</v>
          </cell>
          <cell r="Q150">
            <v>1.087</v>
          </cell>
          <cell r="R150">
            <v>1</v>
          </cell>
          <cell r="S150" t="str">
            <v>LB</v>
          </cell>
          <cell r="T150">
            <v>34.5</v>
          </cell>
          <cell r="U150">
            <v>38847</v>
          </cell>
          <cell r="V150">
            <v>90.59</v>
          </cell>
          <cell r="W150">
            <v>0.90590000000000004</v>
          </cell>
          <cell r="X150" t="str">
            <v>USD</v>
          </cell>
          <cell r="Y150">
            <v>100</v>
          </cell>
          <cell r="Z150" t="str">
            <v>LB</v>
          </cell>
          <cell r="AA150">
            <v>31.25</v>
          </cell>
          <cell r="AB150">
            <v>35191.5</v>
          </cell>
          <cell r="AC150" t="str">
            <v>No</v>
          </cell>
        </row>
        <row r="151">
          <cell r="A151" t="str">
            <v>100251</v>
          </cell>
          <cell r="B151" t="str">
            <v>BLACKBERRY EVERGRN PUREE CTN-6/5.75 LB</v>
          </cell>
          <cell r="D151" t="str">
            <v>313565</v>
          </cell>
          <cell r="E151" t="str">
            <v>A376</v>
          </cell>
          <cell r="F151" t="str">
            <v>N/A</v>
          </cell>
          <cell r="G151" t="str">
            <v>LB</v>
          </cell>
          <cell r="H151">
            <v>1126</v>
          </cell>
          <cell r="I151" t="str">
            <v>1000</v>
          </cell>
          <cell r="J151" t="str">
            <v>DOMESTIC STATISTICAL 1000</v>
          </cell>
          <cell r="K151" t="str">
            <v>702040</v>
          </cell>
          <cell r="L151" t="str">
            <v>FRUIT, FROZEN</v>
          </cell>
          <cell r="M151" t="str">
            <v>110</v>
          </cell>
          <cell r="N151" t="str">
            <v>AMS-FRUIT &amp; VEG</v>
          </cell>
          <cell r="O151" t="str">
            <v>101202003031380</v>
          </cell>
          <cell r="P151" t="str">
            <v>FRUIT/BLACKBERRY/FRESH</v>
          </cell>
          <cell r="Q151">
            <v>1.087</v>
          </cell>
          <cell r="R151">
            <v>1</v>
          </cell>
          <cell r="S151" t="str">
            <v>LB</v>
          </cell>
          <cell r="T151">
            <v>34.5</v>
          </cell>
          <cell r="U151">
            <v>38847</v>
          </cell>
          <cell r="V151">
            <v>85</v>
          </cell>
          <cell r="W151">
            <v>0.85</v>
          </cell>
          <cell r="X151" t="str">
            <v>USD</v>
          </cell>
          <cell r="Y151">
            <v>100</v>
          </cell>
          <cell r="Z151" t="str">
            <v>LB</v>
          </cell>
          <cell r="AA151">
            <v>29.33</v>
          </cell>
          <cell r="AB151">
            <v>33019.949999999997</v>
          </cell>
          <cell r="AC151" t="str">
            <v>No</v>
          </cell>
        </row>
        <row r="152">
          <cell r="A152" t="str">
            <v>100252</v>
          </cell>
          <cell r="B152" t="str">
            <v>BLACKBERRYMARION PUREE FRZ CTN-6/5.75 LB</v>
          </cell>
          <cell r="D152" t="str">
            <v>313665</v>
          </cell>
          <cell r="E152" t="str">
            <v>A377</v>
          </cell>
          <cell r="F152" t="str">
            <v>N/A</v>
          </cell>
          <cell r="G152" t="str">
            <v>LB</v>
          </cell>
          <cell r="H152">
            <v>1126</v>
          </cell>
          <cell r="I152" t="str">
            <v>1000</v>
          </cell>
          <cell r="J152" t="str">
            <v>DOMESTIC STATISTICAL 1000</v>
          </cell>
          <cell r="K152" t="str">
            <v>702040</v>
          </cell>
          <cell r="L152" t="str">
            <v>FRUIT, FROZEN</v>
          </cell>
          <cell r="M152" t="str">
            <v>110</v>
          </cell>
          <cell r="N152" t="str">
            <v>AMS-FRUIT &amp; VEG</v>
          </cell>
          <cell r="O152" t="str">
            <v>101202003031400</v>
          </cell>
          <cell r="P152" t="str">
            <v>FRUIT/BLACKBERRY/FROZEN</v>
          </cell>
          <cell r="Q152">
            <v>1.087</v>
          </cell>
          <cell r="R152">
            <v>1</v>
          </cell>
          <cell r="S152" t="str">
            <v>LB</v>
          </cell>
          <cell r="T152">
            <v>34.5</v>
          </cell>
          <cell r="U152">
            <v>38847</v>
          </cell>
          <cell r="V152">
            <v>99.33</v>
          </cell>
          <cell r="W152">
            <v>0.99329999999999996</v>
          </cell>
          <cell r="X152" t="str">
            <v>USD</v>
          </cell>
          <cell r="Y152">
            <v>100</v>
          </cell>
          <cell r="Z152" t="str">
            <v>LB</v>
          </cell>
          <cell r="AA152">
            <v>34.270000000000003</v>
          </cell>
          <cell r="AB152">
            <v>38586.730000000003</v>
          </cell>
          <cell r="AC152" t="str">
            <v>No</v>
          </cell>
        </row>
        <row r="153">
          <cell r="A153" t="str">
            <v>100253</v>
          </cell>
          <cell r="B153" t="str">
            <v>STRAWBERRY FRZ CTN-30 LB</v>
          </cell>
          <cell r="D153" t="str">
            <v>314030</v>
          </cell>
          <cell r="E153" t="str">
            <v>A375</v>
          </cell>
          <cell r="F153" t="str">
            <v>N/A</v>
          </cell>
          <cell r="G153" t="str">
            <v>LB</v>
          </cell>
          <cell r="H153">
            <v>1320</v>
          </cell>
          <cell r="I153" t="str">
            <v>1000</v>
          </cell>
          <cell r="J153" t="str">
            <v>DOMESTIC STATISTICAL 1000</v>
          </cell>
          <cell r="K153" t="str">
            <v>702040</v>
          </cell>
          <cell r="L153" t="str">
            <v>FRUIT, FROZEN</v>
          </cell>
          <cell r="M153" t="str">
            <v>110</v>
          </cell>
          <cell r="N153" t="str">
            <v>AMS-FRUIT &amp; VEG</v>
          </cell>
          <cell r="O153" t="str">
            <v>101202019031400</v>
          </cell>
          <cell r="P153" t="str">
            <v>FRUIT/STRAWBERRY/FROZEN</v>
          </cell>
          <cell r="Q153">
            <v>1.0669999999999999</v>
          </cell>
          <cell r="R153">
            <v>1</v>
          </cell>
          <cell r="S153" t="str">
            <v>LB</v>
          </cell>
          <cell r="T153">
            <v>30</v>
          </cell>
          <cell r="U153">
            <v>39600</v>
          </cell>
          <cell r="V153">
            <v>132.74</v>
          </cell>
          <cell r="W153">
            <v>1.3274000000000001</v>
          </cell>
          <cell r="X153" t="str">
            <v>USD</v>
          </cell>
          <cell r="Y153">
            <v>100</v>
          </cell>
          <cell r="Z153" t="str">
            <v>LB</v>
          </cell>
          <cell r="AA153">
            <v>39.82</v>
          </cell>
          <cell r="AB153">
            <v>52565.04</v>
          </cell>
          <cell r="AC153" t="str">
            <v>No</v>
          </cell>
        </row>
        <row r="154">
          <cell r="A154" t="str">
            <v>100254</v>
          </cell>
          <cell r="B154" t="str">
            <v>STRAWBERRY SLICES FRZ CTN-30 LB</v>
          </cell>
          <cell r="D154" t="str">
            <v>314130</v>
          </cell>
          <cell r="E154" t="str">
            <v>A380</v>
          </cell>
          <cell r="F154" t="str">
            <v>N/A</v>
          </cell>
          <cell r="G154" t="str">
            <v>LB</v>
          </cell>
          <cell r="H154">
            <v>1320</v>
          </cell>
          <cell r="I154" t="str">
            <v>1000</v>
          </cell>
          <cell r="J154" t="str">
            <v>DOMESTIC STATISTICAL 1000</v>
          </cell>
          <cell r="K154" t="str">
            <v>702040</v>
          </cell>
          <cell r="L154" t="str">
            <v>FRUIT, FROZEN</v>
          </cell>
          <cell r="M154" t="str">
            <v>110</v>
          </cell>
          <cell r="N154" t="str">
            <v>AMS-FRUIT &amp; VEG</v>
          </cell>
          <cell r="O154" t="str">
            <v>101202019031400</v>
          </cell>
          <cell r="P154" t="str">
            <v>FRUIT/STRAWBERRY/FROZEN</v>
          </cell>
          <cell r="Q154">
            <v>1.0669999999999999</v>
          </cell>
          <cell r="R154">
            <v>1</v>
          </cell>
          <cell r="S154" t="str">
            <v>LB</v>
          </cell>
          <cell r="T154">
            <v>30</v>
          </cell>
          <cell r="U154">
            <v>39600</v>
          </cell>
          <cell r="V154">
            <v>148.03</v>
          </cell>
          <cell r="W154">
            <v>1.4802999999999999</v>
          </cell>
          <cell r="X154" t="str">
            <v>USD</v>
          </cell>
          <cell r="Y154">
            <v>100</v>
          </cell>
          <cell r="Z154" t="str">
            <v>LB</v>
          </cell>
          <cell r="AA154">
            <v>44.41</v>
          </cell>
          <cell r="AB154">
            <v>58619.88</v>
          </cell>
          <cell r="AC154" t="str">
            <v>No</v>
          </cell>
        </row>
        <row r="155">
          <cell r="A155" t="str">
            <v>100256</v>
          </cell>
          <cell r="B155" t="str">
            <v>STRAWBERRY FRZ CUP-96/4.5 OZ</v>
          </cell>
          <cell r="D155" t="str">
            <v>314220</v>
          </cell>
          <cell r="E155" t="str">
            <v>A417</v>
          </cell>
          <cell r="F155" t="str">
            <v>N/A</v>
          </cell>
          <cell r="G155" t="str">
            <v>LB</v>
          </cell>
          <cell r="H155">
            <v>1400</v>
          </cell>
          <cell r="I155" t="str">
            <v>1000</v>
          </cell>
          <cell r="J155" t="str">
            <v>DOMESTIC STATISTICAL 1000</v>
          </cell>
          <cell r="K155" t="str">
            <v>702040</v>
          </cell>
          <cell r="L155" t="str">
            <v>FRUIT, FROZEN</v>
          </cell>
          <cell r="M155" t="str">
            <v>110</v>
          </cell>
          <cell r="N155" t="str">
            <v>AMS-FRUIT &amp; VEG</v>
          </cell>
          <cell r="O155" t="str">
            <v>101202019031400</v>
          </cell>
          <cell r="P155" t="str">
            <v>FRUIT/STRAWBERRY/FROZEN</v>
          </cell>
          <cell r="Q155">
            <v>1.159</v>
          </cell>
          <cell r="R155">
            <v>1</v>
          </cell>
          <cell r="S155" t="str">
            <v>LB</v>
          </cell>
          <cell r="T155">
            <v>27</v>
          </cell>
          <cell r="U155">
            <v>37800</v>
          </cell>
          <cell r="V155">
            <v>198.17</v>
          </cell>
          <cell r="W155">
            <v>1.9816999999999998</v>
          </cell>
          <cell r="X155" t="str">
            <v>USD</v>
          </cell>
          <cell r="Y155">
            <v>100</v>
          </cell>
          <cell r="Z155" t="str">
            <v>LB</v>
          </cell>
          <cell r="AA155">
            <v>53.51</v>
          </cell>
          <cell r="AB155">
            <v>74908.259999999995</v>
          </cell>
          <cell r="AC155" t="str">
            <v>No</v>
          </cell>
        </row>
        <row r="156">
          <cell r="A156" t="str">
            <v>100258</v>
          </cell>
          <cell r="B156" t="str">
            <v>APPLE SLICES FRZ CTN-30 LB</v>
          </cell>
          <cell r="E156" t="str">
            <v>NO FNS CODE</v>
          </cell>
          <cell r="F156" t="str">
            <v>N/A</v>
          </cell>
          <cell r="G156" t="str">
            <v>LB</v>
          </cell>
          <cell r="H156">
            <v>1320</v>
          </cell>
          <cell r="I156" t="str">
            <v>1000</v>
          </cell>
          <cell r="J156" t="str">
            <v>DOMESTIC STATISTICAL 1000</v>
          </cell>
          <cell r="K156" t="str">
            <v>702040</v>
          </cell>
          <cell r="L156" t="str">
            <v>FRUIT, FROZEN</v>
          </cell>
          <cell r="M156" t="str">
            <v>110</v>
          </cell>
          <cell r="N156" t="str">
            <v>AMS-FRUIT &amp; VEG</v>
          </cell>
          <cell r="O156" t="str">
            <v>101202001031400</v>
          </cell>
          <cell r="P156" t="str">
            <v>FRUIT/APPLES/FROZEN</v>
          </cell>
          <cell r="Q156">
            <v>1.0669999999999999</v>
          </cell>
          <cell r="R156">
            <v>1</v>
          </cell>
          <cell r="S156" t="str">
            <v>LB</v>
          </cell>
          <cell r="T156">
            <v>30</v>
          </cell>
          <cell r="U156">
            <v>39600</v>
          </cell>
          <cell r="V156">
            <v>120.92</v>
          </cell>
          <cell r="W156">
            <v>1.2092000000000001</v>
          </cell>
          <cell r="X156" t="str">
            <v>USD</v>
          </cell>
          <cell r="Y156">
            <v>100</v>
          </cell>
          <cell r="Z156" t="str">
            <v>LB</v>
          </cell>
          <cell r="AA156">
            <v>36.28</v>
          </cell>
          <cell r="AB156">
            <v>47884.32</v>
          </cell>
          <cell r="AC156" t="str">
            <v>No</v>
          </cell>
        </row>
        <row r="157">
          <cell r="A157" t="str">
            <v>100259</v>
          </cell>
          <cell r="B157" t="str">
            <v>APRICOT SLICES FRZ BOX-20 LB</v>
          </cell>
          <cell r="D157" t="str">
            <v>316020</v>
          </cell>
          <cell r="E157" t="str">
            <v>A358</v>
          </cell>
          <cell r="F157" t="str">
            <v>N/A</v>
          </cell>
          <cell r="G157" t="str">
            <v>LB</v>
          </cell>
          <cell r="H157">
            <v>1900</v>
          </cell>
          <cell r="I157" t="str">
            <v>1000</v>
          </cell>
          <cell r="J157" t="str">
            <v>DOMESTIC STATISTICAL 1000</v>
          </cell>
          <cell r="K157" t="str">
            <v>702040</v>
          </cell>
          <cell r="L157" t="str">
            <v>FRUIT, FROZEN</v>
          </cell>
          <cell r="M157" t="str">
            <v>110</v>
          </cell>
          <cell r="N157" t="str">
            <v>AMS-FRUIT &amp; VEG</v>
          </cell>
          <cell r="O157" t="str">
            <v>101202002031400</v>
          </cell>
          <cell r="P157" t="str">
            <v>FRUIT/APRICOT/FROZEN</v>
          </cell>
          <cell r="Q157">
            <v>1.075</v>
          </cell>
          <cell r="R157">
            <v>1</v>
          </cell>
          <cell r="S157" t="str">
            <v>LB</v>
          </cell>
          <cell r="T157">
            <v>20</v>
          </cell>
          <cell r="U157">
            <v>38000</v>
          </cell>
          <cell r="V157">
            <v>155.6</v>
          </cell>
          <cell r="W157">
            <v>1.556</v>
          </cell>
          <cell r="X157" t="str">
            <v>USD</v>
          </cell>
          <cell r="Y157">
            <v>100</v>
          </cell>
          <cell r="Z157" t="str">
            <v>LB</v>
          </cell>
          <cell r="AA157">
            <v>31.12</v>
          </cell>
          <cell r="AB157">
            <v>59128</v>
          </cell>
          <cell r="AC157" t="str">
            <v>No</v>
          </cell>
        </row>
        <row r="158">
          <cell r="A158" t="str">
            <v>100261</v>
          </cell>
          <cell r="B158" t="str">
            <v>APRICOT FRZ CUP-96/4.5 OZ</v>
          </cell>
          <cell r="D158" t="str">
            <v>316226</v>
          </cell>
          <cell r="E158" t="str">
            <v>A449</v>
          </cell>
          <cell r="F158" t="str">
            <v>N/A</v>
          </cell>
          <cell r="G158" t="str">
            <v>LB</v>
          </cell>
          <cell r="H158">
            <v>1400</v>
          </cell>
          <cell r="I158" t="str">
            <v>1000</v>
          </cell>
          <cell r="J158" t="str">
            <v>DOMESTIC STATISTICAL 1000</v>
          </cell>
          <cell r="K158" t="str">
            <v>702040</v>
          </cell>
          <cell r="L158" t="str">
            <v>FRUIT, FROZEN</v>
          </cell>
          <cell r="M158" t="str">
            <v>110</v>
          </cell>
          <cell r="N158" t="str">
            <v>AMS-FRUIT &amp; VEG</v>
          </cell>
          <cell r="O158" t="str">
            <v>101202002031400</v>
          </cell>
          <cell r="P158" t="str">
            <v>FRUIT/APRICOT/FROZEN</v>
          </cell>
          <cell r="Q158">
            <v>1.1140000000000001</v>
          </cell>
          <cell r="R158">
            <v>1</v>
          </cell>
          <cell r="S158" t="str">
            <v>LB</v>
          </cell>
          <cell r="T158">
            <v>26.4</v>
          </cell>
          <cell r="U158">
            <v>36960</v>
          </cell>
          <cell r="V158">
            <v>176.15</v>
          </cell>
          <cell r="W158">
            <v>1.7615000000000001</v>
          </cell>
          <cell r="X158" t="str">
            <v>USD</v>
          </cell>
          <cell r="Y158">
            <v>100</v>
          </cell>
          <cell r="Z158" t="str">
            <v>LB</v>
          </cell>
          <cell r="AA158">
            <v>46.5</v>
          </cell>
          <cell r="AB158">
            <v>65105.04</v>
          </cell>
          <cell r="AC158" t="str">
            <v>No</v>
          </cell>
        </row>
        <row r="159">
          <cell r="A159" t="str">
            <v>100262</v>
          </cell>
          <cell r="B159" t="str">
            <v>CRANBERRY WHOLE FRZ CTN-40 LB</v>
          </cell>
          <cell r="D159" t="str">
            <v>317040</v>
          </cell>
          <cell r="E159" t="str">
            <v>A306</v>
          </cell>
          <cell r="F159" t="str">
            <v>N/A</v>
          </cell>
          <cell r="G159" t="str">
            <v>LB</v>
          </cell>
          <cell r="H159">
            <v>1008</v>
          </cell>
          <cell r="I159" t="str">
            <v>1000</v>
          </cell>
          <cell r="J159" t="str">
            <v>DOMESTIC STATISTICAL 1000</v>
          </cell>
          <cell r="K159" t="str">
            <v>702040</v>
          </cell>
          <cell r="L159" t="str">
            <v>FRUIT, FROZEN</v>
          </cell>
          <cell r="M159" t="str">
            <v>110</v>
          </cell>
          <cell r="N159" t="str">
            <v>AMS-FRUIT &amp; VEG</v>
          </cell>
          <cell r="O159" t="str">
            <v>101202006031400</v>
          </cell>
          <cell r="P159" t="str">
            <v>FRUIT/CRANBERRY/FROZEN</v>
          </cell>
          <cell r="Q159">
            <v>1.038</v>
          </cell>
          <cell r="R159">
            <v>1</v>
          </cell>
          <cell r="S159" t="str">
            <v>LB</v>
          </cell>
          <cell r="T159">
            <v>40</v>
          </cell>
          <cell r="U159">
            <v>40320</v>
          </cell>
          <cell r="V159">
            <v>71.34</v>
          </cell>
          <cell r="W159">
            <v>0.71340000000000003</v>
          </cell>
          <cell r="X159" t="str">
            <v>USD</v>
          </cell>
          <cell r="Y159">
            <v>100</v>
          </cell>
          <cell r="Z159" t="str">
            <v>LB</v>
          </cell>
          <cell r="AA159">
            <v>28.54</v>
          </cell>
          <cell r="AB159">
            <v>28764.29</v>
          </cell>
          <cell r="AC159" t="str">
            <v>No</v>
          </cell>
        </row>
        <row r="160">
          <cell r="A160" t="str">
            <v>100263</v>
          </cell>
          <cell r="B160" t="str">
            <v>BLUEBERRY CULTIVATED FRZ CTN-12/2.5 LB</v>
          </cell>
          <cell r="E160" t="str">
            <v>A308</v>
          </cell>
          <cell r="F160" t="str">
            <v>N/A</v>
          </cell>
          <cell r="G160" t="str">
            <v>LB</v>
          </cell>
          <cell r="H160">
            <v>1320</v>
          </cell>
          <cell r="I160" t="str">
            <v>1000</v>
          </cell>
          <cell r="J160" t="str">
            <v>DOMESTIC STATISTICAL 1000</v>
          </cell>
          <cell r="K160" t="str">
            <v>702040</v>
          </cell>
          <cell r="L160" t="str">
            <v>FRUIT, FROZEN</v>
          </cell>
          <cell r="M160" t="str">
            <v>110</v>
          </cell>
          <cell r="N160" t="str">
            <v>AMS-FRUIT &amp; VEG</v>
          </cell>
          <cell r="O160" t="str">
            <v>101202004031400</v>
          </cell>
          <cell r="P160" t="str">
            <v>FRUIT/BLUEBERRY/FROZEN</v>
          </cell>
          <cell r="Q160">
            <v>1.0669999999999999</v>
          </cell>
          <cell r="R160">
            <v>1</v>
          </cell>
          <cell r="S160" t="str">
            <v>LB</v>
          </cell>
          <cell r="T160">
            <v>30</v>
          </cell>
          <cell r="U160">
            <v>39600</v>
          </cell>
          <cell r="V160">
            <v>132.51</v>
          </cell>
          <cell r="W160">
            <v>1.3250999999999999</v>
          </cell>
          <cell r="X160" t="str">
            <v>USD</v>
          </cell>
          <cell r="Y160">
            <v>100</v>
          </cell>
          <cell r="Z160" t="str">
            <v>LB</v>
          </cell>
          <cell r="AA160">
            <v>39.75</v>
          </cell>
          <cell r="AB160">
            <v>52473.96</v>
          </cell>
          <cell r="AC160" t="str">
            <v>No</v>
          </cell>
        </row>
        <row r="161">
          <cell r="A161" t="str">
            <v>100264</v>
          </cell>
          <cell r="B161" t="str">
            <v>APPLE JUICE CAN-12/46 OZ</v>
          </cell>
          <cell r="D161" t="str">
            <v>321046</v>
          </cell>
          <cell r="E161" t="str">
            <v>A282</v>
          </cell>
          <cell r="F161" t="str">
            <v>N/A</v>
          </cell>
          <cell r="G161" t="str">
            <v>LB</v>
          </cell>
          <cell r="H161">
            <v>952</v>
          </cell>
          <cell r="I161" t="str">
            <v>1000</v>
          </cell>
          <cell r="J161" t="str">
            <v>DOMESTIC STATISTICAL 1000</v>
          </cell>
          <cell r="K161" t="str">
            <v>702050</v>
          </cell>
          <cell r="L161" t="str">
            <v>FRUIT, JUICE</v>
          </cell>
          <cell r="M161" t="str">
            <v>110</v>
          </cell>
          <cell r="N161" t="str">
            <v>AMS-FRUIT &amp; VEG</v>
          </cell>
          <cell r="O161" t="str">
            <v>101202001031420</v>
          </cell>
          <cell r="P161" t="str">
            <v>FRUIT/APPLES/JUICE</v>
          </cell>
          <cell r="Q161">
            <v>1.173</v>
          </cell>
          <cell r="R161">
            <v>1</v>
          </cell>
          <cell r="S161" t="str">
            <v>LB</v>
          </cell>
          <cell r="T161">
            <v>37.5</v>
          </cell>
          <cell r="U161">
            <v>35700</v>
          </cell>
          <cell r="V161">
            <v>38.11</v>
          </cell>
          <cell r="W161">
            <v>0.38109999999999999</v>
          </cell>
          <cell r="X161" t="str">
            <v>USD</v>
          </cell>
          <cell r="Y161">
            <v>100</v>
          </cell>
          <cell r="Z161" t="str">
            <v>LB</v>
          </cell>
          <cell r="AA161">
            <v>14.29</v>
          </cell>
          <cell r="AB161">
            <v>13605.27</v>
          </cell>
          <cell r="AC161" t="str">
            <v>No</v>
          </cell>
        </row>
        <row r="162">
          <cell r="A162" t="str">
            <v>100265</v>
          </cell>
          <cell r="B162" t="str">
            <v>CHERRY APPLE JUICE CAN 12/46 OZ</v>
          </cell>
          <cell r="D162" t="str">
            <v>321246</v>
          </cell>
          <cell r="E162" t="str">
            <v>A276</v>
          </cell>
          <cell r="F162" t="str">
            <v>N/A</v>
          </cell>
          <cell r="G162" t="str">
            <v>LB</v>
          </cell>
          <cell r="H162">
            <v>952</v>
          </cell>
          <cell r="I162" t="str">
            <v>1000</v>
          </cell>
          <cell r="J162" t="str">
            <v>DOMESTIC STATISTICAL 1000</v>
          </cell>
          <cell r="K162" t="str">
            <v>702050</v>
          </cell>
          <cell r="L162" t="str">
            <v>FRUIT, JUICE</v>
          </cell>
          <cell r="M162" t="str">
            <v>110</v>
          </cell>
          <cell r="N162" t="str">
            <v>AMS-FRUIT &amp; VEG</v>
          </cell>
          <cell r="O162" t="str">
            <v>101202005031420</v>
          </cell>
          <cell r="P162" t="str">
            <v>FRUIT/CHERRY/JUICE</v>
          </cell>
          <cell r="Q162">
            <v>1.173</v>
          </cell>
          <cell r="R162">
            <v>1</v>
          </cell>
          <cell r="S162" t="str">
            <v>LB</v>
          </cell>
          <cell r="T162">
            <v>37.5</v>
          </cell>
          <cell r="U162">
            <v>35700</v>
          </cell>
          <cell r="V162">
            <v>51.79</v>
          </cell>
          <cell r="W162">
            <v>0.51790000000000003</v>
          </cell>
          <cell r="X162" t="str">
            <v>USD</v>
          </cell>
          <cell r="Y162">
            <v>100</v>
          </cell>
          <cell r="Z162" t="str">
            <v>LB</v>
          </cell>
          <cell r="AA162">
            <v>19.420000000000002</v>
          </cell>
          <cell r="AB162">
            <v>18489.03</v>
          </cell>
          <cell r="AC162" t="str">
            <v>No</v>
          </cell>
        </row>
        <row r="163">
          <cell r="A163" t="str">
            <v>100266</v>
          </cell>
          <cell r="B163" t="str">
            <v>GRAPE JUICE ASEPTIC CTN-12/46 OZ</v>
          </cell>
          <cell r="D163" t="str">
            <v>322012</v>
          </cell>
          <cell r="E163" t="str">
            <v>A284</v>
          </cell>
          <cell r="F163" t="str">
            <v>N/A</v>
          </cell>
          <cell r="G163" t="str">
            <v>LB</v>
          </cell>
          <cell r="H163">
            <v>1000</v>
          </cell>
          <cell r="I163" t="str">
            <v>1000</v>
          </cell>
          <cell r="J163" t="str">
            <v>DOMESTIC STATISTICAL 1000</v>
          </cell>
          <cell r="K163" t="str">
            <v>702050</v>
          </cell>
          <cell r="L163" t="str">
            <v>FRUIT, JUICE</v>
          </cell>
          <cell r="M163" t="str">
            <v>110</v>
          </cell>
          <cell r="N163" t="str">
            <v>AMS-FRUIT &amp; VEG</v>
          </cell>
          <cell r="O163" t="str">
            <v>101202011031420</v>
          </cell>
          <cell r="P163" t="str">
            <v>FRUIT/GRAPE/JUICE</v>
          </cell>
          <cell r="Q163">
            <v>1.0629999999999999</v>
          </cell>
          <cell r="R163">
            <v>1</v>
          </cell>
          <cell r="S163" t="str">
            <v>LB</v>
          </cell>
          <cell r="T163">
            <v>38.200000000000003</v>
          </cell>
          <cell r="U163">
            <v>38200</v>
          </cell>
          <cell r="V163">
            <v>60.05</v>
          </cell>
          <cell r="W163">
            <v>0.60049999999999992</v>
          </cell>
          <cell r="X163" t="str">
            <v>USD</v>
          </cell>
          <cell r="Y163">
            <v>100</v>
          </cell>
          <cell r="Z163" t="str">
            <v>LB</v>
          </cell>
          <cell r="AA163">
            <v>22.94</v>
          </cell>
          <cell r="AB163">
            <v>22939.1</v>
          </cell>
          <cell r="AC163" t="str">
            <v>No</v>
          </cell>
        </row>
        <row r="164">
          <cell r="A164" t="str">
            <v>100267</v>
          </cell>
          <cell r="B164" t="str">
            <v>GRAPE JUICE CAN-12/46 OZ</v>
          </cell>
          <cell r="D164" t="str">
            <v>322046</v>
          </cell>
          <cell r="E164" t="str">
            <v>A285</v>
          </cell>
          <cell r="F164" t="str">
            <v>N/A</v>
          </cell>
          <cell r="G164" t="str">
            <v>LB</v>
          </cell>
          <cell r="H164">
            <v>952</v>
          </cell>
          <cell r="I164" t="str">
            <v>1000</v>
          </cell>
          <cell r="J164" t="str">
            <v>DOMESTIC STATISTICAL 1000</v>
          </cell>
          <cell r="K164" t="str">
            <v>702050</v>
          </cell>
          <cell r="L164" t="str">
            <v>FRUIT, JUICE</v>
          </cell>
          <cell r="M164" t="str">
            <v>110</v>
          </cell>
          <cell r="N164" t="str">
            <v>AMS-FRUIT &amp; VEG</v>
          </cell>
          <cell r="O164" t="str">
            <v>101202011031420</v>
          </cell>
          <cell r="P164" t="str">
            <v>FRUIT/GRAPE/JUICE</v>
          </cell>
          <cell r="Q164">
            <v>1.1579999999999999</v>
          </cell>
          <cell r="R164">
            <v>1</v>
          </cell>
          <cell r="S164" t="str">
            <v>LB</v>
          </cell>
          <cell r="T164">
            <v>38</v>
          </cell>
          <cell r="U164">
            <v>36176</v>
          </cell>
          <cell r="V164">
            <v>59.58</v>
          </cell>
          <cell r="W164">
            <v>0.5958</v>
          </cell>
          <cell r="X164" t="str">
            <v>USD</v>
          </cell>
          <cell r="Y164">
            <v>100</v>
          </cell>
          <cell r="Z164" t="str">
            <v>LB</v>
          </cell>
          <cell r="AA164">
            <v>22.64</v>
          </cell>
          <cell r="AB164">
            <v>21553.66</v>
          </cell>
          <cell r="AC164" t="str">
            <v>No</v>
          </cell>
        </row>
        <row r="165">
          <cell r="A165" t="str">
            <v>100268</v>
          </cell>
          <cell r="B165" t="str">
            <v>GRAPE JUICE CONCORD PLST BTL-8/64 OZ</v>
          </cell>
          <cell r="D165" t="str">
            <v>322264</v>
          </cell>
          <cell r="E165" t="str">
            <v>A277</v>
          </cell>
          <cell r="F165" t="str">
            <v>N/A</v>
          </cell>
          <cell r="G165" t="str">
            <v>LB</v>
          </cell>
          <cell r="H165">
            <v>1100</v>
          </cell>
          <cell r="I165" t="str">
            <v>1000</v>
          </cell>
          <cell r="J165" t="str">
            <v>DOMESTIC STATISTICAL 1000</v>
          </cell>
          <cell r="K165" t="str">
            <v>702050</v>
          </cell>
          <cell r="L165" t="str">
            <v>FRUIT, JUICE</v>
          </cell>
          <cell r="M165" t="str">
            <v>110</v>
          </cell>
          <cell r="N165" t="str">
            <v>AMS-FRUIT &amp; VEG</v>
          </cell>
          <cell r="O165" t="str">
            <v>101202011031420</v>
          </cell>
          <cell r="P165" t="str">
            <v>FRUIT/GRAPE/JUICE</v>
          </cell>
          <cell r="Q165">
            <v>1.113</v>
          </cell>
          <cell r="R165">
            <v>1</v>
          </cell>
          <cell r="S165" t="str">
            <v>LB</v>
          </cell>
          <cell r="T165">
            <v>35.5</v>
          </cell>
          <cell r="U165">
            <v>39050</v>
          </cell>
          <cell r="V165">
            <v>61.94</v>
          </cell>
          <cell r="W165">
            <v>0.61939999999999995</v>
          </cell>
          <cell r="X165" t="str">
            <v>USD</v>
          </cell>
          <cell r="Y165">
            <v>100</v>
          </cell>
          <cell r="Z165" t="str">
            <v>LB</v>
          </cell>
          <cell r="AA165">
            <v>21.99</v>
          </cell>
          <cell r="AB165">
            <v>24187.57</v>
          </cell>
          <cell r="AC165" t="str">
            <v>No</v>
          </cell>
        </row>
        <row r="166">
          <cell r="A166" t="str">
            <v>100269</v>
          </cell>
          <cell r="B166" t="str">
            <v>GRAPEFRUIT JUICE CAN-12/46 OZ</v>
          </cell>
          <cell r="D166" t="str">
            <v>323046</v>
          </cell>
          <cell r="E166" t="str">
            <v>A280</v>
          </cell>
          <cell r="F166" t="str">
            <v>N/A</v>
          </cell>
          <cell r="G166" t="str">
            <v>LB</v>
          </cell>
          <cell r="H166">
            <v>952</v>
          </cell>
          <cell r="I166" t="str">
            <v>1000</v>
          </cell>
          <cell r="J166" t="str">
            <v>DOMESTIC STATISTICAL 1000</v>
          </cell>
          <cell r="K166" t="str">
            <v>702050</v>
          </cell>
          <cell r="L166" t="str">
            <v>FRUIT, JUICE</v>
          </cell>
          <cell r="M166" t="str">
            <v>110</v>
          </cell>
          <cell r="N166" t="str">
            <v>AMS-FRUIT &amp; VEG</v>
          </cell>
          <cell r="O166" t="str">
            <v>101202011531420</v>
          </cell>
          <cell r="P166" t="str">
            <v>FRUIT/GRAPEFRUIT/JUICE</v>
          </cell>
          <cell r="Q166">
            <v>1.1759999999999999</v>
          </cell>
          <cell r="R166">
            <v>1</v>
          </cell>
          <cell r="S166" t="str">
            <v>LB</v>
          </cell>
          <cell r="T166">
            <v>37</v>
          </cell>
          <cell r="U166">
            <v>35224</v>
          </cell>
          <cell r="V166">
            <v>38.47</v>
          </cell>
          <cell r="W166">
            <v>0.38469999999999999</v>
          </cell>
          <cell r="X166" t="str">
            <v>USD</v>
          </cell>
          <cell r="Y166">
            <v>100</v>
          </cell>
          <cell r="Z166" t="str">
            <v>LB</v>
          </cell>
          <cell r="AA166">
            <v>14.23</v>
          </cell>
          <cell r="AB166">
            <v>13550.67</v>
          </cell>
          <cell r="AC166" t="str">
            <v>No</v>
          </cell>
        </row>
        <row r="167">
          <cell r="A167" t="str">
            <v>100270</v>
          </cell>
          <cell r="B167" t="str">
            <v>PINEAPPLE JUICE CAN-12/46 OZ</v>
          </cell>
          <cell r="D167" t="str">
            <v>324046</v>
          </cell>
          <cell r="E167" t="str">
            <v>A286</v>
          </cell>
          <cell r="F167" t="str">
            <v>N/A</v>
          </cell>
          <cell r="G167" t="str">
            <v>LB</v>
          </cell>
          <cell r="H167">
            <v>960</v>
          </cell>
          <cell r="I167" t="str">
            <v>1000</v>
          </cell>
          <cell r="J167" t="str">
            <v>DOMESTIC STATISTICAL 1000</v>
          </cell>
          <cell r="K167" t="str">
            <v>702050</v>
          </cell>
          <cell r="L167" t="str">
            <v>FRUIT, JUICE</v>
          </cell>
          <cell r="M167" t="str">
            <v>110</v>
          </cell>
          <cell r="N167" t="str">
            <v>AMS-FRUIT &amp; VEG</v>
          </cell>
          <cell r="O167" t="str">
            <v>101202015031420</v>
          </cell>
          <cell r="P167" t="str">
            <v>FRUIT/PINEAPPLE/JUICE</v>
          </cell>
          <cell r="Q167">
            <v>1.167</v>
          </cell>
          <cell r="R167">
            <v>1</v>
          </cell>
          <cell r="S167" t="str">
            <v>LB</v>
          </cell>
          <cell r="T167">
            <v>37.700000000000003</v>
          </cell>
          <cell r="U167">
            <v>36192</v>
          </cell>
          <cell r="V167">
            <v>52.28</v>
          </cell>
          <cell r="W167">
            <v>0.52280000000000004</v>
          </cell>
          <cell r="X167" t="str">
            <v>USD</v>
          </cell>
          <cell r="Y167">
            <v>100</v>
          </cell>
          <cell r="Z167" t="str">
            <v>LB</v>
          </cell>
          <cell r="AA167">
            <v>19.71</v>
          </cell>
          <cell r="AB167">
            <v>18921.18</v>
          </cell>
          <cell r="AC167" t="str">
            <v>No</v>
          </cell>
        </row>
        <row r="168">
          <cell r="A168" t="str">
            <v>100271</v>
          </cell>
          <cell r="B168" t="str">
            <v>ORANGE JUICE CAN-12/46 OZ</v>
          </cell>
          <cell r="D168" t="str">
            <v>325046</v>
          </cell>
          <cell r="E168" t="str">
            <v>A300</v>
          </cell>
          <cell r="F168" t="str">
            <v>N/A</v>
          </cell>
          <cell r="G168" t="str">
            <v>LB</v>
          </cell>
          <cell r="H168">
            <v>952</v>
          </cell>
          <cell r="I168" t="str">
            <v>1000</v>
          </cell>
          <cell r="J168" t="str">
            <v>DOMESTIC STATISTICAL 1000</v>
          </cell>
          <cell r="K168" t="str">
            <v>702050</v>
          </cell>
          <cell r="L168" t="str">
            <v>FRUIT, JUICE</v>
          </cell>
          <cell r="M168" t="str">
            <v>110</v>
          </cell>
          <cell r="N168" t="str">
            <v>AMS-FRUIT &amp; VEG</v>
          </cell>
          <cell r="O168" t="str">
            <v>101202012031420</v>
          </cell>
          <cell r="P168" t="str">
            <v>FRUIT/ORANGE/JUICE</v>
          </cell>
          <cell r="Q168">
            <v>1.1599999999999999</v>
          </cell>
          <cell r="R168">
            <v>1</v>
          </cell>
          <cell r="S168" t="str">
            <v>LB</v>
          </cell>
          <cell r="T168">
            <v>37.5</v>
          </cell>
          <cell r="U168">
            <v>35700</v>
          </cell>
          <cell r="V168">
            <v>38.19</v>
          </cell>
          <cell r="W168">
            <v>0.38189999999999996</v>
          </cell>
          <cell r="X168" t="str">
            <v>USD</v>
          </cell>
          <cell r="Y168">
            <v>100</v>
          </cell>
          <cell r="Z168" t="str">
            <v>LB</v>
          </cell>
          <cell r="AA168">
            <v>14.32</v>
          </cell>
          <cell r="AB168">
            <v>13633.83</v>
          </cell>
          <cell r="AC168" t="str">
            <v>No</v>
          </cell>
        </row>
        <row r="169">
          <cell r="A169" t="str">
            <v>100272</v>
          </cell>
          <cell r="B169" t="str">
            <v>TOMATO JUICE CAN-12/46 OZ</v>
          </cell>
          <cell r="D169" t="str">
            <v>326046</v>
          </cell>
          <cell r="E169" t="str">
            <v>A290</v>
          </cell>
          <cell r="F169" t="str">
            <v>N/A</v>
          </cell>
          <cell r="G169" t="str">
            <v>LB</v>
          </cell>
          <cell r="H169">
            <v>952</v>
          </cell>
          <cell r="I169" t="str">
            <v>1000</v>
          </cell>
          <cell r="J169" t="str">
            <v>DOMESTIC STATISTICAL 1000</v>
          </cell>
          <cell r="K169" t="str">
            <v>703050</v>
          </cell>
          <cell r="L169" t="str">
            <v>VEGETABLE, JUICE</v>
          </cell>
          <cell r="M169" t="str">
            <v>110</v>
          </cell>
          <cell r="N169" t="str">
            <v>AMS-FRUIT &amp; VEG</v>
          </cell>
          <cell r="O169" t="str">
            <v>103602011031420</v>
          </cell>
          <cell r="P169" t="str">
            <v>VEGETABLES/TOMATOES/JUICE</v>
          </cell>
          <cell r="Q169">
            <v>1.1919999999999999</v>
          </cell>
          <cell r="R169">
            <v>1</v>
          </cell>
          <cell r="S169" t="str">
            <v>LB</v>
          </cell>
          <cell r="T169">
            <v>36.5</v>
          </cell>
          <cell r="U169">
            <v>34748</v>
          </cell>
          <cell r="V169">
            <v>35.96</v>
          </cell>
          <cell r="W169">
            <v>0.35960000000000003</v>
          </cell>
          <cell r="X169" t="str">
            <v>USD</v>
          </cell>
          <cell r="Y169">
            <v>100</v>
          </cell>
          <cell r="Z169" t="str">
            <v>LB</v>
          </cell>
          <cell r="AA169">
            <v>13.13</v>
          </cell>
          <cell r="AB169">
            <v>12495.38</v>
          </cell>
          <cell r="AC169" t="str">
            <v>No</v>
          </cell>
        </row>
        <row r="170">
          <cell r="A170" t="str">
            <v>100273</v>
          </cell>
          <cell r="B170" t="str">
            <v>CRANBERRY APPLE JUICE CAN-12/46 OZ</v>
          </cell>
          <cell r="D170" t="str">
            <v>327012</v>
          </cell>
          <cell r="E170" t="str">
            <v>A279</v>
          </cell>
          <cell r="F170" t="str">
            <v>N/A</v>
          </cell>
          <cell r="G170" t="str">
            <v>LB</v>
          </cell>
          <cell r="H170">
            <v>952</v>
          </cell>
          <cell r="I170" t="str">
            <v>1000</v>
          </cell>
          <cell r="J170" t="str">
            <v>DOMESTIC STATISTICAL 1000</v>
          </cell>
          <cell r="K170" t="str">
            <v>702050</v>
          </cell>
          <cell r="L170" t="str">
            <v>FRUIT, JUICE</v>
          </cell>
          <cell r="M170" t="str">
            <v>110</v>
          </cell>
          <cell r="N170" t="str">
            <v>AMS-FRUIT &amp; VEG</v>
          </cell>
          <cell r="O170" t="str">
            <v>101202006031420</v>
          </cell>
          <cell r="P170" t="str">
            <v>FRUIT/CRANBERRY/JUICE</v>
          </cell>
          <cell r="Q170">
            <v>1.1599999999999999</v>
          </cell>
          <cell r="R170">
            <v>1</v>
          </cell>
          <cell r="S170" t="str">
            <v>LB</v>
          </cell>
          <cell r="T170">
            <v>37.5</v>
          </cell>
          <cell r="U170">
            <v>35700</v>
          </cell>
          <cell r="V170">
            <v>59.35</v>
          </cell>
          <cell r="W170">
            <v>0.59350000000000003</v>
          </cell>
          <cell r="X170" t="str">
            <v>USD</v>
          </cell>
          <cell r="Y170">
            <v>100</v>
          </cell>
          <cell r="Z170" t="str">
            <v>LB</v>
          </cell>
          <cell r="AA170">
            <v>22.26</v>
          </cell>
          <cell r="AB170">
            <v>21187.95</v>
          </cell>
          <cell r="AC170" t="str">
            <v>No</v>
          </cell>
        </row>
        <row r="171">
          <cell r="A171" t="str">
            <v>100274</v>
          </cell>
          <cell r="B171" t="str">
            <v>CRANBERRY JUICE CONC PLST BTL-8/64 OZ</v>
          </cell>
          <cell r="D171" t="str">
            <v>327110</v>
          </cell>
          <cell r="E171" t="str">
            <v>A296</v>
          </cell>
          <cell r="F171" t="str">
            <v>N/A</v>
          </cell>
          <cell r="G171" t="str">
            <v>LB</v>
          </cell>
          <cell r="H171">
            <v>950</v>
          </cell>
          <cell r="I171" t="str">
            <v>1000</v>
          </cell>
          <cell r="J171" t="str">
            <v>DOMESTIC STATISTICAL 1000</v>
          </cell>
          <cell r="K171" t="str">
            <v>702050</v>
          </cell>
          <cell r="L171" t="str">
            <v>FRUIT, JUICE</v>
          </cell>
          <cell r="M171" t="str">
            <v>110</v>
          </cell>
          <cell r="N171" t="str">
            <v>AMS-FRUIT &amp; VEG</v>
          </cell>
          <cell r="O171" t="str">
            <v>101202006031420</v>
          </cell>
          <cell r="P171" t="str">
            <v>FRUIT/CRANBERRY/JUICE</v>
          </cell>
          <cell r="Q171">
            <v>1.0980000000000001</v>
          </cell>
          <cell r="R171">
            <v>1</v>
          </cell>
          <cell r="S171" t="str">
            <v>LB</v>
          </cell>
          <cell r="T171">
            <v>41.8</v>
          </cell>
          <cell r="U171">
            <v>39710</v>
          </cell>
          <cell r="V171">
            <v>43.68</v>
          </cell>
          <cell r="W171">
            <v>0.43680000000000002</v>
          </cell>
          <cell r="X171" t="str">
            <v>USD</v>
          </cell>
          <cell r="Y171">
            <v>100</v>
          </cell>
          <cell r="Z171" t="str">
            <v>LB</v>
          </cell>
          <cell r="AA171">
            <v>18.260000000000002</v>
          </cell>
          <cell r="AB171">
            <v>17345.330000000002</v>
          </cell>
          <cell r="AC171" t="str">
            <v>No</v>
          </cell>
        </row>
        <row r="172">
          <cell r="A172" t="str">
            <v>100275</v>
          </cell>
          <cell r="B172" t="str">
            <v>CRANBERRY JUICE CONC CAN-12/11.5 OZ</v>
          </cell>
          <cell r="D172" t="str">
            <v>327111</v>
          </cell>
          <cell r="E172" t="str">
            <v>A297</v>
          </cell>
          <cell r="F172" t="str">
            <v>N/A</v>
          </cell>
          <cell r="G172" t="str">
            <v>LB</v>
          </cell>
          <cell r="H172">
            <v>3600</v>
          </cell>
          <cell r="I172" t="str">
            <v>1000</v>
          </cell>
          <cell r="J172" t="str">
            <v>DOMESTIC STATISTICAL 1000</v>
          </cell>
          <cell r="K172" t="str">
            <v>702050</v>
          </cell>
          <cell r="L172" t="str">
            <v>FRUIT, JUICE</v>
          </cell>
          <cell r="M172" t="str">
            <v>110</v>
          </cell>
          <cell r="N172" t="str">
            <v>AMS-FRUIT &amp; VEG</v>
          </cell>
          <cell r="O172" t="str">
            <v>101202006031420</v>
          </cell>
          <cell r="P172" t="str">
            <v>FRUIT/CRANBERRY/JUICE</v>
          </cell>
          <cell r="Q172">
            <v>1.071</v>
          </cell>
          <cell r="R172">
            <v>1</v>
          </cell>
          <cell r="S172" t="str">
            <v>LB</v>
          </cell>
          <cell r="T172">
            <v>11.2</v>
          </cell>
          <cell r="U172">
            <v>40320</v>
          </cell>
          <cell r="V172">
            <v>87</v>
          </cell>
          <cell r="W172">
            <v>0.87</v>
          </cell>
          <cell r="X172" t="str">
            <v>USD</v>
          </cell>
          <cell r="Y172">
            <v>100</v>
          </cell>
          <cell r="Z172" t="str">
            <v>LB</v>
          </cell>
          <cell r="AA172">
            <v>9.74</v>
          </cell>
          <cell r="AB172">
            <v>35078.400000000001</v>
          </cell>
          <cell r="AC172" t="str">
            <v>No</v>
          </cell>
        </row>
        <row r="173">
          <cell r="A173" t="str">
            <v>100277</v>
          </cell>
          <cell r="B173" t="str">
            <v>ORANGE JUICE SINGLE CTN-70/4 OZ</v>
          </cell>
          <cell r="E173" t="str">
            <v>A299</v>
          </cell>
          <cell r="F173" t="str">
            <v>N/A</v>
          </cell>
          <cell r="G173" t="str">
            <v>LB</v>
          </cell>
          <cell r="H173">
            <v>1920</v>
          </cell>
          <cell r="I173" t="str">
            <v>1000</v>
          </cell>
          <cell r="J173" t="str">
            <v>DOMESTIC STATISTICAL 1000</v>
          </cell>
          <cell r="K173" t="str">
            <v>702050</v>
          </cell>
          <cell r="L173" t="str">
            <v>FRUIT, JUICE</v>
          </cell>
          <cell r="M173" t="str">
            <v>110</v>
          </cell>
          <cell r="N173" t="str">
            <v>AMS-FRUIT &amp; VEG</v>
          </cell>
          <cell r="O173" t="str">
            <v>101202012031420</v>
          </cell>
          <cell r="P173" t="str">
            <v>FRUIT/ORANGE/JUICE</v>
          </cell>
          <cell r="Q173">
            <v>1.105</v>
          </cell>
          <cell r="R173">
            <v>1</v>
          </cell>
          <cell r="S173" t="str">
            <v>LB</v>
          </cell>
          <cell r="T173">
            <v>19</v>
          </cell>
          <cell r="U173">
            <v>36480</v>
          </cell>
          <cell r="V173">
            <v>115.12</v>
          </cell>
          <cell r="W173">
            <v>1.1512</v>
          </cell>
          <cell r="X173" t="str">
            <v>USD</v>
          </cell>
          <cell r="Y173">
            <v>100</v>
          </cell>
          <cell r="Z173" t="str">
            <v>LB</v>
          </cell>
          <cell r="AA173">
            <v>21.87</v>
          </cell>
          <cell r="AB173">
            <v>41995.78</v>
          </cell>
          <cell r="AC173" t="str">
            <v>No</v>
          </cell>
        </row>
        <row r="174">
          <cell r="A174" t="str">
            <v>100279</v>
          </cell>
          <cell r="B174" t="str">
            <v>PEARS D'ANJOU FRESH CTN-45 LB</v>
          </cell>
          <cell r="E174" t="str">
            <v>A441</v>
          </cell>
          <cell r="F174" t="str">
            <v>N/A</v>
          </cell>
          <cell r="G174" t="str">
            <v>LB</v>
          </cell>
          <cell r="H174">
            <v>900</v>
          </cell>
          <cell r="I174" t="str">
            <v>1000</v>
          </cell>
          <cell r="J174" t="str">
            <v>DOMESTIC STATISTICAL 1000</v>
          </cell>
          <cell r="K174" t="str">
            <v>702030</v>
          </cell>
          <cell r="L174" t="str">
            <v>FRUIT, FRESH</v>
          </cell>
          <cell r="M174" t="str">
            <v>110</v>
          </cell>
          <cell r="N174" t="str">
            <v>AMS-FRUIT &amp; VEG</v>
          </cell>
          <cell r="O174" t="str">
            <v>101202014031380</v>
          </cell>
          <cell r="P174" t="str">
            <v>FRUIT/PEAR/FRESH</v>
          </cell>
          <cell r="Q174">
            <v>1.0780000000000001</v>
          </cell>
          <cell r="R174">
            <v>1</v>
          </cell>
          <cell r="S174" t="str">
            <v>LB</v>
          </cell>
          <cell r="T174">
            <v>45</v>
          </cell>
          <cell r="U174">
            <v>40500</v>
          </cell>
          <cell r="V174">
            <v>91.17</v>
          </cell>
          <cell r="W174">
            <v>0.91170000000000007</v>
          </cell>
          <cell r="X174" t="str">
            <v>USD</v>
          </cell>
          <cell r="Y174">
            <v>100</v>
          </cell>
          <cell r="Z174" t="str">
            <v>LB</v>
          </cell>
          <cell r="AA174">
            <v>41.03</v>
          </cell>
          <cell r="AB174">
            <v>36923.85</v>
          </cell>
          <cell r="AC174" t="str">
            <v>No</v>
          </cell>
        </row>
        <row r="175">
          <cell r="A175" t="str">
            <v>100280</v>
          </cell>
          <cell r="B175" t="str">
            <v>PEARS BOSC FRESH CTN-45 LB</v>
          </cell>
          <cell r="E175" t="str">
            <v>A442</v>
          </cell>
          <cell r="F175" t="str">
            <v>N/A</v>
          </cell>
          <cell r="G175" t="str">
            <v>LB</v>
          </cell>
          <cell r="H175">
            <v>900</v>
          </cell>
          <cell r="I175" t="str">
            <v>1000</v>
          </cell>
          <cell r="J175" t="str">
            <v>DOMESTIC STATISTICAL 1000</v>
          </cell>
          <cell r="K175" t="str">
            <v>702030</v>
          </cell>
          <cell r="L175" t="str">
            <v>FRUIT, FRESH</v>
          </cell>
          <cell r="M175" t="str">
            <v>110</v>
          </cell>
          <cell r="N175" t="str">
            <v>AMS-FRUIT &amp; VEG</v>
          </cell>
          <cell r="O175" t="str">
            <v>101202014031380</v>
          </cell>
          <cell r="P175" t="str">
            <v>FRUIT/PEAR/FRESH</v>
          </cell>
          <cell r="Q175">
            <v>1.0780000000000001</v>
          </cell>
          <cell r="R175">
            <v>1</v>
          </cell>
          <cell r="S175" t="str">
            <v>LB</v>
          </cell>
          <cell r="T175">
            <v>45</v>
          </cell>
          <cell r="U175">
            <v>40500</v>
          </cell>
          <cell r="V175">
            <v>82.09</v>
          </cell>
          <cell r="W175">
            <v>0.82090000000000007</v>
          </cell>
          <cell r="X175" t="str">
            <v>USD</v>
          </cell>
          <cell r="Y175">
            <v>100</v>
          </cell>
          <cell r="Z175" t="str">
            <v>LB</v>
          </cell>
          <cell r="AA175">
            <v>36.94</v>
          </cell>
          <cell r="AB175">
            <v>33246.449999999997</v>
          </cell>
          <cell r="AC175" t="str">
            <v>No</v>
          </cell>
        </row>
        <row r="176">
          <cell r="A176" t="str">
            <v>100281</v>
          </cell>
          <cell r="B176" t="str">
            <v>GRAPEFRUIT FRESH CTN-34-39 LB</v>
          </cell>
          <cell r="E176" t="str">
            <v>A356</v>
          </cell>
          <cell r="F176" t="str">
            <v>N/A</v>
          </cell>
          <cell r="G176" t="str">
            <v>LB</v>
          </cell>
          <cell r="H176">
            <v>940</v>
          </cell>
          <cell r="I176" t="str">
            <v>1000</v>
          </cell>
          <cell r="J176" t="str">
            <v>DOMESTIC STATISTICAL 1000</v>
          </cell>
          <cell r="K176" t="str">
            <v>702030</v>
          </cell>
          <cell r="L176" t="str">
            <v>FRUIT, FRESH</v>
          </cell>
          <cell r="M176" t="str">
            <v>110</v>
          </cell>
          <cell r="N176" t="str">
            <v>AMS-FRUIT &amp; VEG</v>
          </cell>
          <cell r="O176" t="str">
            <v>101202011531380</v>
          </cell>
          <cell r="P176" t="str">
            <v>FRUIT/GRAPEFRUIT/FRESH</v>
          </cell>
          <cell r="Q176">
            <v>1.052</v>
          </cell>
          <cell r="R176">
            <v>1</v>
          </cell>
          <cell r="S176" t="str">
            <v>LB</v>
          </cell>
          <cell r="T176">
            <v>36.5</v>
          </cell>
          <cell r="U176">
            <v>34310</v>
          </cell>
          <cell r="V176">
            <v>67.98</v>
          </cell>
          <cell r="W176">
            <v>0.67980000000000007</v>
          </cell>
          <cell r="X176" t="str">
            <v>USD</v>
          </cell>
          <cell r="Y176">
            <v>100</v>
          </cell>
          <cell r="Z176" t="str">
            <v>LB</v>
          </cell>
          <cell r="AA176">
            <v>24.81</v>
          </cell>
          <cell r="AB176">
            <v>23323.94</v>
          </cell>
          <cell r="AC176" t="str">
            <v>No</v>
          </cell>
        </row>
        <row r="177">
          <cell r="A177" t="str">
            <v>100282</v>
          </cell>
          <cell r="B177" t="str">
            <v>PEARS BARTLETT FRESH CTN-45 LB</v>
          </cell>
          <cell r="E177" t="str">
            <v>A435</v>
          </cell>
          <cell r="F177" t="str">
            <v>N/A</v>
          </cell>
          <cell r="G177" t="str">
            <v>LB</v>
          </cell>
          <cell r="H177">
            <v>900</v>
          </cell>
          <cell r="I177" t="str">
            <v>1000</v>
          </cell>
          <cell r="J177" t="str">
            <v>DOMESTIC STATISTICAL 1000</v>
          </cell>
          <cell r="K177" t="str">
            <v>702030</v>
          </cell>
          <cell r="L177" t="str">
            <v>FRUIT, FRESH</v>
          </cell>
          <cell r="M177" t="str">
            <v>110</v>
          </cell>
          <cell r="N177" t="str">
            <v>AMS-FRUIT &amp; VEG</v>
          </cell>
          <cell r="O177" t="str">
            <v>101202014031380</v>
          </cell>
          <cell r="P177" t="str">
            <v>FRUIT/PEAR/FRESH</v>
          </cell>
          <cell r="Q177">
            <v>1.0780000000000001</v>
          </cell>
          <cell r="R177">
            <v>1</v>
          </cell>
          <cell r="S177" t="str">
            <v>LB</v>
          </cell>
          <cell r="T177">
            <v>45</v>
          </cell>
          <cell r="U177">
            <v>40500</v>
          </cell>
          <cell r="V177">
            <v>70.16</v>
          </cell>
          <cell r="W177">
            <v>0.7016</v>
          </cell>
          <cell r="X177" t="str">
            <v>USD</v>
          </cell>
          <cell r="Y177">
            <v>100</v>
          </cell>
          <cell r="Z177" t="str">
            <v>LB</v>
          </cell>
          <cell r="AA177">
            <v>31.57</v>
          </cell>
          <cell r="AB177">
            <v>28414.799999999999</v>
          </cell>
          <cell r="AC177" t="str">
            <v>No</v>
          </cell>
        </row>
        <row r="178">
          <cell r="A178" t="str">
            <v>100283</v>
          </cell>
          <cell r="B178" t="str">
            <v>ORANGES CTN-34-39 LB</v>
          </cell>
          <cell r="E178" t="str">
            <v>A357</v>
          </cell>
          <cell r="F178" t="str">
            <v>N/A</v>
          </cell>
          <cell r="G178" t="str">
            <v>LB</v>
          </cell>
          <cell r="H178">
            <v>1026</v>
          </cell>
          <cell r="I178" t="str">
            <v>1000</v>
          </cell>
          <cell r="J178" t="str">
            <v>DOMESTIC STATISTICAL 1000</v>
          </cell>
          <cell r="K178" t="str">
            <v>702030</v>
          </cell>
          <cell r="L178" t="str">
            <v>FRUIT, FRESH</v>
          </cell>
          <cell r="M178" t="str">
            <v>110</v>
          </cell>
          <cell r="N178" t="str">
            <v>AMS-FRUIT &amp; VEG</v>
          </cell>
          <cell r="O178" t="str">
            <v>101202012031380</v>
          </cell>
          <cell r="P178" t="str">
            <v>FRUIT/ORANGE/FRESH</v>
          </cell>
          <cell r="Q178">
            <v>1.0820000000000001</v>
          </cell>
          <cell r="R178">
            <v>1</v>
          </cell>
          <cell r="S178" t="str">
            <v>LB</v>
          </cell>
          <cell r="T178">
            <v>36.5</v>
          </cell>
          <cell r="U178">
            <v>37449</v>
          </cell>
          <cell r="V178">
            <v>47.45</v>
          </cell>
          <cell r="W178">
            <v>0.47450000000000003</v>
          </cell>
          <cell r="X178" t="str">
            <v>USD</v>
          </cell>
          <cell r="Y178">
            <v>100</v>
          </cell>
          <cell r="Z178" t="str">
            <v>LB</v>
          </cell>
          <cell r="AA178">
            <v>17.32</v>
          </cell>
          <cell r="AB178">
            <v>17769.55</v>
          </cell>
          <cell r="AC178" t="str">
            <v>No</v>
          </cell>
        </row>
        <row r="179">
          <cell r="A179" t="str">
            <v>100287</v>
          </cell>
          <cell r="B179" t="str">
            <v>DATES WHOLE PKG 24/1 LB</v>
          </cell>
          <cell r="D179" t="str">
            <v>351124</v>
          </cell>
          <cell r="E179" t="str">
            <v>A471</v>
          </cell>
          <cell r="F179" t="str">
            <v>N/A</v>
          </cell>
          <cell r="G179" t="str">
            <v>LB</v>
          </cell>
          <cell r="H179">
            <v>1500</v>
          </cell>
          <cell r="I179" t="str">
            <v>1000</v>
          </cell>
          <cell r="J179" t="str">
            <v>DOMESTIC STATISTICAL 1000</v>
          </cell>
          <cell r="K179" t="str">
            <v>702020</v>
          </cell>
          <cell r="L179" t="str">
            <v>FRUIT, DRIED</v>
          </cell>
          <cell r="M179" t="str">
            <v>110</v>
          </cell>
          <cell r="N179" t="str">
            <v>AMS-FRUIT &amp; VEG</v>
          </cell>
          <cell r="O179" t="str">
            <v>101202007031460</v>
          </cell>
          <cell r="P179" t="str">
            <v>FRUIT/DRIED/PACKAGE</v>
          </cell>
          <cell r="Q179">
            <v>1.1040000000000001</v>
          </cell>
          <cell r="R179">
            <v>1</v>
          </cell>
          <cell r="S179" t="str">
            <v>LB</v>
          </cell>
          <cell r="T179">
            <v>24</v>
          </cell>
          <cell r="U179">
            <v>36000</v>
          </cell>
          <cell r="V179">
            <v>252.03</v>
          </cell>
          <cell r="W179">
            <v>2.5203000000000002</v>
          </cell>
          <cell r="X179" t="str">
            <v>USD</v>
          </cell>
          <cell r="Y179">
            <v>100</v>
          </cell>
          <cell r="Z179" t="str">
            <v>LB</v>
          </cell>
          <cell r="AA179">
            <v>60.49</v>
          </cell>
          <cell r="AB179">
            <v>90730.8</v>
          </cell>
          <cell r="AC179" t="str">
            <v>No</v>
          </cell>
        </row>
        <row r="180">
          <cell r="A180" t="str">
            <v>100288</v>
          </cell>
          <cell r="B180" t="str">
            <v>FIG DRIED PKG-24/1 LB</v>
          </cell>
          <cell r="D180" t="str">
            <v>352010</v>
          </cell>
          <cell r="E180" t="str">
            <v>A476</v>
          </cell>
          <cell r="F180" t="str">
            <v>N/A</v>
          </cell>
          <cell r="G180" t="str">
            <v>LB</v>
          </cell>
          <cell r="H180">
            <v>1500</v>
          </cell>
          <cell r="I180" t="str">
            <v>1000</v>
          </cell>
          <cell r="J180" t="str">
            <v>DOMESTIC STATISTICAL 1000</v>
          </cell>
          <cell r="K180" t="str">
            <v>702020</v>
          </cell>
          <cell r="L180" t="str">
            <v>FRUIT, DRIED</v>
          </cell>
          <cell r="M180" t="str">
            <v>110</v>
          </cell>
          <cell r="N180" t="str">
            <v>AMS-FRUIT &amp; VEG</v>
          </cell>
          <cell r="O180" t="str">
            <v>101202008031340</v>
          </cell>
          <cell r="P180" t="str">
            <v>FRUIT/FIG/DRIED</v>
          </cell>
          <cell r="Q180">
            <v>1.1040000000000001</v>
          </cell>
          <cell r="R180">
            <v>1</v>
          </cell>
          <cell r="S180" t="str">
            <v>LB</v>
          </cell>
          <cell r="T180">
            <v>24</v>
          </cell>
          <cell r="U180">
            <v>36000</v>
          </cell>
          <cell r="V180">
            <v>372.08</v>
          </cell>
          <cell r="W180">
            <v>3.7207999999999997</v>
          </cell>
          <cell r="X180" t="str">
            <v>USD</v>
          </cell>
          <cell r="Y180">
            <v>100</v>
          </cell>
          <cell r="Z180" t="str">
            <v>LB</v>
          </cell>
          <cell r="AA180">
            <v>89.3</v>
          </cell>
          <cell r="AB180">
            <v>133948.79999999999</v>
          </cell>
          <cell r="AC180" t="str">
            <v>No</v>
          </cell>
        </row>
        <row r="181">
          <cell r="A181" t="str">
            <v>100289</v>
          </cell>
          <cell r="B181" t="str">
            <v>FIG PIECES PKG-24/1 LB</v>
          </cell>
          <cell r="D181" t="str">
            <v>352124</v>
          </cell>
          <cell r="E181" t="str">
            <v>A477</v>
          </cell>
          <cell r="F181" t="str">
            <v>N/A</v>
          </cell>
          <cell r="G181" t="str">
            <v>LB</v>
          </cell>
          <cell r="H181">
            <v>1584</v>
          </cell>
          <cell r="I181" t="str">
            <v>1000</v>
          </cell>
          <cell r="J181" t="str">
            <v>DOMESTIC STATISTICAL 1000</v>
          </cell>
          <cell r="K181" t="str">
            <v>702020</v>
          </cell>
          <cell r="L181" t="str">
            <v>FRUIT, DRIED</v>
          </cell>
          <cell r="M181" t="str">
            <v>110</v>
          </cell>
          <cell r="N181" t="str">
            <v>AMS-FRUIT &amp; VEG</v>
          </cell>
          <cell r="O181" t="str">
            <v>101202008031340</v>
          </cell>
          <cell r="P181" t="str">
            <v>FRUIT/FIG/DRIED</v>
          </cell>
          <cell r="Q181">
            <v>1.083</v>
          </cell>
          <cell r="R181">
            <v>1</v>
          </cell>
          <cell r="S181" t="str">
            <v>LB</v>
          </cell>
          <cell r="T181">
            <v>24</v>
          </cell>
          <cell r="U181">
            <v>38016</v>
          </cell>
          <cell r="V181">
            <v>343</v>
          </cell>
          <cell r="W181">
            <v>3.43</v>
          </cell>
          <cell r="X181" t="str">
            <v>USD</v>
          </cell>
          <cell r="Y181">
            <v>100</v>
          </cell>
          <cell r="Z181" t="str">
            <v>LB</v>
          </cell>
          <cell r="AA181">
            <v>82.32</v>
          </cell>
          <cell r="AB181">
            <v>130394.88</v>
          </cell>
          <cell r="AC181" t="str">
            <v>No</v>
          </cell>
        </row>
        <row r="182">
          <cell r="A182" t="str">
            <v>100290</v>
          </cell>
          <cell r="B182" t="str">
            <v>PLUMS PITTED DRIED PKG-24/1 LB</v>
          </cell>
          <cell r="D182" t="str">
            <v>353110</v>
          </cell>
          <cell r="E182" t="str">
            <v>A489</v>
          </cell>
          <cell r="F182" t="str">
            <v>N/A</v>
          </cell>
          <cell r="G182" t="str">
            <v>LB</v>
          </cell>
          <cell r="H182">
            <v>1500</v>
          </cell>
          <cell r="I182" t="str">
            <v>1000</v>
          </cell>
          <cell r="J182" t="str">
            <v>DOMESTIC STATISTICAL 1000</v>
          </cell>
          <cell r="K182" t="str">
            <v>702020</v>
          </cell>
          <cell r="L182" t="str">
            <v>FRUIT, DRIED</v>
          </cell>
          <cell r="M182" t="str">
            <v>110</v>
          </cell>
          <cell r="N182" t="str">
            <v>AMS-FRUIT &amp; VEG</v>
          </cell>
          <cell r="O182" t="str">
            <v>101202016031340</v>
          </cell>
          <cell r="P182" t="str">
            <v>FRUIT/PLUMS/DRIED</v>
          </cell>
          <cell r="Q182">
            <v>1.1040000000000001</v>
          </cell>
          <cell r="R182">
            <v>1</v>
          </cell>
          <cell r="S182" t="str">
            <v>LB</v>
          </cell>
          <cell r="T182">
            <v>24</v>
          </cell>
          <cell r="U182">
            <v>36000</v>
          </cell>
          <cell r="V182">
            <v>274.88</v>
          </cell>
          <cell r="W182">
            <v>2.7488000000000001</v>
          </cell>
          <cell r="X182" t="str">
            <v>USD</v>
          </cell>
          <cell r="Y182">
            <v>100</v>
          </cell>
          <cell r="Z182" t="str">
            <v>LB</v>
          </cell>
          <cell r="AA182">
            <v>65.97</v>
          </cell>
          <cell r="AB182">
            <v>98956.800000000003</v>
          </cell>
          <cell r="AC182" t="str">
            <v>No</v>
          </cell>
        </row>
        <row r="183">
          <cell r="A183" t="str">
            <v>100291</v>
          </cell>
          <cell r="B183" t="str">
            <v>PLUMS PITTED DRIED CTN 25 LB</v>
          </cell>
          <cell r="D183" t="str">
            <v>353125</v>
          </cell>
          <cell r="E183" t="str">
            <v>A490</v>
          </cell>
          <cell r="F183" t="str">
            <v>N/A</v>
          </cell>
          <cell r="G183" t="str">
            <v>LB</v>
          </cell>
          <cell r="H183">
            <v>1540</v>
          </cell>
          <cell r="I183" t="str">
            <v>1000</v>
          </cell>
          <cell r="J183" t="str">
            <v>DOMESTIC STATISTICAL 1000</v>
          </cell>
          <cell r="K183" t="str">
            <v>702020</v>
          </cell>
          <cell r="L183" t="str">
            <v>FRUIT, DRIED</v>
          </cell>
          <cell r="M183" t="str">
            <v>110</v>
          </cell>
          <cell r="N183" t="str">
            <v>AMS-FRUIT &amp; VEG</v>
          </cell>
          <cell r="O183" t="str">
            <v>101202016031340</v>
          </cell>
          <cell r="P183" t="str">
            <v>FRUIT/PLUMS/DRIED</v>
          </cell>
          <cell r="Q183">
            <v>1.08</v>
          </cell>
          <cell r="R183">
            <v>1</v>
          </cell>
          <cell r="S183" t="str">
            <v>LB</v>
          </cell>
          <cell r="T183">
            <v>25</v>
          </cell>
          <cell r="U183">
            <v>38500</v>
          </cell>
          <cell r="V183">
            <v>142.63999999999999</v>
          </cell>
          <cell r="W183">
            <v>1.4263999999999999</v>
          </cell>
          <cell r="X183" t="str">
            <v>USD</v>
          </cell>
          <cell r="Y183">
            <v>100</v>
          </cell>
          <cell r="Z183" t="str">
            <v>LB</v>
          </cell>
          <cell r="AA183">
            <v>35.659999999999997</v>
          </cell>
          <cell r="AB183">
            <v>54916.4</v>
          </cell>
          <cell r="AC183" t="str">
            <v>No</v>
          </cell>
        </row>
        <row r="184">
          <cell r="A184" t="str">
            <v>100292</v>
          </cell>
          <cell r="B184" t="str">
            <v>RAISINS PKG-48/1 LB</v>
          </cell>
          <cell r="D184" t="str">
            <v>354010</v>
          </cell>
          <cell r="E184" t="str">
            <v>A502</v>
          </cell>
          <cell r="F184" t="str">
            <v>N/A</v>
          </cell>
          <cell r="G184" t="str">
            <v>LB</v>
          </cell>
          <cell r="H184">
            <v>828</v>
          </cell>
          <cell r="I184" t="str">
            <v>1000</v>
          </cell>
          <cell r="J184" t="str">
            <v>DOMESTIC STATISTICAL 1000</v>
          </cell>
          <cell r="K184" t="str">
            <v>702020</v>
          </cell>
          <cell r="L184" t="str">
            <v>FRUIT, DRIED</v>
          </cell>
          <cell r="M184" t="str">
            <v>110</v>
          </cell>
          <cell r="N184" t="str">
            <v>AMS-FRUIT &amp; VEG</v>
          </cell>
          <cell r="O184" t="str">
            <v>101202017031340</v>
          </cell>
          <cell r="P184" t="str">
            <v>FRUIT/RAISINS/DRIED</v>
          </cell>
          <cell r="Q184">
            <v>1.0940000000000001</v>
          </cell>
          <cell r="R184">
            <v>1</v>
          </cell>
          <cell r="S184" t="str">
            <v>LB</v>
          </cell>
          <cell r="T184">
            <v>48</v>
          </cell>
          <cell r="U184">
            <v>39744</v>
          </cell>
          <cell r="V184">
            <v>69.44</v>
          </cell>
          <cell r="W184">
            <v>0.69440000000000002</v>
          </cell>
          <cell r="X184" t="str">
            <v>USD</v>
          </cell>
          <cell r="Y184">
            <v>100</v>
          </cell>
          <cell r="Z184" t="str">
            <v>LB</v>
          </cell>
          <cell r="AA184">
            <v>33.33</v>
          </cell>
          <cell r="AB184">
            <v>27598.23</v>
          </cell>
          <cell r="AC184" t="str">
            <v>No</v>
          </cell>
        </row>
        <row r="185">
          <cell r="A185" t="str">
            <v>100293</v>
          </cell>
          <cell r="B185" t="str">
            <v>RAISINS BOX-144/1.33 OZ</v>
          </cell>
          <cell r="D185" t="str">
            <v>354020</v>
          </cell>
          <cell r="E185" t="str">
            <v>A504</v>
          </cell>
          <cell r="F185" t="str">
            <v>N/A</v>
          </cell>
          <cell r="G185" t="str">
            <v>LB</v>
          </cell>
          <cell r="H185">
            <v>2964</v>
          </cell>
          <cell r="I185" t="str">
            <v>1000</v>
          </cell>
          <cell r="J185" t="str">
            <v>DOMESTIC STATISTICAL 1000</v>
          </cell>
          <cell r="K185" t="str">
            <v>702020</v>
          </cell>
          <cell r="L185" t="str">
            <v>FRUIT, DRIED</v>
          </cell>
          <cell r="M185" t="str">
            <v>110</v>
          </cell>
          <cell r="N185" t="str">
            <v>AMS-FRUIT &amp; VEG</v>
          </cell>
          <cell r="O185" t="str">
            <v>101202017031340</v>
          </cell>
          <cell r="P185" t="str">
            <v>FRUIT/RAISINS/DRIED</v>
          </cell>
          <cell r="Q185">
            <v>1.1879999999999999</v>
          </cell>
          <cell r="R185">
            <v>1</v>
          </cell>
          <cell r="S185" t="str">
            <v>LB</v>
          </cell>
          <cell r="T185">
            <v>12</v>
          </cell>
          <cell r="U185">
            <v>35568</v>
          </cell>
          <cell r="V185">
            <v>216.32</v>
          </cell>
          <cell r="W185">
            <v>2.1631999999999998</v>
          </cell>
          <cell r="X185" t="str">
            <v>USD</v>
          </cell>
          <cell r="Y185">
            <v>100</v>
          </cell>
          <cell r="Z185" t="str">
            <v>LB</v>
          </cell>
          <cell r="AA185">
            <v>25.96</v>
          </cell>
          <cell r="AB185">
            <v>76940.7</v>
          </cell>
          <cell r="AC185" t="str">
            <v>No</v>
          </cell>
        </row>
        <row r="186">
          <cell r="A186" t="str">
            <v>100295</v>
          </cell>
          <cell r="B186" t="str">
            <v>RAISINS PKG-24/15 OZ</v>
          </cell>
          <cell r="D186" t="str">
            <v>354050</v>
          </cell>
          <cell r="E186" t="str">
            <v>A501</v>
          </cell>
          <cell r="F186" t="str">
            <v>N/A</v>
          </cell>
          <cell r="G186" t="str">
            <v>LB</v>
          </cell>
          <cell r="H186">
            <v>1728</v>
          </cell>
          <cell r="I186" t="str">
            <v>1000</v>
          </cell>
          <cell r="J186" t="str">
            <v>DOMESTIC STATISTICAL 1000</v>
          </cell>
          <cell r="K186" t="str">
            <v>702020</v>
          </cell>
          <cell r="L186" t="str">
            <v>FRUIT, DRIED</v>
          </cell>
          <cell r="M186" t="str">
            <v>110</v>
          </cell>
          <cell r="N186" t="str">
            <v>AMS-FRUIT &amp; VEG</v>
          </cell>
          <cell r="O186" t="str">
            <v>101202017031340</v>
          </cell>
          <cell r="P186" t="str">
            <v>FRUIT/RAISINS/DRIED</v>
          </cell>
          <cell r="Q186">
            <v>1.111</v>
          </cell>
          <cell r="R186">
            <v>1</v>
          </cell>
          <cell r="S186" t="str">
            <v>LB</v>
          </cell>
          <cell r="T186">
            <v>22.5</v>
          </cell>
          <cell r="U186">
            <v>38880</v>
          </cell>
          <cell r="V186">
            <v>157.62</v>
          </cell>
          <cell r="W186">
            <v>1.5762</v>
          </cell>
          <cell r="X186" t="str">
            <v>USD</v>
          </cell>
          <cell r="Y186">
            <v>100</v>
          </cell>
          <cell r="Z186" t="str">
            <v>LB</v>
          </cell>
          <cell r="AA186">
            <v>35.46</v>
          </cell>
          <cell r="AB186">
            <v>61282.66</v>
          </cell>
          <cell r="AC186" t="str">
            <v>No</v>
          </cell>
        </row>
        <row r="187">
          <cell r="A187" t="str">
            <v>100296</v>
          </cell>
          <cell r="B187" t="str">
            <v>FRUIT AND NUT MIX DRIED PKG-5/5 LB</v>
          </cell>
          <cell r="D187" t="str">
            <v>356010</v>
          </cell>
          <cell r="E187" t="str">
            <v>A261</v>
          </cell>
          <cell r="F187" t="str">
            <v>N/A</v>
          </cell>
          <cell r="G187" t="str">
            <v>LB</v>
          </cell>
          <cell r="H187">
            <v>1456</v>
          </cell>
          <cell r="I187" t="str">
            <v>1000</v>
          </cell>
          <cell r="J187" t="str">
            <v>DOMESTIC STATISTICAL 1000</v>
          </cell>
          <cell r="K187" t="str">
            <v>702020</v>
          </cell>
          <cell r="L187" t="str">
            <v>FRUIT, DRIED</v>
          </cell>
          <cell r="M187" t="str">
            <v>110</v>
          </cell>
          <cell r="N187" t="str">
            <v>AMS-FRUIT &amp; VEG</v>
          </cell>
          <cell r="O187" t="str">
            <v>101202010031340</v>
          </cell>
          <cell r="P187" t="str">
            <v>FRUIT/FRUIT NUT MIX/DRIED</v>
          </cell>
          <cell r="Q187">
            <v>1.08</v>
          </cell>
          <cell r="R187">
            <v>1</v>
          </cell>
          <cell r="S187" t="str">
            <v>LB</v>
          </cell>
          <cell r="T187">
            <v>25</v>
          </cell>
          <cell r="U187">
            <v>36400</v>
          </cell>
          <cell r="V187">
            <v>300.18</v>
          </cell>
          <cell r="W187">
            <v>3.0018000000000002</v>
          </cell>
          <cell r="X187" t="str">
            <v>USD</v>
          </cell>
          <cell r="Y187">
            <v>100</v>
          </cell>
          <cell r="Z187" t="str">
            <v>LB</v>
          </cell>
          <cell r="AA187">
            <v>75.05</v>
          </cell>
          <cell r="AB187">
            <v>109265.52</v>
          </cell>
          <cell r="AC187" t="str">
            <v>No</v>
          </cell>
        </row>
        <row r="188">
          <cell r="A188" t="str">
            <v>100297</v>
          </cell>
          <cell r="B188" t="str">
            <v>FRUIT AND NUT MIX DRIED PKG-24/1 LB</v>
          </cell>
          <cell r="D188" t="str">
            <v>356020</v>
          </cell>
          <cell r="E188" t="str">
            <v>A260</v>
          </cell>
          <cell r="F188" t="str">
            <v>N/A</v>
          </cell>
          <cell r="G188" t="str">
            <v>LB</v>
          </cell>
          <cell r="H188">
            <v>1456</v>
          </cell>
          <cell r="I188" t="str">
            <v>1000</v>
          </cell>
          <cell r="J188" t="str">
            <v>DOMESTIC STATISTICAL 1000</v>
          </cell>
          <cell r="K188" t="str">
            <v>702020</v>
          </cell>
          <cell r="L188" t="str">
            <v>FRUIT, DRIED</v>
          </cell>
          <cell r="M188" t="str">
            <v>110</v>
          </cell>
          <cell r="N188" t="str">
            <v>AMS-FRUIT &amp; VEG</v>
          </cell>
          <cell r="O188" t="str">
            <v>101202010031340</v>
          </cell>
          <cell r="P188" t="str">
            <v>FRUIT/FRUIT NUT MIX/DRIED</v>
          </cell>
          <cell r="Q188">
            <v>1.083</v>
          </cell>
          <cell r="R188">
            <v>1</v>
          </cell>
          <cell r="S188" t="str">
            <v>LB</v>
          </cell>
          <cell r="T188">
            <v>24</v>
          </cell>
          <cell r="U188">
            <v>34944</v>
          </cell>
          <cell r="V188">
            <v>259.33</v>
          </cell>
          <cell r="W188">
            <v>2.5932999999999997</v>
          </cell>
          <cell r="X188" t="str">
            <v>USD</v>
          </cell>
          <cell r="Y188">
            <v>100</v>
          </cell>
          <cell r="Z188" t="str">
            <v>LB</v>
          </cell>
          <cell r="AA188">
            <v>62.24</v>
          </cell>
          <cell r="AB188">
            <v>90620.28</v>
          </cell>
          <cell r="AC188" t="str">
            <v>No</v>
          </cell>
        </row>
        <row r="189">
          <cell r="A189" t="str">
            <v>100298</v>
          </cell>
          <cell r="B189" t="str">
            <v>CHERRIES DRIED PKG-8/2 LB</v>
          </cell>
          <cell r="E189" t="str">
            <v>NO FNS CODE</v>
          </cell>
          <cell r="F189" t="str">
            <v>N/A</v>
          </cell>
          <cell r="G189" t="str">
            <v>LB</v>
          </cell>
          <cell r="H189">
            <v>1848</v>
          </cell>
          <cell r="I189" t="str">
            <v>1000</v>
          </cell>
          <cell r="J189" t="str">
            <v>DOMESTIC STATISTICAL 1000</v>
          </cell>
          <cell r="K189" t="str">
            <v>702020</v>
          </cell>
          <cell r="L189" t="str">
            <v>FRUIT, DRIED</v>
          </cell>
          <cell r="M189" t="str">
            <v>110</v>
          </cell>
          <cell r="N189" t="str">
            <v>AMS-FRUIT &amp; VEG</v>
          </cell>
          <cell r="O189" t="str">
            <v>101202005031340</v>
          </cell>
          <cell r="P189" t="str">
            <v>FRUIT/CHERRY/DRIED</v>
          </cell>
          <cell r="Q189">
            <v>1.375</v>
          </cell>
          <cell r="R189">
            <v>1</v>
          </cell>
          <cell r="S189" t="str">
            <v>LB</v>
          </cell>
          <cell r="T189">
            <v>16</v>
          </cell>
          <cell r="U189">
            <v>29568</v>
          </cell>
          <cell r="V189">
            <v>411.4</v>
          </cell>
          <cell r="W189">
            <v>4.1139999999999999</v>
          </cell>
          <cell r="X189" t="str">
            <v>USD</v>
          </cell>
          <cell r="Y189">
            <v>100</v>
          </cell>
          <cell r="Z189" t="str">
            <v>LB</v>
          </cell>
          <cell r="AA189">
            <v>65.819999999999993</v>
          </cell>
          <cell r="AB189">
            <v>121642.75</v>
          </cell>
          <cell r="AC189" t="str">
            <v>No</v>
          </cell>
        </row>
        <row r="190">
          <cell r="A190" t="str">
            <v>100299</v>
          </cell>
          <cell r="B190" t="str">
            <v>CHERRIES DRIED PKG-4/4 LB</v>
          </cell>
          <cell r="D190" t="str">
            <v>357011</v>
          </cell>
          <cell r="E190" t="str">
            <v>A293</v>
          </cell>
          <cell r="F190" t="str">
            <v>N/A</v>
          </cell>
          <cell r="G190" t="str">
            <v>LB</v>
          </cell>
          <cell r="H190">
            <v>1848</v>
          </cell>
          <cell r="I190" t="str">
            <v>1000</v>
          </cell>
          <cell r="J190" t="str">
            <v>DOMESTIC STATISTICAL 1000</v>
          </cell>
          <cell r="K190" t="str">
            <v>702020</v>
          </cell>
          <cell r="L190" t="str">
            <v>FRUIT, DRIED</v>
          </cell>
          <cell r="M190" t="str">
            <v>110</v>
          </cell>
          <cell r="N190" t="str">
            <v>AMS-FRUIT &amp; VEG</v>
          </cell>
          <cell r="O190" t="str">
            <v>101202005031340</v>
          </cell>
          <cell r="P190" t="str">
            <v>FRUIT/CHERRY/DRIED</v>
          </cell>
          <cell r="Q190">
            <v>1.25</v>
          </cell>
          <cell r="R190">
            <v>1</v>
          </cell>
          <cell r="S190" t="str">
            <v>LB</v>
          </cell>
          <cell r="T190">
            <v>16</v>
          </cell>
          <cell r="U190">
            <v>29568</v>
          </cell>
          <cell r="V190">
            <v>470</v>
          </cell>
          <cell r="W190">
            <v>4.7</v>
          </cell>
          <cell r="X190" t="str">
            <v>USD</v>
          </cell>
          <cell r="Y190">
            <v>100</v>
          </cell>
          <cell r="Z190" t="str">
            <v>LB</v>
          </cell>
          <cell r="AA190">
            <v>75.2</v>
          </cell>
          <cell r="AB190">
            <v>138969.60000000001</v>
          </cell>
          <cell r="AC190" t="str">
            <v>No</v>
          </cell>
        </row>
        <row r="191">
          <cell r="A191" t="str">
            <v>100300</v>
          </cell>
          <cell r="B191" t="str">
            <v>CRANBERRIES DRIED PKG-16/30 OZ</v>
          </cell>
          <cell r="E191" t="str">
            <v>NO FNS CODE</v>
          </cell>
          <cell r="F191" t="str">
            <v>N/A</v>
          </cell>
          <cell r="G191" t="str">
            <v>LB</v>
          </cell>
          <cell r="H191">
            <v>1152</v>
          </cell>
          <cell r="I191" t="str">
            <v>1000</v>
          </cell>
          <cell r="J191" t="str">
            <v>DOMESTIC STATISTICAL 1000</v>
          </cell>
          <cell r="K191" t="str">
            <v>702020</v>
          </cell>
          <cell r="L191" t="str">
            <v>FRUIT, DRIED</v>
          </cell>
          <cell r="M191" t="str">
            <v>110</v>
          </cell>
          <cell r="N191" t="str">
            <v>AMS-FRUIT &amp; VEG</v>
          </cell>
          <cell r="O191" t="str">
            <v>101202006031340</v>
          </cell>
          <cell r="P191" t="str">
            <v>FRUIT/CRANBERRY/DRIED</v>
          </cell>
          <cell r="Q191">
            <v>1.0669999999999999</v>
          </cell>
          <cell r="R191">
            <v>1</v>
          </cell>
          <cell r="S191" t="str">
            <v>LB</v>
          </cell>
          <cell r="T191">
            <v>30</v>
          </cell>
          <cell r="U191">
            <v>34560</v>
          </cell>
          <cell r="V191">
            <v>217.29</v>
          </cell>
          <cell r="W191">
            <v>2.1728999999999998</v>
          </cell>
          <cell r="X191" t="str">
            <v>USD</v>
          </cell>
          <cell r="Y191">
            <v>100</v>
          </cell>
          <cell r="Z191" t="str">
            <v>LB</v>
          </cell>
          <cell r="AA191">
            <v>65.19</v>
          </cell>
          <cell r="AB191">
            <v>75095.42</v>
          </cell>
          <cell r="AC191" t="str">
            <v>No</v>
          </cell>
        </row>
        <row r="192">
          <cell r="A192" t="str">
            <v>100301</v>
          </cell>
          <cell r="B192" t="str">
            <v>CRANBERRIES DRIED PKG-5/5 LB</v>
          </cell>
          <cell r="D192" t="str">
            <v>358011</v>
          </cell>
          <cell r="E192" t="str">
            <v>A291</v>
          </cell>
          <cell r="F192" t="str">
            <v>N/A</v>
          </cell>
          <cell r="G192" t="str">
            <v>LB</v>
          </cell>
          <cell r="H192">
            <v>1386</v>
          </cell>
          <cell r="I192" t="str">
            <v>1000</v>
          </cell>
          <cell r="J192" t="str">
            <v>DOMESTIC STATISTICAL 1000</v>
          </cell>
          <cell r="K192" t="str">
            <v>702020</v>
          </cell>
          <cell r="L192" t="str">
            <v>FRUIT, DRIED</v>
          </cell>
          <cell r="M192" t="str">
            <v>110</v>
          </cell>
          <cell r="N192" t="str">
            <v>AMS-FRUIT &amp; VEG</v>
          </cell>
          <cell r="O192" t="str">
            <v>101202006031340</v>
          </cell>
          <cell r="P192" t="str">
            <v>FRUIT/CRANBERRY/DRIED</v>
          </cell>
          <cell r="Q192">
            <v>1.08</v>
          </cell>
          <cell r="R192">
            <v>1</v>
          </cell>
          <cell r="S192" t="str">
            <v>LB</v>
          </cell>
          <cell r="T192">
            <v>25</v>
          </cell>
          <cell r="U192">
            <v>34650</v>
          </cell>
          <cell r="V192">
            <v>224.2</v>
          </cell>
          <cell r="W192">
            <v>2.242</v>
          </cell>
          <cell r="X192" t="str">
            <v>USD</v>
          </cell>
          <cell r="Y192">
            <v>100</v>
          </cell>
          <cell r="Z192" t="str">
            <v>LB</v>
          </cell>
          <cell r="AA192">
            <v>56.05</v>
          </cell>
          <cell r="AB192">
            <v>77685.3</v>
          </cell>
          <cell r="AC192" t="str">
            <v>No</v>
          </cell>
        </row>
        <row r="193">
          <cell r="A193" t="str">
            <v>100302</v>
          </cell>
          <cell r="B193" t="str">
            <v>BLUEBERRY CULTIVATED DRIED CTN-10 LB</v>
          </cell>
          <cell r="D193" t="str">
            <v>358210</v>
          </cell>
          <cell r="E193" t="str">
            <v>A309</v>
          </cell>
          <cell r="F193" t="str">
            <v>N/A</v>
          </cell>
          <cell r="G193" t="str">
            <v>LB</v>
          </cell>
          <cell r="H193">
            <v>2600</v>
          </cell>
          <cell r="I193" t="str">
            <v>1000</v>
          </cell>
          <cell r="J193" t="str">
            <v>DOMESTIC STATISTICAL 1000</v>
          </cell>
          <cell r="K193" t="str">
            <v>702020</v>
          </cell>
          <cell r="L193" t="str">
            <v>FRUIT, DRIED</v>
          </cell>
          <cell r="M193" t="str">
            <v>110</v>
          </cell>
          <cell r="N193" t="str">
            <v>AMS-FRUIT &amp; VEG</v>
          </cell>
          <cell r="O193" t="str">
            <v>101202004031340</v>
          </cell>
          <cell r="P193" t="str">
            <v>FRUIT/BLUEBERRY/DRIED</v>
          </cell>
          <cell r="Q193">
            <v>1.1000000000000001</v>
          </cell>
          <cell r="R193">
            <v>1</v>
          </cell>
          <cell r="S193" t="str">
            <v>LB</v>
          </cell>
          <cell r="T193">
            <v>10</v>
          </cell>
          <cell r="U193">
            <v>26000</v>
          </cell>
          <cell r="V193">
            <v>402.94</v>
          </cell>
          <cell r="W193">
            <v>4.0293999999999999</v>
          </cell>
          <cell r="X193" t="str">
            <v>USD</v>
          </cell>
          <cell r="Y193">
            <v>100</v>
          </cell>
          <cell r="Z193" t="str">
            <v>LB</v>
          </cell>
          <cell r="AA193">
            <v>40.29</v>
          </cell>
          <cell r="AB193">
            <v>104764.4</v>
          </cell>
          <cell r="AC193" t="str">
            <v>No</v>
          </cell>
        </row>
        <row r="194">
          <cell r="A194" t="str">
            <v>100303</v>
          </cell>
          <cell r="B194" t="str">
            <v>BLUEBERRY CULTIVATED DRIED CTN-25 LB</v>
          </cell>
          <cell r="D194" t="str">
            <v>358325</v>
          </cell>
          <cell r="E194" t="str">
            <v>A310</v>
          </cell>
          <cell r="F194" t="str">
            <v>N/A</v>
          </cell>
          <cell r="G194" t="str">
            <v>LB</v>
          </cell>
          <cell r="H194">
            <v>1386</v>
          </cell>
          <cell r="I194" t="str">
            <v>1000</v>
          </cell>
          <cell r="J194" t="str">
            <v>DOMESTIC STATISTICAL 1000</v>
          </cell>
          <cell r="K194" t="str">
            <v>702020</v>
          </cell>
          <cell r="L194" t="str">
            <v>FRUIT, DRIED</v>
          </cell>
          <cell r="M194" t="str">
            <v>110</v>
          </cell>
          <cell r="N194" t="str">
            <v>AMS-FRUIT &amp; VEG</v>
          </cell>
          <cell r="O194" t="str">
            <v>101202004031340</v>
          </cell>
          <cell r="P194" t="str">
            <v>FRUIT/BLUEBERRY/DRIED</v>
          </cell>
          <cell r="Q194">
            <v>1.0880000000000001</v>
          </cell>
          <cell r="R194">
            <v>1</v>
          </cell>
          <cell r="S194" t="str">
            <v>LB</v>
          </cell>
          <cell r="T194">
            <v>25</v>
          </cell>
          <cell r="U194">
            <v>34650</v>
          </cell>
          <cell r="V194">
            <v>445.23</v>
          </cell>
          <cell r="W194">
            <v>4.4523000000000001</v>
          </cell>
          <cell r="X194" t="str">
            <v>USD</v>
          </cell>
          <cell r="Y194">
            <v>100</v>
          </cell>
          <cell r="Z194" t="str">
            <v>LB</v>
          </cell>
          <cell r="AA194">
            <v>111.31</v>
          </cell>
          <cell r="AB194">
            <v>154272.20000000001</v>
          </cell>
          <cell r="AC194" t="str">
            <v>No</v>
          </cell>
        </row>
        <row r="195">
          <cell r="A195" t="str">
            <v>100304</v>
          </cell>
          <cell r="B195" t="str">
            <v>ASPARAGUS SPEARS WHOLE CAN-12/15 OZ</v>
          </cell>
          <cell r="D195" t="str">
            <v>360112</v>
          </cell>
          <cell r="E195" t="str">
            <v>A136</v>
          </cell>
          <cell r="F195" t="str">
            <v>N/A</v>
          </cell>
          <cell r="G195" t="str">
            <v>LB</v>
          </cell>
          <cell r="H195">
            <v>3024</v>
          </cell>
          <cell r="I195" t="str">
            <v>1000</v>
          </cell>
          <cell r="J195" t="str">
            <v>DOMESTIC STATISTICAL 1000</v>
          </cell>
          <cell r="K195" t="str">
            <v>703010</v>
          </cell>
          <cell r="L195" t="str">
            <v>VEGETABLE, CANNED</v>
          </cell>
          <cell r="M195" t="str">
            <v>110</v>
          </cell>
          <cell r="N195" t="str">
            <v>AMS-FRUIT &amp; VEG</v>
          </cell>
          <cell r="O195" t="str">
            <v>103602001031220</v>
          </cell>
          <cell r="P195" t="str">
            <v>VEGETABLES/ASPARAGUS/CANNED</v>
          </cell>
          <cell r="Q195">
            <v>1.244</v>
          </cell>
          <cell r="R195">
            <v>1</v>
          </cell>
          <cell r="S195" t="str">
            <v>LB</v>
          </cell>
          <cell r="T195">
            <v>11.25</v>
          </cell>
          <cell r="U195">
            <v>34020</v>
          </cell>
          <cell r="V195">
            <v>161.71</v>
          </cell>
          <cell r="W195">
            <v>1.6171</v>
          </cell>
          <cell r="X195" t="str">
            <v>USD</v>
          </cell>
          <cell r="Y195">
            <v>100</v>
          </cell>
          <cell r="Z195" t="str">
            <v>LB</v>
          </cell>
          <cell r="AA195">
            <v>18.190000000000001</v>
          </cell>
          <cell r="AB195">
            <v>55013.74</v>
          </cell>
          <cell r="AC195" t="str">
            <v>No</v>
          </cell>
        </row>
        <row r="196">
          <cell r="A196" t="str">
            <v>100305</v>
          </cell>
          <cell r="B196" t="str">
            <v>ASPARAGUS CAN-24/300</v>
          </cell>
          <cell r="D196" t="str">
            <v>360430</v>
          </cell>
          <cell r="E196" t="str">
            <v>A132</v>
          </cell>
          <cell r="F196" t="str">
            <v>N/A</v>
          </cell>
          <cell r="G196" t="str">
            <v>LB</v>
          </cell>
          <cell r="H196">
            <v>1500</v>
          </cell>
          <cell r="I196" t="str">
            <v>1000</v>
          </cell>
          <cell r="J196" t="str">
            <v>DOMESTIC STATISTICAL 1000</v>
          </cell>
          <cell r="K196" t="str">
            <v>703010</v>
          </cell>
          <cell r="L196" t="str">
            <v>VEGETABLE, CANNED</v>
          </cell>
          <cell r="M196" t="str">
            <v>110</v>
          </cell>
          <cell r="N196" t="str">
            <v>AMS-FRUIT &amp; VEG</v>
          </cell>
          <cell r="O196" t="str">
            <v>103602001031220</v>
          </cell>
          <cell r="P196" t="str">
            <v>VEGETABLES/ASPARAGUS/CANNED</v>
          </cell>
          <cell r="Q196">
            <v>1.244</v>
          </cell>
          <cell r="R196">
            <v>1</v>
          </cell>
          <cell r="S196" t="str">
            <v>LB</v>
          </cell>
          <cell r="T196">
            <v>22.5</v>
          </cell>
          <cell r="U196">
            <v>33750</v>
          </cell>
          <cell r="V196">
            <v>143.36000000000001</v>
          </cell>
          <cell r="W196">
            <v>1.4336000000000002</v>
          </cell>
          <cell r="X196" t="str">
            <v>USD</v>
          </cell>
          <cell r="Y196">
            <v>100</v>
          </cell>
          <cell r="Z196" t="str">
            <v>LB</v>
          </cell>
          <cell r="AA196">
            <v>32.26</v>
          </cell>
          <cell r="AB196">
            <v>48384</v>
          </cell>
          <cell r="AC196" t="str">
            <v>No</v>
          </cell>
        </row>
        <row r="197">
          <cell r="A197" t="str">
            <v>100306</v>
          </cell>
          <cell r="B197" t="str">
            <v>BEANS GREEN CAN-24/300</v>
          </cell>
          <cell r="D197" t="str">
            <v>360540</v>
          </cell>
          <cell r="E197" t="str">
            <v>A059</v>
          </cell>
          <cell r="F197" t="str">
            <v>N/A</v>
          </cell>
          <cell r="G197" t="str">
            <v>LB</v>
          </cell>
          <cell r="H197">
            <v>1620</v>
          </cell>
          <cell r="I197" t="str">
            <v>1000</v>
          </cell>
          <cell r="J197" t="str">
            <v>DOMESTIC STATISTICAL 1000</v>
          </cell>
          <cell r="K197" t="str">
            <v>703010</v>
          </cell>
          <cell r="L197" t="str">
            <v>VEGETABLE, CANNED</v>
          </cell>
          <cell r="M197" t="str">
            <v>110</v>
          </cell>
          <cell r="N197" t="str">
            <v>AMS-FRUIT &amp; VEG</v>
          </cell>
          <cell r="O197" t="str">
            <v>103602002531220</v>
          </cell>
          <cell r="P197" t="str">
            <v>VEGETABLES/BEANS GREEN/CANNED</v>
          </cell>
          <cell r="Q197">
            <v>1.23</v>
          </cell>
          <cell r="R197">
            <v>1</v>
          </cell>
          <cell r="S197" t="str">
            <v>LB</v>
          </cell>
          <cell r="T197">
            <v>21.75</v>
          </cell>
          <cell r="U197">
            <v>35235</v>
          </cell>
          <cell r="V197">
            <v>72.48</v>
          </cell>
          <cell r="W197">
            <v>0.7248</v>
          </cell>
          <cell r="X197" t="str">
            <v>USD</v>
          </cell>
          <cell r="Y197">
            <v>100</v>
          </cell>
          <cell r="Z197" t="str">
            <v>LB</v>
          </cell>
          <cell r="AA197">
            <v>15.76</v>
          </cell>
          <cell r="AB197">
            <v>25538.33</v>
          </cell>
          <cell r="AC197" t="str">
            <v>No</v>
          </cell>
        </row>
        <row r="198">
          <cell r="A198" t="str">
            <v>100307</v>
          </cell>
          <cell r="B198" t="str">
            <v>BEANS GREEN CAN-6/10</v>
          </cell>
          <cell r="D198" t="str">
            <v>360560</v>
          </cell>
          <cell r="E198" t="str">
            <v>A061</v>
          </cell>
          <cell r="F198" t="str">
            <v>N/A</v>
          </cell>
          <cell r="G198" t="str">
            <v>LB</v>
          </cell>
          <cell r="H198">
            <v>912</v>
          </cell>
          <cell r="I198" t="str">
            <v>1000</v>
          </cell>
          <cell r="J198" t="str">
            <v>DOMESTIC STATISTICAL 1000</v>
          </cell>
          <cell r="K198" t="str">
            <v>703010</v>
          </cell>
          <cell r="L198" t="str">
            <v>VEGETABLE, CANNED</v>
          </cell>
          <cell r="M198" t="str">
            <v>110</v>
          </cell>
          <cell r="N198" t="str">
            <v>AMS-FRUIT &amp; VEG</v>
          </cell>
          <cell r="O198" t="str">
            <v>103602002531220</v>
          </cell>
          <cell r="P198" t="str">
            <v>VEGETABLES/BEANS GREEN/CANNED</v>
          </cell>
          <cell r="Q198">
            <v>1.2110000000000001</v>
          </cell>
          <cell r="R198">
            <v>1</v>
          </cell>
          <cell r="S198" t="str">
            <v>LB</v>
          </cell>
          <cell r="T198">
            <v>38</v>
          </cell>
          <cell r="U198">
            <v>34656</v>
          </cell>
          <cell r="V198">
            <v>74.760000000000005</v>
          </cell>
          <cell r="W198">
            <v>0.74760000000000004</v>
          </cell>
          <cell r="X198" t="str">
            <v>USD</v>
          </cell>
          <cell r="Y198">
            <v>100</v>
          </cell>
          <cell r="Z198" t="str">
            <v>LB</v>
          </cell>
          <cell r="AA198">
            <v>28.41</v>
          </cell>
          <cell r="AB198">
            <v>25908.83</v>
          </cell>
          <cell r="AC198" t="str">
            <v>No</v>
          </cell>
        </row>
        <row r="199">
          <cell r="A199" t="str">
            <v>100308</v>
          </cell>
          <cell r="B199" t="str">
            <v>CARROTS CAN-24/300</v>
          </cell>
          <cell r="D199" t="str">
            <v>361024</v>
          </cell>
          <cell r="E199" t="str">
            <v>A098</v>
          </cell>
          <cell r="F199" t="str">
            <v>N/A</v>
          </cell>
          <cell r="G199" t="str">
            <v>LB</v>
          </cell>
          <cell r="H199">
            <v>1620</v>
          </cell>
          <cell r="I199" t="str">
            <v>1000</v>
          </cell>
          <cell r="J199" t="str">
            <v>DOMESTIC STATISTICAL 1000</v>
          </cell>
          <cell r="K199" t="str">
            <v>703010</v>
          </cell>
          <cell r="L199" t="str">
            <v>VEGETABLE, CANNED</v>
          </cell>
          <cell r="M199" t="str">
            <v>110</v>
          </cell>
          <cell r="N199" t="str">
            <v>AMS-FRUIT &amp; VEG</v>
          </cell>
          <cell r="O199" t="str">
            <v>103602003031220</v>
          </cell>
          <cell r="P199" t="str">
            <v>VEGETABLES/CARROTS/CANNED</v>
          </cell>
          <cell r="Q199">
            <v>1.2</v>
          </cell>
          <cell r="R199">
            <v>1</v>
          </cell>
          <cell r="S199" t="str">
            <v>LB</v>
          </cell>
          <cell r="T199">
            <v>22.5</v>
          </cell>
          <cell r="U199">
            <v>36450</v>
          </cell>
          <cell r="V199">
            <v>86.18</v>
          </cell>
          <cell r="W199">
            <v>0.86180000000000012</v>
          </cell>
          <cell r="X199" t="str">
            <v>USD</v>
          </cell>
          <cell r="Y199">
            <v>100</v>
          </cell>
          <cell r="Z199" t="str">
            <v>LB</v>
          </cell>
          <cell r="AA199">
            <v>19.39</v>
          </cell>
          <cell r="AB199">
            <v>31412.61</v>
          </cell>
          <cell r="AC199" t="str">
            <v>No</v>
          </cell>
        </row>
        <row r="200">
          <cell r="A200" t="str">
            <v>100309</v>
          </cell>
          <cell r="B200" t="str">
            <v>CARROTS CAN-6/10</v>
          </cell>
          <cell r="D200" t="str">
            <v>361060</v>
          </cell>
          <cell r="E200" t="str">
            <v>A100</v>
          </cell>
          <cell r="F200" t="str">
            <v>N/A</v>
          </cell>
          <cell r="G200" t="str">
            <v>LB</v>
          </cell>
          <cell r="H200">
            <v>912</v>
          </cell>
          <cell r="I200" t="str">
            <v>1000</v>
          </cell>
          <cell r="J200" t="str">
            <v>DOMESTIC STATISTICAL 1000</v>
          </cell>
          <cell r="K200" t="str">
            <v>703010</v>
          </cell>
          <cell r="L200" t="str">
            <v>VEGETABLE, CANNED</v>
          </cell>
          <cell r="M200" t="str">
            <v>110</v>
          </cell>
          <cell r="N200" t="str">
            <v>AMS-FRUIT &amp; VEG</v>
          </cell>
          <cell r="O200" t="str">
            <v>103602003031220</v>
          </cell>
          <cell r="P200" t="str">
            <v>VEGETABLES/CARROTS/CANNED</v>
          </cell>
          <cell r="Q200">
            <v>1.19</v>
          </cell>
          <cell r="R200">
            <v>1</v>
          </cell>
          <cell r="S200" t="str">
            <v>LB</v>
          </cell>
          <cell r="T200">
            <v>39.5</v>
          </cell>
          <cell r="U200">
            <v>36024</v>
          </cell>
          <cell r="V200">
            <v>67.75</v>
          </cell>
          <cell r="W200">
            <v>0.67749999999999999</v>
          </cell>
          <cell r="X200" t="str">
            <v>USD</v>
          </cell>
          <cell r="Y200">
            <v>100</v>
          </cell>
          <cell r="Z200" t="str">
            <v>LB</v>
          </cell>
          <cell r="AA200">
            <v>26.76</v>
          </cell>
          <cell r="AB200">
            <v>24406.26</v>
          </cell>
          <cell r="AC200" t="str">
            <v>No</v>
          </cell>
        </row>
        <row r="201">
          <cell r="A201" t="str">
            <v>100310</v>
          </cell>
          <cell r="B201" t="str">
            <v>CORN CREAM STYLE CAN-24/300</v>
          </cell>
          <cell r="D201" t="str">
            <v>362024</v>
          </cell>
          <cell r="E201" t="str">
            <v>A122</v>
          </cell>
          <cell r="F201" t="str">
            <v>N/A</v>
          </cell>
          <cell r="G201" t="str">
            <v>LB</v>
          </cell>
          <cell r="H201">
            <v>1620</v>
          </cell>
          <cell r="I201" t="str">
            <v>1000</v>
          </cell>
          <cell r="J201" t="str">
            <v>DOMESTIC STATISTICAL 1000</v>
          </cell>
          <cell r="K201" t="str">
            <v>703010</v>
          </cell>
          <cell r="L201" t="str">
            <v>VEGETABLE, CANNED</v>
          </cell>
          <cell r="M201" t="str">
            <v>110</v>
          </cell>
          <cell r="N201" t="str">
            <v>AMS-FRUIT &amp; VEG</v>
          </cell>
          <cell r="O201" t="str">
            <v>103602004031220</v>
          </cell>
          <cell r="P201" t="str">
            <v>VEGETABLES/CORN/CANNED</v>
          </cell>
          <cell r="Q201">
            <v>1.2</v>
          </cell>
          <cell r="R201">
            <v>1</v>
          </cell>
          <cell r="S201" t="str">
            <v>LB</v>
          </cell>
          <cell r="T201">
            <v>22.5</v>
          </cell>
          <cell r="U201">
            <v>36450</v>
          </cell>
          <cell r="V201">
            <v>86.46</v>
          </cell>
          <cell r="W201">
            <v>0.86459999999999992</v>
          </cell>
          <cell r="X201" t="str">
            <v>USD</v>
          </cell>
          <cell r="Y201">
            <v>100</v>
          </cell>
          <cell r="Z201" t="str">
            <v>LB</v>
          </cell>
          <cell r="AA201">
            <v>19.45</v>
          </cell>
          <cell r="AB201">
            <v>31514.67</v>
          </cell>
          <cell r="AC201" t="str">
            <v>No</v>
          </cell>
        </row>
        <row r="202">
          <cell r="A202" t="str">
            <v>100311</v>
          </cell>
          <cell r="B202" t="str">
            <v>CORN WHOLE KERNEL CAN-24/300</v>
          </cell>
          <cell r="D202" t="str">
            <v>362140</v>
          </cell>
          <cell r="E202" t="str">
            <v>A119</v>
          </cell>
          <cell r="F202" t="str">
            <v>N/A</v>
          </cell>
          <cell r="G202" t="str">
            <v>LB</v>
          </cell>
          <cell r="H202">
            <v>1530</v>
          </cell>
          <cell r="I202" t="str">
            <v>1000</v>
          </cell>
          <cell r="J202" t="str">
            <v>DOMESTIC STATISTICAL 1000</v>
          </cell>
          <cell r="K202" t="str">
            <v>703010</v>
          </cell>
          <cell r="L202" t="str">
            <v>VEGETABLE, CANNED</v>
          </cell>
          <cell r="M202" t="str">
            <v>110</v>
          </cell>
          <cell r="N202" t="str">
            <v>AMS-FRUIT &amp; VEG</v>
          </cell>
          <cell r="O202" t="str">
            <v>103602004031220</v>
          </cell>
          <cell r="P202" t="str">
            <v>VEGETABLES/CORN/CANNED</v>
          </cell>
          <cell r="Q202">
            <v>1.212</v>
          </cell>
          <cell r="R202">
            <v>1</v>
          </cell>
          <cell r="S202" t="str">
            <v>LB</v>
          </cell>
          <cell r="T202">
            <v>22.9</v>
          </cell>
          <cell r="U202">
            <v>35037</v>
          </cell>
          <cell r="V202">
            <v>90.77</v>
          </cell>
          <cell r="W202">
            <v>0.90769999999999995</v>
          </cell>
          <cell r="X202" t="str">
            <v>USD</v>
          </cell>
          <cell r="Y202">
            <v>100</v>
          </cell>
          <cell r="Z202" t="str">
            <v>LB</v>
          </cell>
          <cell r="AA202">
            <v>20.79</v>
          </cell>
          <cell r="AB202">
            <v>31803.08</v>
          </cell>
          <cell r="AC202" t="str">
            <v>No</v>
          </cell>
        </row>
        <row r="203">
          <cell r="A203" t="str">
            <v>100312</v>
          </cell>
          <cell r="B203" t="str">
            <v>CORN WHOLE VAC CAN PKG-6/75 OZ</v>
          </cell>
          <cell r="D203" t="str">
            <v>362261</v>
          </cell>
          <cell r="E203" t="str">
            <v>A116</v>
          </cell>
          <cell r="F203" t="str">
            <v>N/A</v>
          </cell>
          <cell r="G203" t="str">
            <v>LB</v>
          </cell>
          <cell r="H203">
            <v>1120</v>
          </cell>
          <cell r="I203" t="str">
            <v>1000</v>
          </cell>
          <cell r="J203" t="str">
            <v>DOMESTIC STATISTICAL 1000</v>
          </cell>
          <cell r="K203" t="str">
            <v>703010</v>
          </cell>
          <cell r="L203" t="str">
            <v>VEGETABLE, CANNED</v>
          </cell>
          <cell r="M203" t="str">
            <v>110</v>
          </cell>
          <cell r="N203" t="str">
            <v>AMS-FRUIT &amp; VEG</v>
          </cell>
          <cell r="O203" t="str">
            <v>103602004031220</v>
          </cell>
          <cell r="P203" t="str">
            <v>VEGETABLES/CORN/CANNED</v>
          </cell>
          <cell r="Q203">
            <v>1.262</v>
          </cell>
          <cell r="R203">
            <v>1</v>
          </cell>
          <cell r="S203" t="str">
            <v>LB</v>
          </cell>
          <cell r="T203">
            <v>28.12</v>
          </cell>
          <cell r="U203">
            <v>31500</v>
          </cell>
          <cell r="V203">
            <v>56.43</v>
          </cell>
          <cell r="W203">
            <v>0.56430000000000002</v>
          </cell>
          <cell r="X203" t="str">
            <v>USD</v>
          </cell>
          <cell r="Y203">
            <v>100</v>
          </cell>
          <cell r="Z203" t="str">
            <v>LB</v>
          </cell>
          <cell r="AA203">
            <v>15.87</v>
          </cell>
          <cell r="AB203">
            <v>17775.45</v>
          </cell>
          <cell r="AC203" t="str">
            <v>No</v>
          </cell>
        </row>
        <row r="204">
          <cell r="A204" t="str">
            <v>100313</v>
          </cell>
          <cell r="B204" t="str">
            <v>CORN WHOLE KERNEL(LIQ) CAN-6/10</v>
          </cell>
          <cell r="D204" t="str">
            <v>362360</v>
          </cell>
          <cell r="E204" t="str">
            <v>A110</v>
          </cell>
          <cell r="F204" t="str">
            <v>N/A</v>
          </cell>
          <cell r="G204" t="str">
            <v>LB</v>
          </cell>
          <cell r="H204">
            <v>912</v>
          </cell>
          <cell r="I204" t="str">
            <v>1000</v>
          </cell>
          <cell r="J204" t="str">
            <v>DOMESTIC STATISTICAL 1000</v>
          </cell>
          <cell r="K204" t="str">
            <v>703010</v>
          </cell>
          <cell r="L204" t="str">
            <v>VEGETABLE, CANNED</v>
          </cell>
          <cell r="M204" t="str">
            <v>110</v>
          </cell>
          <cell r="N204" t="str">
            <v>AMS-FRUIT &amp; VEG</v>
          </cell>
          <cell r="O204" t="str">
            <v>103602004031220</v>
          </cell>
          <cell r="P204" t="str">
            <v>VEGETABLES/CORN/CANNED</v>
          </cell>
          <cell r="Q204">
            <v>1.1819999999999999</v>
          </cell>
          <cell r="R204">
            <v>1</v>
          </cell>
          <cell r="S204" t="str">
            <v>LB</v>
          </cell>
          <cell r="T204">
            <v>39.75</v>
          </cell>
          <cell r="U204">
            <v>36252</v>
          </cell>
          <cell r="V204">
            <v>86.71</v>
          </cell>
          <cell r="W204">
            <v>0.86709999999999998</v>
          </cell>
          <cell r="X204" t="str">
            <v>USD</v>
          </cell>
          <cell r="Y204">
            <v>100</v>
          </cell>
          <cell r="Z204" t="str">
            <v>LB</v>
          </cell>
          <cell r="AA204">
            <v>34.47</v>
          </cell>
          <cell r="AB204">
            <v>31434.11</v>
          </cell>
          <cell r="AC204" t="str">
            <v>No</v>
          </cell>
        </row>
        <row r="205">
          <cell r="A205" t="str">
            <v>100314</v>
          </cell>
          <cell r="B205" t="str">
            <v>PEAS CAN-24/300</v>
          </cell>
          <cell r="D205" t="str">
            <v>363040</v>
          </cell>
          <cell r="E205" t="str">
            <v>A144</v>
          </cell>
          <cell r="F205" t="str">
            <v>N/A</v>
          </cell>
          <cell r="G205" t="str">
            <v>LB</v>
          </cell>
          <cell r="H205">
            <v>1620</v>
          </cell>
          <cell r="I205" t="str">
            <v>1000</v>
          </cell>
          <cell r="J205" t="str">
            <v>DOMESTIC STATISTICAL 1000</v>
          </cell>
          <cell r="K205" t="str">
            <v>703010</v>
          </cell>
          <cell r="L205" t="str">
            <v>VEGETABLE, CANNED</v>
          </cell>
          <cell r="M205" t="str">
            <v>110</v>
          </cell>
          <cell r="N205" t="str">
            <v>AMS-FRUIT &amp; VEG</v>
          </cell>
          <cell r="O205" t="str">
            <v>103602006031220</v>
          </cell>
          <cell r="P205" t="str">
            <v>VEGETABLES/PEAS/CANNED</v>
          </cell>
          <cell r="Q205">
            <v>1.2</v>
          </cell>
          <cell r="R205">
            <v>1</v>
          </cell>
          <cell r="S205" t="str">
            <v>LB</v>
          </cell>
          <cell r="T205">
            <v>22.5</v>
          </cell>
          <cell r="U205">
            <v>36450</v>
          </cell>
          <cell r="V205">
            <v>100.9</v>
          </cell>
          <cell r="W205">
            <v>1.0090000000000001</v>
          </cell>
          <cell r="X205" t="str">
            <v>USD</v>
          </cell>
          <cell r="Y205">
            <v>100</v>
          </cell>
          <cell r="Z205" t="str">
            <v>LB</v>
          </cell>
          <cell r="AA205">
            <v>22.7</v>
          </cell>
          <cell r="AB205">
            <v>36778.050000000003</v>
          </cell>
          <cell r="AC205" t="str">
            <v>No</v>
          </cell>
        </row>
        <row r="206">
          <cell r="A206" t="str">
            <v>100315</v>
          </cell>
          <cell r="B206" t="str">
            <v>PEAS CAN-6/10</v>
          </cell>
          <cell r="D206" t="str">
            <v>363060</v>
          </cell>
          <cell r="E206" t="str">
            <v>A140</v>
          </cell>
          <cell r="F206" t="str">
            <v>N/A</v>
          </cell>
          <cell r="G206" t="str">
            <v>LB</v>
          </cell>
          <cell r="H206">
            <v>912</v>
          </cell>
          <cell r="I206" t="str">
            <v>1000</v>
          </cell>
          <cell r="J206" t="str">
            <v>DOMESTIC STATISTICAL 1000</v>
          </cell>
          <cell r="K206" t="str">
            <v>703010</v>
          </cell>
          <cell r="L206" t="str">
            <v>VEGETABLE, CANNED</v>
          </cell>
          <cell r="M206" t="str">
            <v>110</v>
          </cell>
          <cell r="N206" t="str">
            <v>AMS-FRUIT &amp; VEG</v>
          </cell>
          <cell r="O206" t="str">
            <v>103602006031220</v>
          </cell>
          <cell r="P206" t="str">
            <v>VEGETABLES/PEAS/CANNED</v>
          </cell>
          <cell r="Q206">
            <v>1.19</v>
          </cell>
          <cell r="R206">
            <v>1</v>
          </cell>
          <cell r="S206" t="str">
            <v>LB</v>
          </cell>
          <cell r="T206">
            <v>39.5</v>
          </cell>
          <cell r="U206">
            <v>36024</v>
          </cell>
          <cell r="V206">
            <v>90.24</v>
          </cell>
          <cell r="W206">
            <v>0.90239999999999998</v>
          </cell>
          <cell r="X206" t="str">
            <v>USD</v>
          </cell>
          <cell r="Y206">
            <v>100</v>
          </cell>
          <cell r="Z206" t="str">
            <v>LB</v>
          </cell>
          <cell r="AA206">
            <v>35.64</v>
          </cell>
          <cell r="AB206">
            <v>32508.06</v>
          </cell>
          <cell r="AC206" t="str">
            <v>No</v>
          </cell>
        </row>
        <row r="207">
          <cell r="A207" t="str">
            <v>100316</v>
          </cell>
          <cell r="B207" t="str">
            <v>SWEET POTATOES W/ SYRUP CAN-24/300</v>
          </cell>
          <cell r="D207" t="str">
            <v>364024</v>
          </cell>
          <cell r="E207" t="str">
            <v>A223</v>
          </cell>
          <cell r="F207" t="str">
            <v>N/A</v>
          </cell>
          <cell r="G207" t="str">
            <v>LB</v>
          </cell>
          <cell r="H207">
            <v>1530</v>
          </cell>
          <cell r="I207" t="str">
            <v>1000</v>
          </cell>
          <cell r="J207" t="str">
            <v>DOMESTIC STATISTICAL 1000</v>
          </cell>
          <cell r="K207" t="str">
            <v>703010</v>
          </cell>
          <cell r="L207" t="str">
            <v>VEGETABLE, CANNED</v>
          </cell>
          <cell r="M207" t="str">
            <v>110</v>
          </cell>
          <cell r="N207" t="str">
            <v>AMS-FRUIT &amp; VEG</v>
          </cell>
          <cell r="O207" t="str">
            <v>103602010031220</v>
          </cell>
          <cell r="P207" t="str">
            <v>VEGETABLES/SWEET POTATO/CANNED</v>
          </cell>
          <cell r="Q207">
            <v>1.244</v>
          </cell>
          <cell r="R207">
            <v>1</v>
          </cell>
          <cell r="S207" t="str">
            <v>LB</v>
          </cell>
          <cell r="T207">
            <v>22.5</v>
          </cell>
          <cell r="U207">
            <v>34425</v>
          </cell>
          <cell r="V207">
            <v>135.44999999999999</v>
          </cell>
          <cell r="W207">
            <v>1.3544999999999998</v>
          </cell>
          <cell r="X207" t="str">
            <v>USD</v>
          </cell>
          <cell r="Y207">
            <v>100</v>
          </cell>
          <cell r="Z207" t="str">
            <v>LB</v>
          </cell>
          <cell r="AA207">
            <v>30.48</v>
          </cell>
          <cell r="AB207">
            <v>46628.66</v>
          </cell>
          <cell r="AC207" t="str">
            <v>No</v>
          </cell>
        </row>
        <row r="208">
          <cell r="A208" t="str">
            <v>100317</v>
          </cell>
          <cell r="B208" t="str">
            <v>SWEET POTATOES W/ SYRUP CAN-6/10</v>
          </cell>
          <cell r="D208" t="str">
            <v>364060</v>
          </cell>
          <cell r="E208" t="str">
            <v>A220</v>
          </cell>
          <cell r="F208" t="str">
            <v>N/A</v>
          </cell>
          <cell r="G208" t="str">
            <v>LB</v>
          </cell>
          <cell r="H208">
            <v>912</v>
          </cell>
          <cell r="I208" t="str">
            <v>1000</v>
          </cell>
          <cell r="J208" t="str">
            <v>DOMESTIC STATISTICAL 1000</v>
          </cell>
          <cell r="K208" t="str">
            <v>703010</v>
          </cell>
          <cell r="L208" t="str">
            <v>VEGETABLE, CANNED</v>
          </cell>
          <cell r="M208" t="str">
            <v>110</v>
          </cell>
          <cell r="N208" t="str">
            <v>AMS-FRUIT &amp; VEG</v>
          </cell>
          <cell r="O208" t="str">
            <v>103602010031220</v>
          </cell>
          <cell r="P208" t="str">
            <v>VEGETABLES/SWEET POTATO/CANNED</v>
          </cell>
          <cell r="Q208">
            <v>1.1850000000000001</v>
          </cell>
          <cell r="R208">
            <v>1</v>
          </cell>
          <cell r="S208" t="str">
            <v>LB</v>
          </cell>
          <cell r="T208">
            <v>40.5</v>
          </cell>
          <cell r="U208">
            <v>36936</v>
          </cell>
          <cell r="V208">
            <v>95.97</v>
          </cell>
          <cell r="W208">
            <v>0.9597</v>
          </cell>
          <cell r="X208" t="str">
            <v>USD</v>
          </cell>
          <cell r="Y208">
            <v>100</v>
          </cell>
          <cell r="Z208" t="str">
            <v>LB</v>
          </cell>
          <cell r="AA208">
            <v>38.869999999999997</v>
          </cell>
          <cell r="AB208">
            <v>35447.480000000003</v>
          </cell>
          <cell r="AC208" t="str">
            <v>No</v>
          </cell>
        </row>
        <row r="209">
          <cell r="A209" t="str">
            <v>100319</v>
          </cell>
          <cell r="B209" t="str">
            <v>PUMPKIN CAN-24/300</v>
          </cell>
          <cell r="D209" t="str">
            <v>365040</v>
          </cell>
          <cell r="E209" t="str">
            <v>A164</v>
          </cell>
          <cell r="F209" t="str">
            <v>N/A</v>
          </cell>
          <cell r="G209" t="str">
            <v>LB</v>
          </cell>
          <cell r="H209">
            <v>1620</v>
          </cell>
          <cell r="I209" t="str">
            <v>1000</v>
          </cell>
          <cell r="J209" t="str">
            <v>DOMESTIC STATISTICAL 1000</v>
          </cell>
          <cell r="K209" t="str">
            <v>703010</v>
          </cell>
          <cell r="L209" t="str">
            <v>VEGETABLE, CANNED</v>
          </cell>
          <cell r="M209" t="str">
            <v>110</v>
          </cell>
          <cell r="N209" t="str">
            <v>AMS-FRUIT &amp; VEG</v>
          </cell>
          <cell r="O209" t="str">
            <v>103602007531220</v>
          </cell>
          <cell r="P209" t="str">
            <v>VEGETABLES/PUMPKIN/CANNED</v>
          </cell>
          <cell r="Q209">
            <v>1.2</v>
          </cell>
          <cell r="R209">
            <v>1</v>
          </cell>
          <cell r="S209" t="str">
            <v>LB</v>
          </cell>
          <cell r="T209">
            <v>22.5</v>
          </cell>
          <cell r="U209">
            <v>36450</v>
          </cell>
          <cell r="V209">
            <v>145.56</v>
          </cell>
          <cell r="W209">
            <v>1.4556</v>
          </cell>
          <cell r="X209" t="str">
            <v>USD</v>
          </cell>
          <cell r="Y209">
            <v>100</v>
          </cell>
          <cell r="Z209" t="str">
            <v>LB</v>
          </cell>
          <cell r="AA209">
            <v>32.75</v>
          </cell>
          <cell r="AB209">
            <v>53056.62</v>
          </cell>
          <cell r="AC209" t="str">
            <v>No</v>
          </cell>
        </row>
        <row r="210">
          <cell r="A210" t="str">
            <v>100320</v>
          </cell>
          <cell r="B210" t="str">
            <v>VEG MIX CAN-24/300</v>
          </cell>
          <cell r="D210" t="str">
            <v>365524</v>
          </cell>
          <cell r="E210" t="str">
            <v>A057</v>
          </cell>
          <cell r="F210" t="str">
            <v>N/A</v>
          </cell>
          <cell r="G210" t="str">
            <v>LB</v>
          </cell>
          <cell r="H210">
            <v>1620</v>
          </cell>
          <cell r="I210" t="str">
            <v>1000</v>
          </cell>
          <cell r="J210" t="str">
            <v>DOMESTIC STATISTICAL 1000</v>
          </cell>
          <cell r="K210" t="str">
            <v>703010</v>
          </cell>
          <cell r="L210" t="str">
            <v>VEGETABLE, CANNED</v>
          </cell>
          <cell r="M210" t="str">
            <v>110</v>
          </cell>
          <cell r="N210" t="str">
            <v>AMS-FRUIT &amp; VEG</v>
          </cell>
          <cell r="O210" t="str">
            <v>103602005031220</v>
          </cell>
          <cell r="P210" t="str">
            <v>VEGETABLES/MIXED VEGETABLES/CANNED</v>
          </cell>
          <cell r="Q210">
            <v>1.2</v>
          </cell>
          <cell r="R210">
            <v>1</v>
          </cell>
          <cell r="S210" t="str">
            <v>LB</v>
          </cell>
          <cell r="T210">
            <v>22.5</v>
          </cell>
          <cell r="U210">
            <v>36450</v>
          </cell>
          <cell r="V210">
            <v>104.91</v>
          </cell>
          <cell r="W210">
            <v>1.0490999999999999</v>
          </cell>
          <cell r="X210" t="str">
            <v>USD</v>
          </cell>
          <cell r="Y210">
            <v>100</v>
          </cell>
          <cell r="Z210" t="str">
            <v>LB</v>
          </cell>
          <cell r="AA210">
            <v>23.6</v>
          </cell>
          <cell r="AB210">
            <v>38239.699999999997</v>
          </cell>
          <cell r="AC210" t="str">
            <v>No</v>
          </cell>
        </row>
        <row r="211">
          <cell r="A211" t="str">
            <v>100321</v>
          </cell>
          <cell r="B211" t="str">
            <v>SOUP VEGETABLE CAN-24/1</v>
          </cell>
          <cell r="D211" t="str">
            <v>365624</v>
          </cell>
          <cell r="E211" t="str">
            <v>A218</v>
          </cell>
          <cell r="F211" t="str">
            <v>N/A</v>
          </cell>
          <cell r="G211" t="str">
            <v>LB</v>
          </cell>
          <cell r="H211">
            <v>2200</v>
          </cell>
          <cell r="I211" t="str">
            <v>1000</v>
          </cell>
          <cell r="J211" t="str">
            <v>DOMESTIC STATISTICAL 1000</v>
          </cell>
          <cell r="K211" t="str">
            <v>703010</v>
          </cell>
          <cell r="L211" t="str">
            <v>VEGETABLE, CANNED</v>
          </cell>
          <cell r="M211" t="str">
            <v>110</v>
          </cell>
          <cell r="N211" t="str">
            <v>AMS-FRUIT &amp; VEG</v>
          </cell>
          <cell r="O211" t="str">
            <v>103602008031220</v>
          </cell>
          <cell r="P211" t="str">
            <v>VEGETABLES/SOUP/CANNED</v>
          </cell>
          <cell r="Q211">
            <v>1.1779999999999999</v>
          </cell>
          <cell r="R211">
            <v>1</v>
          </cell>
          <cell r="S211" t="str">
            <v>LB</v>
          </cell>
          <cell r="T211">
            <v>16.125</v>
          </cell>
          <cell r="U211">
            <v>35475</v>
          </cell>
          <cell r="V211">
            <v>110.08</v>
          </cell>
          <cell r="W211">
            <v>1.1008</v>
          </cell>
          <cell r="X211" t="str">
            <v>USD</v>
          </cell>
          <cell r="Y211">
            <v>100</v>
          </cell>
          <cell r="Z211" t="str">
            <v>LB</v>
          </cell>
          <cell r="AA211">
            <v>17.75</v>
          </cell>
          <cell r="AB211">
            <v>39050.879999999997</v>
          </cell>
          <cell r="AC211" t="str">
            <v>No</v>
          </cell>
        </row>
        <row r="212">
          <cell r="A212" t="str">
            <v>100322</v>
          </cell>
          <cell r="B212" t="str">
            <v>SOUP TOMATO CAN-24/1</v>
          </cell>
          <cell r="D212" t="str">
            <v>365724</v>
          </cell>
          <cell r="E212" t="str">
            <v>A219</v>
          </cell>
          <cell r="F212" t="str">
            <v>N/A</v>
          </cell>
          <cell r="G212" t="str">
            <v>LB</v>
          </cell>
          <cell r="H212">
            <v>2200</v>
          </cell>
          <cell r="I212" t="str">
            <v>1000</v>
          </cell>
          <cell r="J212" t="str">
            <v>DOMESTIC STATISTICAL 1000</v>
          </cell>
          <cell r="K212" t="str">
            <v>703010</v>
          </cell>
          <cell r="L212" t="str">
            <v>VEGETABLE, CANNED</v>
          </cell>
          <cell r="M212" t="str">
            <v>110</v>
          </cell>
          <cell r="N212" t="str">
            <v>AMS-FRUIT &amp; VEG</v>
          </cell>
          <cell r="O212" t="str">
            <v>103602008031220</v>
          </cell>
          <cell r="P212" t="str">
            <v>VEGETABLES/SOUP/CANNED</v>
          </cell>
          <cell r="Q212">
            <v>1.1779999999999999</v>
          </cell>
          <cell r="R212">
            <v>1</v>
          </cell>
          <cell r="S212" t="str">
            <v>LB</v>
          </cell>
          <cell r="T212">
            <v>16.125</v>
          </cell>
          <cell r="U212">
            <v>35475</v>
          </cell>
          <cell r="V212">
            <v>108.01</v>
          </cell>
          <cell r="W212">
            <v>1.0801000000000001</v>
          </cell>
          <cell r="X212" t="str">
            <v>USD</v>
          </cell>
          <cell r="Y212">
            <v>100</v>
          </cell>
          <cell r="Z212" t="str">
            <v>LB</v>
          </cell>
          <cell r="AA212">
            <v>17.420000000000002</v>
          </cell>
          <cell r="AB212">
            <v>38316.550000000003</v>
          </cell>
          <cell r="AC212" t="str">
            <v>No</v>
          </cell>
        </row>
        <row r="213">
          <cell r="A213" t="str">
            <v>100323</v>
          </cell>
          <cell r="B213" t="str">
            <v>SPINACH CAN-24/300</v>
          </cell>
          <cell r="D213" t="str">
            <v>366040</v>
          </cell>
          <cell r="E213" t="str">
            <v>A167</v>
          </cell>
          <cell r="F213" t="str">
            <v>N/A</v>
          </cell>
          <cell r="G213" t="str">
            <v>LB</v>
          </cell>
          <cell r="H213">
            <v>1615</v>
          </cell>
          <cell r="I213" t="str">
            <v>1000</v>
          </cell>
          <cell r="J213" t="str">
            <v>DOMESTIC STATISTICAL 1000</v>
          </cell>
          <cell r="K213" t="str">
            <v>703010</v>
          </cell>
          <cell r="L213" t="str">
            <v>VEGETABLE, CANNED</v>
          </cell>
          <cell r="M213" t="str">
            <v>110</v>
          </cell>
          <cell r="N213" t="str">
            <v>AMS-FRUIT &amp; VEG</v>
          </cell>
          <cell r="O213" t="str">
            <v>103602009031220</v>
          </cell>
          <cell r="P213" t="str">
            <v>VEGETABLES/SPINACH/CANNED</v>
          </cell>
          <cell r="Q213">
            <v>1.238</v>
          </cell>
          <cell r="R213">
            <v>1</v>
          </cell>
          <cell r="S213" t="str">
            <v>LB</v>
          </cell>
          <cell r="T213">
            <v>21</v>
          </cell>
          <cell r="U213">
            <v>33915</v>
          </cell>
          <cell r="V213">
            <v>134.87</v>
          </cell>
          <cell r="W213">
            <v>1.3487</v>
          </cell>
          <cell r="X213" t="str">
            <v>USD</v>
          </cell>
          <cell r="Y213">
            <v>100</v>
          </cell>
          <cell r="Z213" t="str">
            <v>LB</v>
          </cell>
          <cell r="AA213">
            <v>28.32</v>
          </cell>
          <cell r="AB213">
            <v>45741.16</v>
          </cell>
          <cell r="AC213" t="str">
            <v>No</v>
          </cell>
        </row>
        <row r="214">
          <cell r="A214" t="str">
            <v>100325</v>
          </cell>
          <cell r="B214" t="str">
            <v>TOMATO CAN-6/10</v>
          </cell>
          <cell r="D214" t="str">
            <v>367060</v>
          </cell>
          <cell r="E214" t="str">
            <v>A247</v>
          </cell>
          <cell r="F214" t="str">
            <v>N/A</v>
          </cell>
          <cell r="G214" t="str">
            <v>LB</v>
          </cell>
          <cell r="H214">
            <v>912</v>
          </cell>
          <cell r="I214" t="str">
            <v>1000</v>
          </cell>
          <cell r="J214" t="str">
            <v>DOMESTIC STATISTICAL 1000</v>
          </cell>
          <cell r="K214" t="str">
            <v>703010</v>
          </cell>
          <cell r="L214" t="str">
            <v>VEGETABLE, CANNED</v>
          </cell>
          <cell r="M214" t="str">
            <v>110</v>
          </cell>
          <cell r="N214" t="str">
            <v>AMS-FRUIT &amp; VEG</v>
          </cell>
          <cell r="O214" t="str">
            <v>103602011031220</v>
          </cell>
          <cell r="P214" t="str">
            <v>VEGETABLES/TOMATOES/CANNED</v>
          </cell>
          <cell r="Q214">
            <v>1.1759999999999999</v>
          </cell>
          <cell r="R214">
            <v>1</v>
          </cell>
          <cell r="S214" t="str">
            <v>LB</v>
          </cell>
          <cell r="T214">
            <v>38.25</v>
          </cell>
          <cell r="U214">
            <v>34884</v>
          </cell>
          <cell r="V214">
            <v>32.979999999999997</v>
          </cell>
          <cell r="W214">
            <v>0.32979999999999998</v>
          </cell>
          <cell r="X214" t="str">
            <v>USD</v>
          </cell>
          <cell r="Y214">
            <v>100</v>
          </cell>
          <cell r="Z214" t="str">
            <v>LB</v>
          </cell>
          <cell r="AA214">
            <v>12.61</v>
          </cell>
          <cell r="AB214">
            <v>11504.74</v>
          </cell>
          <cell r="AC214" t="str">
            <v>No</v>
          </cell>
        </row>
        <row r="215">
          <cell r="A215" t="str">
            <v>100327</v>
          </cell>
          <cell r="B215" t="str">
            <v>TOMATO PASTE CAN-6/10</v>
          </cell>
          <cell r="D215" t="str">
            <v>367261</v>
          </cell>
          <cell r="E215" t="str">
            <v>A252</v>
          </cell>
          <cell r="F215" t="str">
            <v>N/A</v>
          </cell>
          <cell r="G215" t="str">
            <v>LB</v>
          </cell>
          <cell r="H215">
            <v>912</v>
          </cell>
          <cell r="I215" t="str">
            <v>1000</v>
          </cell>
          <cell r="J215" t="str">
            <v>DOMESTIC STATISTICAL 1000</v>
          </cell>
          <cell r="K215" t="str">
            <v>703010</v>
          </cell>
          <cell r="L215" t="str">
            <v>VEGETABLE, CANNED</v>
          </cell>
          <cell r="M215" t="str">
            <v>110</v>
          </cell>
          <cell r="N215" t="str">
            <v>AMS-FRUIT &amp; VEG</v>
          </cell>
          <cell r="O215" t="str">
            <v>103602011031220</v>
          </cell>
          <cell r="P215" t="str">
            <v>VEGETABLES/TOMATOES/CANNED</v>
          </cell>
          <cell r="Q215">
            <v>1.129</v>
          </cell>
          <cell r="R215">
            <v>1</v>
          </cell>
          <cell r="S215" t="str">
            <v>LB</v>
          </cell>
          <cell r="T215">
            <v>41.62</v>
          </cell>
          <cell r="U215">
            <v>37962</v>
          </cell>
          <cell r="V215">
            <v>102.02</v>
          </cell>
          <cell r="W215">
            <v>1.0202</v>
          </cell>
          <cell r="X215" t="str">
            <v>USD</v>
          </cell>
          <cell r="Y215">
            <v>100</v>
          </cell>
          <cell r="Z215" t="str">
            <v>LB</v>
          </cell>
          <cell r="AA215">
            <v>42.46</v>
          </cell>
          <cell r="AB215">
            <v>38728.83</v>
          </cell>
          <cell r="AC215" t="str">
            <v>No</v>
          </cell>
        </row>
        <row r="216">
          <cell r="A216" t="str">
            <v>100328</v>
          </cell>
          <cell r="B216" t="str">
            <v>TOMATO DICED CAN-24/300</v>
          </cell>
          <cell r="D216" t="str">
            <v>367324</v>
          </cell>
          <cell r="E216" t="str">
            <v>A234</v>
          </cell>
          <cell r="F216" t="str">
            <v>N/A</v>
          </cell>
          <cell r="G216" t="str">
            <v>LB</v>
          </cell>
          <cell r="H216">
            <v>1620</v>
          </cell>
          <cell r="I216" t="str">
            <v>1000</v>
          </cell>
          <cell r="J216" t="str">
            <v>DOMESTIC STATISTICAL 1000</v>
          </cell>
          <cell r="K216" t="str">
            <v>703010</v>
          </cell>
          <cell r="L216" t="str">
            <v>VEGETABLE, CANNED</v>
          </cell>
          <cell r="M216" t="str">
            <v>110</v>
          </cell>
          <cell r="N216" t="str">
            <v>AMS-FRUIT &amp; VEG</v>
          </cell>
          <cell r="O216" t="str">
            <v>103602011031220</v>
          </cell>
          <cell r="P216" t="str">
            <v>VEGETABLES/TOMATOES/CANNED</v>
          </cell>
          <cell r="Q216">
            <v>1.23</v>
          </cell>
          <cell r="R216">
            <v>1</v>
          </cell>
          <cell r="S216" t="str">
            <v>LB</v>
          </cell>
          <cell r="T216">
            <v>21.75</v>
          </cell>
          <cell r="U216">
            <v>35235</v>
          </cell>
          <cell r="V216">
            <v>85.14</v>
          </cell>
          <cell r="W216">
            <v>0.85140000000000005</v>
          </cell>
          <cell r="X216" t="str">
            <v>USD</v>
          </cell>
          <cell r="Y216">
            <v>100</v>
          </cell>
          <cell r="Z216" t="str">
            <v>LB</v>
          </cell>
          <cell r="AA216">
            <v>18.52</v>
          </cell>
          <cell r="AB216">
            <v>29999.08</v>
          </cell>
          <cell r="AC216" t="str">
            <v>No</v>
          </cell>
        </row>
        <row r="217">
          <cell r="A217" t="str">
            <v>100329</v>
          </cell>
          <cell r="B217" t="str">
            <v>TOMATO DICED CAN-6/10</v>
          </cell>
          <cell r="D217" t="str">
            <v>367360</v>
          </cell>
          <cell r="E217" t="str">
            <v>A241</v>
          </cell>
          <cell r="F217" t="str">
            <v>N/A</v>
          </cell>
          <cell r="G217" t="str">
            <v>LB</v>
          </cell>
          <cell r="H217">
            <v>912</v>
          </cell>
          <cell r="I217" t="str">
            <v>1000</v>
          </cell>
          <cell r="J217" t="str">
            <v>DOMESTIC STATISTICAL 1000</v>
          </cell>
          <cell r="K217" t="str">
            <v>703010</v>
          </cell>
          <cell r="L217" t="str">
            <v>VEGETABLE, CANNED</v>
          </cell>
          <cell r="M217" t="str">
            <v>110</v>
          </cell>
          <cell r="N217" t="str">
            <v>AMS-FRUIT &amp; VEG</v>
          </cell>
          <cell r="O217" t="str">
            <v>103602011031220</v>
          </cell>
          <cell r="P217" t="str">
            <v>VEGETABLES/TOMATOES/CANNED</v>
          </cell>
          <cell r="Q217">
            <v>1.1499999999999999</v>
          </cell>
          <cell r="R217">
            <v>1</v>
          </cell>
          <cell r="S217" t="str">
            <v>LB</v>
          </cell>
          <cell r="T217">
            <v>38.25</v>
          </cell>
          <cell r="U217">
            <v>34884</v>
          </cell>
          <cell r="V217">
            <v>65.13</v>
          </cell>
          <cell r="W217">
            <v>0.65129999999999999</v>
          </cell>
          <cell r="X217" t="str">
            <v>USD</v>
          </cell>
          <cell r="Y217">
            <v>100</v>
          </cell>
          <cell r="Z217" t="str">
            <v>LB</v>
          </cell>
          <cell r="AA217">
            <v>24.91</v>
          </cell>
          <cell r="AB217">
            <v>22719.95</v>
          </cell>
          <cell r="AC217" t="str">
            <v>No</v>
          </cell>
        </row>
        <row r="218">
          <cell r="A218" t="str">
            <v>100330</v>
          </cell>
          <cell r="B218" t="str">
            <v>TOMATO SALSA CAN-6/10</v>
          </cell>
          <cell r="D218" t="str">
            <v>367460</v>
          </cell>
          <cell r="E218" t="str">
            <v>A237</v>
          </cell>
          <cell r="F218" t="str">
            <v>N/A</v>
          </cell>
          <cell r="G218" t="str">
            <v>LB</v>
          </cell>
          <cell r="H218">
            <v>912</v>
          </cell>
          <cell r="I218" t="str">
            <v>1000</v>
          </cell>
          <cell r="J218" t="str">
            <v>DOMESTIC STATISTICAL 1000</v>
          </cell>
          <cell r="K218" t="str">
            <v>703010</v>
          </cell>
          <cell r="L218" t="str">
            <v>VEGETABLE, CANNED</v>
          </cell>
          <cell r="M218" t="str">
            <v>110</v>
          </cell>
          <cell r="N218" t="str">
            <v>AMS-FRUIT &amp; VEG</v>
          </cell>
          <cell r="O218" t="str">
            <v>103602011031220</v>
          </cell>
          <cell r="P218" t="str">
            <v>VEGETABLES/TOMATOES/CANNED</v>
          </cell>
          <cell r="Q218">
            <v>1.1819999999999999</v>
          </cell>
          <cell r="R218">
            <v>1</v>
          </cell>
          <cell r="S218" t="str">
            <v>LB</v>
          </cell>
          <cell r="T218">
            <v>39.75</v>
          </cell>
          <cell r="U218">
            <v>36252</v>
          </cell>
          <cell r="V218">
            <v>82.87</v>
          </cell>
          <cell r="W218">
            <v>0.82869999999999999</v>
          </cell>
          <cell r="X218" t="str">
            <v>USD</v>
          </cell>
          <cell r="Y218">
            <v>100</v>
          </cell>
          <cell r="Z218" t="str">
            <v>LB</v>
          </cell>
          <cell r="AA218">
            <v>32.94</v>
          </cell>
          <cell r="AB218">
            <v>30042.03</v>
          </cell>
          <cell r="AC218" t="str">
            <v>No</v>
          </cell>
        </row>
        <row r="219">
          <cell r="A219" t="str">
            <v>100331</v>
          </cell>
          <cell r="B219" t="str">
            <v>POTATOES WHT SLICES CAN-24/300</v>
          </cell>
          <cell r="D219" t="str">
            <v>367630</v>
          </cell>
          <cell r="E219" t="str">
            <v>A170</v>
          </cell>
          <cell r="F219" t="str">
            <v>N/A</v>
          </cell>
          <cell r="G219" t="str">
            <v>LB</v>
          </cell>
          <cell r="H219">
            <v>1530</v>
          </cell>
          <cell r="I219" t="str">
            <v>1000</v>
          </cell>
          <cell r="J219" t="str">
            <v>DOMESTIC STATISTICAL 1000</v>
          </cell>
          <cell r="K219" t="str">
            <v>703010</v>
          </cell>
          <cell r="L219" t="str">
            <v>VEGETABLE, CANNED</v>
          </cell>
          <cell r="M219" t="str">
            <v>110</v>
          </cell>
          <cell r="N219" t="str">
            <v>AMS-FRUIT &amp; VEG</v>
          </cell>
          <cell r="O219" t="str">
            <v>103602007031220</v>
          </cell>
          <cell r="P219" t="str">
            <v>VEGETABLES/POTATO/CANNED</v>
          </cell>
          <cell r="Q219">
            <v>1.25</v>
          </cell>
          <cell r="R219">
            <v>1</v>
          </cell>
          <cell r="S219" t="str">
            <v>LB</v>
          </cell>
          <cell r="T219">
            <v>24</v>
          </cell>
          <cell r="U219">
            <v>36720</v>
          </cell>
          <cell r="V219">
            <v>65.78</v>
          </cell>
          <cell r="W219">
            <v>0.65780000000000005</v>
          </cell>
          <cell r="X219" t="str">
            <v>USD</v>
          </cell>
          <cell r="Y219">
            <v>100</v>
          </cell>
          <cell r="Z219" t="str">
            <v>LB</v>
          </cell>
          <cell r="AA219">
            <v>15.79</v>
          </cell>
          <cell r="AB219">
            <v>24154.42</v>
          </cell>
          <cell r="AC219" t="str">
            <v>No</v>
          </cell>
        </row>
        <row r="220">
          <cell r="A220" t="str">
            <v>100332</v>
          </cell>
          <cell r="B220" t="str">
            <v>TOMATO PASTE FOR BULK PROCESSING</v>
          </cell>
          <cell r="E220" t="str">
            <v>A048</v>
          </cell>
          <cell r="F220" t="str">
            <v>3670-CWT</v>
          </cell>
          <cell r="G220" t="str">
            <v>LB</v>
          </cell>
          <cell r="H220">
            <v>14</v>
          </cell>
          <cell r="I220" t="str">
            <v>1000</v>
          </cell>
          <cell r="J220" t="str">
            <v>DOMESTIC STATISTICAL 1000</v>
          </cell>
          <cell r="K220" t="str">
            <v>703010</v>
          </cell>
          <cell r="L220" t="str">
            <v>VEGETABLE, CANNED</v>
          </cell>
          <cell r="M220" t="str">
            <v>110</v>
          </cell>
          <cell r="N220" t="str">
            <v>AMS-FRUIT &amp; VEG</v>
          </cell>
          <cell r="O220" t="str">
            <v>103602011031220</v>
          </cell>
          <cell r="P220" t="str">
            <v>VEGETABLES/TOMATOES/CANNED</v>
          </cell>
          <cell r="Q220">
            <v>1.0960000000000001</v>
          </cell>
          <cell r="R220">
            <v>1</v>
          </cell>
          <cell r="S220" t="str">
            <v>LB</v>
          </cell>
          <cell r="T220">
            <v>2850</v>
          </cell>
          <cell r="U220">
            <v>39900</v>
          </cell>
          <cell r="V220">
            <v>71.16</v>
          </cell>
          <cell r="W220">
            <v>0.71160000000000001</v>
          </cell>
          <cell r="X220" t="str">
            <v>USD</v>
          </cell>
          <cell r="Y220">
            <v>100</v>
          </cell>
          <cell r="Z220" t="str">
            <v>LB</v>
          </cell>
          <cell r="AA220">
            <v>2028.06</v>
          </cell>
          <cell r="AB220">
            <v>28392.84</v>
          </cell>
          <cell r="AC220" t="str">
            <v>Yes</v>
          </cell>
        </row>
        <row r="221">
          <cell r="A221" t="str">
            <v>100333</v>
          </cell>
          <cell r="B221" t="str">
            <v>TOMATO SAUCE CAN-24/300</v>
          </cell>
          <cell r="D221" t="str">
            <v>368230</v>
          </cell>
          <cell r="E221" t="str">
            <v>A244</v>
          </cell>
          <cell r="F221" t="str">
            <v>N/A</v>
          </cell>
          <cell r="G221" t="str">
            <v>LB</v>
          </cell>
          <cell r="H221">
            <v>1530</v>
          </cell>
          <cell r="I221" t="str">
            <v>1000</v>
          </cell>
          <cell r="J221" t="str">
            <v>DOMESTIC STATISTICAL 1000</v>
          </cell>
          <cell r="K221" t="str">
            <v>703010</v>
          </cell>
          <cell r="L221" t="str">
            <v>VEGETABLE, CANNED</v>
          </cell>
          <cell r="M221" t="str">
            <v>110</v>
          </cell>
          <cell r="N221" t="str">
            <v>AMS-FRUIT &amp; VEG</v>
          </cell>
          <cell r="O221" t="str">
            <v>103602011031220</v>
          </cell>
          <cell r="P221" t="str">
            <v>VEGETABLES/TOMATOES/CANNED</v>
          </cell>
          <cell r="Q221">
            <v>1.2</v>
          </cell>
          <cell r="R221">
            <v>1</v>
          </cell>
          <cell r="S221" t="str">
            <v>LB</v>
          </cell>
          <cell r="T221">
            <v>22.5</v>
          </cell>
          <cell r="U221">
            <v>34425</v>
          </cell>
          <cell r="V221">
            <v>86.8</v>
          </cell>
          <cell r="W221">
            <v>0.86799999999999999</v>
          </cell>
          <cell r="X221" t="str">
            <v>USD</v>
          </cell>
          <cell r="Y221">
            <v>100</v>
          </cell>
          <cell r="Z221" t="str">
            <v>LB</v>
          </cell>
          <cell r="AA221">
            <v>19.53</v>
          </cell>
          <cell r="AB221">
            <v>29880.9</v>
          </cell>
          <cell r="AC221" t="str">
            <v>No</v>
          </cell>
        </row>
        <row r="222">
          <cell r="A222" t="str">
            <v>100334</v>
          </cell>
          <cell r="B222" t="str">
            <v>TOMATO SAUCE CAN-6/10</v>
          </cell>
          <cell r="D222" t="str">
            <v>368260</v>
          </cell>
          <cell r="E222" t="str">
            <v>A239</v>
          </cell>
          <cell r="F222" t="str">
            <v>N/A</v>
          </cell>
          <cell r="G222" t="str">
            <v>LB</v>
          </cell>
          <cell r="H222">
            <v>912</v>
          </cell>
          <cell r="I222" t="str">
            <v>1000</v>
          </cell>
          <cell r="J222" t="str">
            <v>DOMESTIC STATISTICAL 1000</v>
          </cell>
          <cell r="K222" t="str">
            <v>703010</v>
          </cell>
          <cell r="L222" t="str">
            <v>VEGETABLE, CANNED</v>
          </cell>
          <cell r="M222" t="str">
            <v>110</v>
          </cell>
          <cell r="N222" t="str">
            <v>AMS-FRUIT &amp; VEG</v>
          </cell>
          <cell r="O222" t="str">
            <v>103602011031220</v>
          </cell>
          <cell r="P222" t="str">
            <v>VEGETABLES/TOMATOES/CANNED</v>
          </cell>
          <cell r="Q222">
            <v>1.157</v>
          </cell>
          <cell r="R222">
            <v>1</v>
          </cell>
          <cell r="S222" t="str">
            <v>LB</v>
          </cell>
          <cell r="T222">
            <v>39.75</v>
          </cell>
          <cell r="U222">
            <v>36252</v>
          </cell>
          <cell r="V222">
            <v>68.8</v>
          </cell>
          <cell r="W222">
            <v>0.68799999999999994</v>
          </cell>
          <cell r="X222" t="str">
            <v>USD</v>
          </cell>
          <cell r="Y222">
            <v>100</v>
          </cell>
          <cell r="Z222" t="str">
            <v>LB</v>
          </cell>
          <cell r="AA222">
            <v>27.35</v>
          </cell>
          <cell r="AB222">
            <v>24941.38</v>
          </cell>
          <cell r="AC222" t="str">
            <v>No</v>
          </cell>
        </row>
        <row r="223">
          <cell r="A223" t="str">
            <v>100335</v>
          </cell>
          <cell r="B223" t="str">
            <v>SPAGHETTI SAUCE MEATLESS CAN-24/300</v>
          </cell>
          <cell r="D223" t="str">
            <v>368324</v>
          </cell>
          <cell r="E223" t="str">
            <v>A236</v>
          </cell>
          <cell r="F223" t="str">
            <v>N/A</v>
          </cell>
          <cell r="G223" t="str">
            <v>LB</v>
          </cell>
          <cell r="H223">
            <v>1620</v>
          </cell>
          <cell r="I223" t="str">
            <v>1000</v>
          </cell>
          <cell r="J223" t="str">
            <v>DOMESTIC STATISTICAL 1000</v>
          </cell>
          <cell r="K223" t="str">
            <v>703010</v>
          </cell>
          <cell r="L223" t="str">
            <v>VEGETABLE, CANNED</v>
          </cell>
          <cell r="M223" t="str">
            <v>110</v>
          </cell>
          <cell r="N223" t="str">
            <v>AMS-FRUIT &amp; VEG</v>
          </cell>
          <cell r="O223" t="str">
            <v>103602011031220</v>
          </cell>
          <cell r="P223" t="str">
            <v>VEGETABLES/TOMATOES/CANNED</v>
          </cell>
          <cell r="Q223">
            <v>1.1779999999999999</v>
          </cell>
          <cell r="R223">
            <v>1</v>
          </cell>
          <cell r="S223" t="str">
            <v>LB</v>
          </cell>
          <cell r="T223">
            <v>22.5</v>
          </cell>
          <cell r="U223">
            <v>36450</v>
          </cell>
          <cell r="V223">
            <v>92.39</v>
          </cell>
          <cell r="W223">
            <v>0.92390000000000005</v>
          </cell>
          <cell r="X223" t="str">
            <v>USD</v>
          </cell>
          <cell r="Y223">
            <v>100</v>
          </cell>
          <cell r="Z223" t="str">
            <v>LB</v>
          </cell>
          <cell r="AA223">
            <v>20.79</v>
          </cell>
          <cell r="AB223">
            <v>33676.160000000003</v>
          </cell>
          <cell r="AC223" t="str">
            <v>No</v>
          </cell>
        </row>
        <row r="224">
          <cell r="A224" t="str">
            <v>100336</v>
          </cell>
          <cell r="B224" t="str">
            <v>SPAGHETTI SAUCE MEATLESS CAN-6/10</v>
          </cell>
          <cell r="D224" t="str">
            <v>368360</v>
          </cell>
          <cell r="E224" t="str">
            <v>A243</v>
          </cell>
          <cell r="F224" t="str">
            <v>N/A</v>
          </cell>
          <cell r="G224" t="str">
            <v>LB</v>
          </cell>
          <cell r="H224">
            <v>952</v>
          </cell>
          <cell r="I224" t="str">
            <v>1000</v>
          </cell>
          <cell r="J224" t="str">
            <v>DOMESTIC STATISTICAL 1000</v>
          </cell>
          <cell r="K224" t="str">
            <v>703010</v>
          </cell>
          <cell r="L224" t="str">
            <v>VEGETABLE, CANNED</v>
          </cell>
          <cell r="M224" t="str">
            <v>110</v>
          </cell>
          <cell r="N224" t="str">
            <v>AMS-FRUIT &amp; VEG</v>
          </cell>
          <cell r="O224" t="str">
            <v>103602011031220</v>
          </cell>
          <cell r="P224" t="str">
            <v>VEGETABLES/TOMATOES/CANNED</v>
          </cell>
          <cell r="Q224">
            <v>1.157</v>
          </cell>
          <cell r="R224">
            <v>1</v>
          </cell>
          <cell r="S224" t="str">
            <v>LB</v>
          </cell>
          <cell r="T224">
            <v>39.75</v>
          </cell>
          <cell r="U224">
            <v>37842</v>
          </cell>
          <cell r="V224">
            <v>68.39</v>
          </cell>
          <cell r="W224">
            <v>0.68389999999999995</v>
          </cell>
          <cell r="X224" t="str">
            <v>USD</v>
          </cell>
          <cell r="Y224">
            <v>100</v>
          </cell>
          <cell r="Z224" t="str">
            <v>LB</v>
          </cell>
          <cell r="AA224">
            <v>27.19</v>
          </cell>
          <cell r="AB224">
            <v>25880.14</v>
          </cell>
          <cell r="AC224" t="str">
            <v>No</v>
          </cell>
        </row>
        <row r="225">
          <cell r="A225" t="str">
            <v>100337</v>
          </cell>
          <cell r="B225" t="str">
            <v>POTATOES DEHYDRATED FLKS PKG-12/1 LB</v>
          </cell>
          <cell r="D225" t="str">
            <v>371010</v>
          </cell>
          <cell r="E225" t="str">
            <v>A196</v>
          </cell>
          <cell r="F225" t="str">
            <v>N/A</v>
          </cell>
          <cell r="G225" t="str">
            <v>LB</v>
          </cell>
          <cell r="H225">
            <v>2500</v>
          </cell>
          <cell r="I225" t="str">
            <v>1000</v>
          </cell>
          <cell r="J225" t="str">
            <v>DOMESTIC STATISTICAL 1000</v>
          </cell>
          <cell r="K225" t="str">
            <v>703020</v>
          </cell>
          <cell r="L225" t="str">
            <v>VEGETABLE, DRIED</v>
          </cell>
          <cell r="M225" t="str">
            <v>110</v>
          </cell>
          <cell r="N225" t="str">
            <v>AMS-FRUIT &amp; VEG</v>
          </cell>
          <cell r="O225" t="str">
            <v>103602007031320</v>
          </cell>
          <cell r="P225" t="str">
            <v>VEGETABLES/POTATO/FLAKE DEHYDRATED</v>
          </cell>
          <cell r="Q225">
            <v>1.25</v>
          </cell>
          <cell r="R225">
            <v>1</v>
          </cell>
          <cell r="S225" t="str">
            <v>LB</v>
          </cell>
          <cell r="T225">
            <v>12</v>
          </cell>
          <cell r="U225">
            <v>30000</v>
          </cell>
          <cell r="V225">
            <v>210.56</v>
          </cell>
          <cell r="W225">
            <v>2.1055999999999999</v>
          </cell>
          <cell r="X225" t="str">
            <v>USD</v>
          </cell>
          <cell r="Y225">
            <v>100</v>
          </cell>
          <cell r="Z225" t="str">
            <v>LB</v>
          </cell>
          <cell r="AA225">
            <v>25.27</v>
          </cell>
          <cell r="AB225">
            <v>63168</v>
          </cell>
          <cell r="AC225" t="str">
            <v>No</v>
          </cell>
        </row>
        <row r="226">
          <cell r="A226" t="str">
            <v>100338</v>
          </cell>
          <cell r="B226" t="str">
            <v>POTATOES DEHYDRATED FLKS PKG-6/5 LB</v>
          </cell>
          <cell r="D226" t="str">
            <v>371040</v>
          </cell>
          <cell r="E226" t="str">
            <v>A200</v>
          </cell>
          <cell r="F226" t="str">
            <v>N/A</v>
          </cell>
          <cell r="G226" t="str">
            <v>LB</v>
          </cell>
          <cell r="H226">
            <v>1000</v>
          </cell>
          <cell r="I226" t="str">
            <v>1000</v>
          </cell>
          <cell r="J226" t="str">
            <v>DOMESTIC STATISTICAL 1000</v>
          </cell>
          <cell r="K226" t="str">
            <v>703020</v>
          </cell>
          <cell r="L226" t="str">
            <v>VEGETABLE, DRIED</v>
          </cell>
          <cell r="M226" t="str">
            <v>110</v>
          </cell>
          <cell r="N226" t="str">
            <v>AMS-FRUIT &amp; VEG</v>
          </cell>
          <cell r="O226" t="str">
            <v>103602007031320</v>
          </cell>
          <cell r="P226" t="str">
            <v>VEGETABLES/POTATO/FLAKE DEHYDRATED</v>
          </cell>
          <cell r="Q226">
            <v>1.0669999999999999</v>
          </cell>
          <cell r="R226">
            <v>1</v>
          </cell>
          <cell r="S226" t="str">
            <v>LB</v>
          </cell>
          <cell r="T226">
            <v>30</v>
          </cell>
          <cell r="U226">
            <v>30000</v>
          </cell>
          <cell r="V226">
            <v>61.08</v>
          </cell>
          <cell r="W226">
            <v>0.61080000000000001</v>
          </cell>
          <cell r="X226" t="str">
            <v>USD</v>
          </cell>
          <cell r="Y226">
            <v>100</v>
          </cell>
          <cell r="Z226" t="str">
            <v>LB</v>
          </cell>
          <cell r="AA226">
            <v>18.32</v>
          </cell>
          <cell r="AB226">
            <v>18324</v>
          </cell>
          <cell r="AC226" t="str">
            <v>No</v>
          </cell>
        </row>
        <row r="227">
          <cell r="A227" t="str">
            <v>100340</v>
          </cell>
          <cell r="B227" t="str">
            <v>POTATOES RUSSET FRESH CTN-50 LB</v>
          </cell>
          <cell r="E227" t="str">
            <v>A214</v>
          </cell>
          <cell r="F227" t="str">
            <v>N/A</v>
          </cell>
          <cell r="G227" t="str">
            <v>LB</v>
          </cell>
          <cell r="H227">
            <v>800</v>
          </cell>
          <cell r="I227" t="str">
            <v>1000</v>
          </cell>
          <cell r="J227" t="str">
            <v>DOMESTIC STATISTICAL 1000</v>
          </cell>
          <cell r="K227" t="str">
            <v>703030</v>
          </cell>
          <cell r="L227" t="str">
            <v>VEGETABLE, FRESH</v>
          </cell>
          <cell r="M227" t="str">
            <v>110</v>
          </cell>
          <cell r="N227" t="str">
            <v>AMS-FRUIT &amp; VEG</v>
          </cell>
          <cell r="O227" t="str">
            <v>103602007031380</v>
          </cell>
          <cell r="P227" t="str">
            <v>VEGETABLES/POTATO/FRESH</v>
          </cell>
          <cell r="Q227">
            <v>1.04</v>
          </cell>
          <cell r="R227">
            <v>1</v>
          </cell>
          <cell r="S227" t="str">
            <v>LB</v>
          </cell>
          <cell r="T227">
            <v>50</v>
          </cell>
          <cell r="U227">
            <v>40000</v>
          </cell>
          <cell r="V227">
            <v>26.58</v>
          </cell>
          <cell r="W227">
            <v>0.26579999999999998</v>
          </cell>
          <cell r="X227" t="str">
            <v>USD</v>
          </cell>
          <cell r="Y227">
            <v>100</v>
          </cell>
          <cell r="Z227" t="str">
            <v>LB</v>
          </cell>
          <cell r="AA227">
            <v>13.29</v>
          </cell>
          <cell r="AB227">
            <v>10632</v>
          </cell>
          <cell r="AC227" t="str">
            <v>No</v>
          </cell>
        </row>
        <row r="228">
          <cell r="A228" t="str">
            <v>100341</v>
          </cell>
          <cell r="B228" t="str">
            <v>POTATOES ROUND WHT FRESH BAG-50 LB</v>
          </cell>
          <cell r="E228" t="str">
            <v>A215</v>
          </cell>
          <cell r="F228" t="str">
            <v>N/A</v>
          </cell>
          <cell r="G228" t="str">
            <v>LB</v>
          </cell>
          <cell r="H228">
            <v>800</v>
          </cell>
          <cell r="I228" t="str">
            <v>1000</v>
          </cell>
          <cell r="J228" t="str">
            <v>DOMESTIC STATISTICAL 1000</v>
          </cell>
          <cell r="K228" t="str">
            <v>703030</v>
          </cell>
          <cell r="L228" t="str">
            <v>VEGETABLE, FRESH</v>
          </cell>
          <cell r="M228" t="str">
            <v>110</v>
          </cell>
          <cell r="N228" t="str">
            <v>AMS-FRUIT &amp; VEG</v>
          </cell>
          <cell r="O228" t="str">
            <v>103602007031380</v>
          </cell>
          <cell r="P228" t="str">
            <v>VEGETABLES/POTATO/FRESH</v>
          </cell>
          <cell r="Q228">
            <v>1.04</v>
          </cell>
          <cell r="R228">
            <v>1</v>
          </cell>
          <cell r="S228" t="str">
            <v>LB</v>
          </cell>
          <cell r="T228">
            <v>50</v>
          </cell>
          <cell r="U228">
            <v>40000</v>
          </cell>
          <cell r="V228">
            <v>30.66</v>
          </cell>
          <cell r="W228">
            <v>0.30659999999999998</v>
          </cell>
          <cell r="X228" t="str">
            <v>USD</v>
          </cell>
          <cell r="Y228">
            <v>100</v>
          </cell>
          <cell r="Z228" t="str">
            <v>LB</v>
          </cell>
          <cell r="AA228">
            <v>15.33</v>
          </cell>
          <cell r="AB228">
            <v>12264</v>
          </cell>
          <cell r="AC228" t="str">
            <v>No</v>
          </cell>
        </row>
        <row r="229">
          <cell r="A229" t="str">
            <v>100342</v>
          </cell>
          <cell r="B229" t="str">
            <v>TOMATO FRESH CTN-25 LB</v>
          </cell>
          <cell r="E229" t="str">
            <v>A238</v>
          </cell>
          <cell r="F229" t="str">
            <v>N/A</v>
          </cell>
          <cell r="G229" t="str">
            <v>LB</v>
          </cell>
          <cell r="H229">
            <v>1600</v>
          </cell>
          <cell r="I229" t="str">
            <v>1000</v>
          </cell>
          <cell r="J229" t="str">
            <v>DOMESTIC STATISTICAL 1000</v>
          </cell>
          <cell r="K229" t="str">
            <v>703030</v>
          </cell>
          <cell r="L229" t="str">
            <v>VEGETABLE, FRESH</v>
          </cell>
          <cell r="M229" t="str">
            <v>110</v>
          </cell>
          <cell r="N229" t="str">
            <v>AMS-FRUIT &amp; VEG</v>
          </cell>
          <cell r="O229" t="str">
            <v>103602011031380</v>
          </cell>
          <cell r="P229" t="str">
            <v>VEGETABLES/TOMATOES/FRESH</v>
          </cell>
          <cell r="Q229">
            <v>1.08</v>
          </cell>
          <cell r="R229">
            <v>1</v>
          </cell>
          <cell r="S229" t="str">
            <v>LB</v>
          </cell>
          <cell r="T229">
            <v>25</v>
          </cell>
          <cell r="U229">
            <v>40000</v>
          </cell>
          <cell r="V229">
            <v>42</v>
          </cell>
          <cell r="W229">
            <v>0.42</v>
          </cell>
          <cell r="X229" t="str">
            <v>USD</v>
          </cell>
          <cell r="Y229">
            <v>100</v>
          </cell>
          <cell r="Z229" t="str">
            <v>LB</v>
          </cell>
          <cell r="AA229">
            <v>10.5</v>
          </cell>
          <cell r="AB229">
            <v>16800</v>
          </cell>
          <cell r="AC229" t="str">
            <v>No</v>
          </cell>
        </row>
        <row r="230">
          <cell r="A230" t="str">
            <v>100343</v>
          </cell>
          <cell r="B230" t="str">
            <v>SWEET POTATO FRESH CTN-40 LB</v>
          </cell>
          <cell r="E230" t="str">
            <v>A230</v>
          </cell>
          <cell r="F230" t="str">
            <v>N/A</v>
          </cell>
          <cell r="G230" t="str">
            <v>LB</v>
          </cell>
          <cell r="H230">
            <v>1000</v>
          </cell>
          <cell r="I230" t="str">
            <v>1000</v>
          </cell>
          <cell r="J230" t="str">
            <v>DOMESTIC STATISTICAL 1000</v>
          </cell>
          <cell r="K230" t="str">
            <v>703030</v>
          </cell>
          <cell r="L230" t="str">
            <v>VEGETABLE, FRESH</v>
          </cell>
          <cell r="M230" t="str">
            <v>110</v>
          </cell>
          <cell r="N230" t="str">
            <v>AMS-FRUIT &amp; VEG</v>
          </cell>
          <cell r="O230" t="str">
            <v>103602010031380</v>
          </cell>
          <cell r="P230" t="str">
            <v>VEGETABLES/SWEET POTATO/FRESH</v>
          </cell>
          <cell r="Q230">
            <v>1.038</v>
          </cell>
          <cell r="R230">
            <v>1</v>
          </cell>
          <cell r="S230" t="str">
            <v>LB</v>
          </cell>
          <cell r="T230">
            <v>40</v>
          </cell>
          <cell r="U230">
            <v>40000</v>
          </cell>
          <cell r="V230">
            <v>43.72</v>
          </cell>
          <cell r="W230">
            <v>0.43719999999999998</v>
          </cell>
          <cell r="X230" t="str">
            <v>USD</v>
          </cell>
          <cell r="Y230">
            <v>100</v>
          </cell>
          <cell r="Z230" t="str">
            <v>LB</v>
          </cell>
          <cell r="AA230">
            <v>17.489999999999998</v>
          </cell>
          <cell r="AB230">
            <v>17488</v>
          </cell>
          <cell r="AC230" t="str">
            <v>No</v>
          </cell>
        </row>
        <row r="231">
          <cell r="A231" t="str">
            <v>100345</v>
          </cell>
          <cell r="B231" t="str">
            <v>SWEET POTATO FRESH VEXAR BAG-190/5 LB</v>
          </cell>
          <cell r="D231" t="str">
            <v>387042</v>
          </cell>
          <cell r="E231" t="str">
            <v>A235</v>
          </cell>
          <cell r="F231" t="str">
            <v>N/A</v>
          </cell>
          <cell r="G231" t="str">
            <v>LB</v>
          </cell>
          <cell r="H231">
            <v>38</v>
          </cell>
          <cell r="I231" t="str">
            <v>1000</v>
          </cell>
          <cell r="J231" t="str">
            <v>DOMESTIC STATISTICAL 1000</v>
          </cell>
          <cell r="K231" t="str">
            <v>703030</v>
          </cell>
          <cell r="L231" t="str">
            <v>VEGETABLE, FRESH</v>
          </cell>
          <cell r="M231" t="str">
            <v>110</v>
          </cell>
          <cell r="N231" t="str">
            <v>AMS-FRUIT &amp; VEG</v>
          </cell>
          <cell r="O231" t="str">
            <v>103602010031380</v>
          </cell>
          <cell r="P231" t="str">
            <v>VEGETABLES/SWEET POTATO/FRESH</v>
          </cell>
          <cell r="Q231">
            <v>1.0740000000000001</v>
          </cell>
          <cell r="R231">
            <v>1</v>
          </cell>
          <cell r="S231" t="str">
            <v>LB</v>
          </cell>
          <cell r="T231">
            <v>950</v>
          </cell>
          <cell r="U231">
            <v>36100</v>
          </cell>
          <cell r="V231">
            <v>31.71</v>
          </cell>
          <cell r="W231">
            <v>0.31709999999999999</v>
          </cell>
          <cell r="X231" t="str">
            <v>USD</v>
          </cell>
          <cell r="Y231">
            <v>100</v>
          </cell>
          <cell r="Z231" t="str">
            <v>LB</v>
          </cell>
          <cell r="AA231">
            <v>301.25</v>
          </cell>
          <cell r="AB231">
            <v>11447.31</v>
          </cell>
          <cell r="AC231" t="str">
            <v>No</v>
          </cell>
        </row>
        <row r="232">
          <cell r="A232" t="str">
            <v>100346</v>
          </cell>
          <cell r="B232" t="str">
            <v>ASPARAGUS FRZ CTN-12/2.5 LB</v>
          </cell>
          <cell r="D232" t="str">
            <v>390530</v>
          </cell>
          <cell r="E232" t="str">
            <v>A054</v>
          </cell>
          <cell r="F232" t="str">
            <v>N/A</v>
          </cell>
          <cell r="G232" t="str">
            <v>LB</v>
          </cell>
          <cell r="H232">
            <v>1200</v>
          </cell>
          <cell r="I232" t="str">
            <v>1000</v>
          </cell>
          <cell r="J232" t="str">
            <v>DOMESTIC STATISTICAL 1000</v>
          </cell>
          <cell r="K232" t="str">
            <v>703040</v>
          </cell>
          <cell r="L232" t="str">
            <v>VEGETABLE, FROZEN</v>
          </cell>
          <cell r="M232" t="str">
            <v>110</v>
          </cell>
          <cell r="N232" t="str">
            <v>AMS-FRUIT &amp; VEG</v>
          </cell>
          <cell r="O232" t="str">
            <v>103602001031400</v>
          </cell>
          <cell r="P232" t="str">
            <v>VEGETABLES/ASPARAGUS/FROZEN</v>
          </cell>
          <cell r="Q232">
            <v>1.0669999999999999</v>
          </cell>
          <cell r="R232">
            <v>1</v>
          </cell>
          <cell r="S232" t="str">
            <v>LB</v>
          </cell>
          <cell r="T232">
            <v>30</v>
          </cell>
          <cell r="U232">
            <v>36000</v>
          </cell>
          <cell r="V232">
            <v>165.39</v>
          </cell>
          <cell r="W232">
            <v>1.6538999999999999</v>
          </cell>
          <cell r="X232" t="str">
            <v>USD</v>
          </cell>
          <cell r="Y232">
            <v>100</v>
          </cell>
          <cell r="Z232" t="str">
            <v>LB</v>
          </cell>
          <cell r="AA232">
            <v>49.62</v>
          </cell>
          <cell r="AB232">
            <v>59540.4</v>
          </cell>
          <cell r="AC232" t="str">
            <v>No</v>
          </cell>
        </row>
        <row r="233">
          <cell r="A233" t="str">
            <v>100348</v>
          </cell>
          <cell r="B233" t="str">
            <v>CORN FRZ CTN-30 LB</v>
          </cell>
          <cell r="D233" t="str">
            <v>391030</v>
          </cell>
          <cell r="E233" t="str">
            <v>A130</v>
          </cell>
          <cell r="F233" t="str">
            <v>N/A</v>
          </cell>
          <cell r="G233" t="str">
            <v>LB</v>
          </cell>
          <cell r="H233">
            <v>1320</v>
          </cell>
          <cell r="I233" t="str">
            <v>1000</v>
          </cell>
          <cell r="J233" t="str">
            <v>DOMESTIC STATISTICAL 1000</v>
          </cell>
          <cell r="K233" t="str">
            <v>703040</v>
          </cell>
          <cell r="L233" t="str">
            <v>VEGETABLE, FROZEN</v>
          </cell>
          <cell r="M233" t="str">
            <v>110</v>
          </cell>
          <cell r="N233" t="str">
            <v>AMS-FRUIT &amp; VEG</v>
          </cell>
          <cell r="O233" t="str">
            <v>103602004031400</v>
          </cell>
          <cell r="P233" t="str">
            <v>VEGETABLES/CORN/FROZEN</v>
          </cell>
          <cell r="Q233">
            <v>1.0669999999999999</v>
          </cell>
          <cell r="R233">
            <v>1</v>
          </cell>
          <cell r="S233" t="str">
            <v>LB</v>
          </cell>
          <cell r="T233">
            <v>30</v>
          </cell>
          <cell r="U233">
            <v>39600</v>
          </cell>
          <cell r="V233">
            <v>79.09</v>
          </cell>
          <cell r="W233">
            <v>0.79090000000000005</v>
          </cell>
          <cell r="X233" t="str">
            <v>USD</v>
          </cell>
          <cell r="Y233">
            <v>100</v>
          </cell>
          <cell r="Z233" t="str">
            <v>LB</v>
          </cell>
          <cell r="AA233">
            <v>23.73</v>
          </cell>
          <cell r="AB233">
            <v>31319.64</v>
          </cell>
          <cell r="AC233" t="str">
            <v>No</v>
          </cell>
        </row>
        <row r="234">
          <cell r="A234" t="str">
            <v>100350</v>
          </cell>
          <cell r="B234" t="str">
            <v>PEAS GREEN FRZ CTN-30 LB</v>
          </cell>
          <cell r="D234" t="str">
            <v>392030</v>
          </cell>
          <cell r="E234" t="str">
            <v>A160</v>
          </cell>
          <cell r="F234" t="str">
            <v>N/A</v>
          </cell>
          <cell r="G234" t="str">
            <v>LB</v>
          </cell>
          <cell r="H234">
            <v>1320</v>
          </cell>
          <cell r="I234" t="str">
            <v>1000</v>
          </cell>
          <cell r="J234" t="str">
            <v>DOMESTIC STATISTICAL 1000</v>
          </cell>
          <cell r="K234" t="str">
            <v>703040</v>
          </cell>
          <cell r="L234" t="str">
            <v>VEGETABLE, FROZEN</v>
          </cell>
          <cell r="M234" t="str">
            <v>110</v>
          </cell>
          <cell r="N234" t="str">
            <v>AMS-FRUIT &amp; VEG</v>
          </cell>
          <cell r="O234" t="str">
            <v>103602006031400</v>
          </cell>
          <cell r="P234" t="str">
            <v>VEGETABLES/PEAS/FROZEN</v>
          </cell>
          <cell r="Q234">
            <v>1.0669999999999999</v>
          </cell>
          <cell r="R234">
            <v>1</v>
          </cell>
          <cell r="S234" t="str">
            <v>LB</v>
          </cell>
          <cell r="T234">
            <v>30</v>
          </cell>
          <cell r="U234">
            <v>39600</v>
          </cell>
          <cell r="V234">
            <v>95.82</v>
          </cell>
          <cell r="W234">
            <v>0.95819999999999994</v>
          </cell>
          <cell r="X234" t="str">
            <v>USD</v>
          </cell>
          <cell r="Y234">
            <v>100</v>
          </cell>
          <cell r="Z234" t="str">
            <v>LB</v>
          </cell>
          <cell r="AA234">
            <v>28.75</v>
          </cell>
          <cell r="AB234">
            <v>37944.720000000001</v>
          </cell>
          <cell r="AC234" t="str">
            <v>No</v>
          </cell>
        </row>
        <row r="235">
          <cell r="A235" t="str">
            <v>100351</v>
          </cell>
          <cell r="B235" t="str">
            <v>BEANS GREEN FRZ CTN-30 LB</v>
          </cell>
          <cell r="D235" t="str">
            <v>395030</v>
          </cell>
          <cell r="E235" t="str">
            <v>A070</v>
          </cell>
          <cell r="F235" t="str">
            <v>N/A</v>
          </cell>
          <cell r="G235" t="str">
            <v>LB</v>
          </cell>
          <cell r="H235">
            <v>1320</v>
          </cell>
          <cell r="I235" t="str">
            <v>1000</v>
          </cell>
          <cell r="J235" t="str">
            <v>DOMESTIC STATISTICAL 1000</v>
          </cell>
          <cell r="K235" t="str">
            <v>703040</v>
          </cell>
          <cell r="L235" t="str">
            <v>VEGETABLE, FROZEN</v>
          </cell>
          <cell r="M235" t="str">
            <v>110</v>
          </cell>
          <cell r="N235" t="str">
            <v>AMS-FRUIT &amp; VEG</v>
          </cell>
          <cell r="O235" t="str">
            <v>103602002531400</v>
          </cell>
          <cell r="P235" t="str">
            <v>VEGETABLES/BEANS GREEN/FROZEN</v>
          </cell>
          <cell r="Q235">
            <v>1.0669999999999999</v>
          </cell>
          <cell r="R235">
            <v>1</v>
          </cell>
          <cell r="S235" t="str">
            <v>LB</v>
          </cell>
          <cell r="T235">
            <v>30</v>
          </cell>
          <cell r="U235">
            <v>39600</v>
          </cell>
          <cell r="V235">
            <v>86.52</v>
          </cell>
          <cell r="W235">
            <v>0.86519999999999997</v>
          </cell>
          <cell r="X235" t="str">
            <v>USD</v>
          </cell>
          <cell r="Y235">
            <v>100</v>
          </cell>
          <cell r="Z235" t="str">
            <v>LB</v>
          </cell>
          <cell r="AA235">
            <v>25.96</v>
          </cell>
          <cell r="AB235">
            <v>34261.919999999998</v>
          </cell>
          <cell r="AC235" t="str">
            <v>No</v>
          </cell>
        </row>
        <row r="236">
          <cell r="A236" t="str">
            <v>100352</v>
          </cell>
          <cell r="B236" t="str">
            <v>CARROTS FRZ CTN-30 LB</v>
          </cell>
          <cell r="D236" t="str">
            <v>396030</v>
          </cell>
          <cell r="E236" t="str">
            <v>A099</v>
          </cell>
          <cell r="F236" t="str">
            <v>N/A</v>
          </cell>
          <cell r="G236" t="str">
            <v>LB</v>
          </cell>
          <cell r="H236">
            <v>1320</v>
          </cell>
          <cell r="I236" t="str">
            <v>1000</v>
          </cell>
          <cell r="J236" t="str">
            <v>DOMESTIC STATISTICAL 1000</v>
          </cell>
          <cell r="K236" t="str">
            <v>703040</v>
          </cell>
          <cell r="L236" t="str">
            <v>VEGETABLE, FROZEN</v>
          </cell>
          <cell r="M236" t="str">
            <v>110</v>
          </cell>
          <cell r="N236" t="str">
            <v>AMS-FRUIT &amp; VEG</v>
          </cell>
          <cell r="O236" t="str">
            <v>103602003031400</v>
          </cell>
          <cell r="P236" t="str">
            <v>VEGETABLES/CARROTS/FROZEN</v>
          </cell>
          <cell r="Q236">
            <v>1.0669999999999999</v>
          </cell>
          <cell r="R236">
            <v>1</v>
          </cell>
          <cell r="S236" t="str">
            <v>LB</v>
          </cell>
          <cell r="T236">
            <v>30</v>
          </cell>
          <cell r="U236">
            <v>39600</v>
          </cell>
          <cell r="V236">
            <v>72.11</v>
          </cell>
          <cell r="W236">
            <v>0.72109999999999996</v>
          </cell>
          <cell r="X236" t="str">
            <v>USD</v>
          </cell>
          <cell r="Y236">
            <v>100</v>
          </cell>
          <cell r="Z236" t="str">
            <v>LB</v>
          </cell>
          <cell r="AA236">
            <v>21.63</v>
          </cell>
          <cell r="AB236">
            <v>28555.56</v>
          </cell>
          <cell r="AC236" t="str">
            <v>No</v>
          </cell>
        </row>
        <row r="237">
          <cell r="A237" t="str">
            <v>100353</v>
          </cell>
          <cell r="B237" t="str">
            <v>SWEET POTATOES RANDOM CUT FRZ PKG-6/5 LB</v>
          </cell>
          <cell r="D237" t="str">
            <v>397040</v>
          </cell>
          <cell r="E237" t="str">
            <v>A224</v>
          </cell>
          <cell r="F237" t="str">
            <v>N/A</v>
          </cell>
          <cell r="G237" t="str">
            <v>LB</v>
          </cell>
          <cell r="H237">
            <v>1320</v>
          </cell>
          <cell r="I237" t="str">
            <v>1000</v>
          </cell>
          <cell r="J237" t="str">
            <v>DOMESTIC STATISTICAL 1000</v>
          </cell>
          <cell r="K237" t="str">
            <v>703040</v>
          </cell>
          <cell r="L237" t="str">
            <v>VEGETABLE, FROZEN</v>
          </cell>
          <cell r="M237" t="str">
            <v>110</v>
          </cell>
          <cell r="N237" t="str">
            <v>AMS-FRUIT &amp; VEG</v>
          </cell>
          <cell r="O237" t="str">
            <v>103602010031400</v>
          </cell>
          <cell r="P237" t="str">
            <v>VEGETABLES/SWEET POTATO/FROZEN</v>
          </cell>
          <cell r="Q237">
            <v>1.0669999999999999</v>
          </cell>
          <cell r="R237">
            <v>1</v>
          </cell>
          <cell r="S237" t="str">
            <v>LB</v>
          </cell>
          <cell r="T237">
            <v>30</v>
          </cell>
          <cell r="U237">
            <v>39600</v>
          </cell>
          <cell r="V237">
            <v>66.62</v>
          </cell>
          <cell r="W237">
            <v>0.66620000000000001</v>
          </cell>
          <cell r="X237" t="str">
            <v>USD</v>
          </cell>
          <cell r="Y237">
            <v>100</v>
          </cell>
          <cell r="Z237" t="str">
            <v>LB</v>
          </cell>
          <cell r="AA237">
            <v>19.989999999999998</v>
          </cell>
          <cell r="AB237">
            <v>26381.52</v>
          </cell>
          <cell r="AC237" t="str">
            <v>No</v>
          </cell>
        </row>
        <row r="238">
          <cell r="A238" t="str">
            <v>100355</v>
          </cell>
          <cell r="B238" t="str">
            <v>POTATOES WEDGE FRZ PKG-6/5 LB</v>
          </cell>
          <cell r="D238" t="str">
            <v>401040</v>
          </cell>
          <cell r="E238" t="str">
            <v>A174</v>
          </cell>
          <cell r="F238" t="str">
            <v>N/A</v>
          </cell>
          <cell r="G238" t="str">
            <v>LB</v>
          </cell>
          <cell r="H238">
            <v>1320</v>
          </cell>
          <cell r="I238" t="str">
            <v>1000</v>
          </cell>
          <cell r="J238" t="str">
            <v>DOMESTIC STATISTICAL 1000</v>
          </cell>
          <cell r="K238" t="str">
            <v>703040</v>
          </cell>
          <cell r="L238" t="str">
            <v>VEGETABLE, FROZEN</v>
          </cell>
          <cell r="M238" t="str">
            <v>110</v>
          </cell>
          <cell r="N238" t="str">
            <v>AMS-FRUIT &amp; VEG</v>
          </cell>
          <cell r="O238" t="str">
            <v>103602007031400</v>
          </cell>
          <cell r="P238" t="str">
            <v>VEGETABLES/POTATO/FROZEN</v>
          </cell>
          <cell r="Q238">
            <v>1.0669999999999999</v>
          </cell>
          <cell r="R238">
            <v>1</v>
          </cell>
          <cell r="S238" t="str">
            <v>LB</v>
          </cell>
          <cell r="T238">
            <v>30</v>
          </cell>
          <cell r="U238">
            <v>39600</v>
          </cell>
          <cell r="V238">
            <v>138.53</v>
          </cell>
          <cell r="W238">
            <v>1.3853</v>
          </cell>
          <cell r="X238" t="str">
            <v>USD</v>
          </cell>
          <cell r="Y238">
            <v>100</v>
          </cell>
          <cell r="Z238" t="str">
            <v>LB</v>
          </cell>
          <cell r="AA238">
            <v>41.56</v>
          </cell>
          <cell r="AB238">
            <v>54857.88</v>
          </cell>
          <cell r="AC238" t="str">
            <v>No</v>
          </cell>
        </row>
        <row r="239">
          <cell r="A239" t="str">
            <v>100356</v>
          </cell>
          <cell r="B239" t="str">
            <v>POTATOES WEDGE FAT FREE FRZ PKG-6/5 LB</v>
          </cell>
          <cell r="D239" t="str">
            <v>401140</v>
          </cell>
          <cell r="E239" t="str">
            <v>A173</v>
          </cell>
          <cell r="F239" t="str">
            <v>N/A</v>
          </cell>
          <cell r="G239" t="str">
            <v>LB</v>
          </cell>
          <cell r="H239">
            <v>1320</v>
          </cell>
          <cell r="I239" t="str">
            <v>1000</v>
          </cell>
          <cell r="J239" t="str">
            <v>DOMESTIC STATISTICAL 1000</v>
          </cell>
          <cell r="K239" t="str">
            <v>703040</v>
          </cell>
          <cell r="L239" t="str">
            <v>VEGETABLE, FROZEN</v>
          </cell>
          <cell r="M239" t="str">
            <v>110</v>
          </cell>
          <cell r="N239" t="str">
            <v>AMS-FRUIT &amp; VEG</v>
          </cell>
          <cell r="O239" t="str">
            <v>103602007031400</v>
          </cell>
          <cell r="P239" t="str">
            <v>VEGETABLES/POTATO/FROZEN</v>
          </cell>
          <cell r="Q239">
            <v>1.0669999999999999</v>
          </cell>
          <cell r="R239">
            <v>1</v>
          </cell>
          <cell r="S239" t="str">
            <v>LB</v>
          </cell>
          <cell r="T239">
            <v>30</v>
          </cell>
          <cell r="U239">
            <v>39600</v>
          </cell>
          <cell r="V239">
            <v>113.62</v>
          </cell>
          <cell r="W239">
            <v>1.1362000000000001</v>
          </cell>
          <cell r="X239" t="str">
            <v>USD</v>
          </cell>
          <cell r="Y239">
            <v>100</v>
          </cell>
          <cell r="Z239" t="str">
            <v>LB</v>
          </cell>
          <cell r="AA239">
            <v>34.090000000000003</v>
          </cell>
          <cell r="AB239">
            <v>44993.52</v>
          </cell>
          <cell r="AC239" t="str">
            <v>No</v>
          </cell>
        </row>
        <row r="240">
          <cell r="A240" t="str">
            <v>100357</v>
          </cell>
          <cell r="B240" t="str">
            <v>POTATOES OVENS FRY PKG-6/5 LB</v>
          </cell>
          <cell r="D240" t="str">
            <v>402040</v>
          </cell>
          <cell r="E240" t="str">
            <v>A210</v>
          </cell>
          <cell r="F240" t="str">
            <v>N/A</v>
          </cell>
          <cell r="G240" t="str">
            <v>LB</v>
          </cell>
          <cell r="H240">
            <v>1320</v>
          </cell>
          <cell r="I240" t="str">
            <v>1000</v>
          </cell>
          <cell r="J240" t="str">
            <v>DOMESTIC STATISTICAL 1000</v>
          </cell>
          <cell r="K240" t="str">
            <v>703040</v>
          </cell>
          <cell r="L240" t="str">
            <v>VEGETABLE, FROZEN</v>
          </cell>
          <cell r="M240" t="str">
            <v>110</v>
          </cell>
          <cell r="N240" t="str">
            <v>AMS-FRUIT &amp; VEG</v>
          </cell>
          <cell r="O240" t="str">
            <v>103602007031400</v>
          </cell>
          <cell r="P240" t="str">
            <v>VEGETABLES/POTATO/FROZEN</v>
          </cell>
          <cell r="Q240">
            <v>1.0669999999999999</v>
          </cell>
          <cell r="R240">
            <v>1</v>
          </cell>
          <cell r="S240" t="str">
            <v>LB</v>
          </cell>
          <cell r="T240">
            <v>30</v>
          </cell>
          <cell r="U240">
            <v>39600</v>
          </cell>
          <cell r="V240">
            <v>123.92</v>
          </cell>
          <cell r="W240">
            <v>1.2392000000000001</v>
          </cell>
          <cell r="X240" t="str">
            <v>USD</v>
          </cell>
          <cell r="Y240">
            <v>100</v>
          </cell>
          <cell r="Z240" t="str">
            <v>LB</v>
          </cell>
          <cell r="AA240">
            <v>37.18</v>
          </cell>
          <cell r="AB240">
            <v>49072.32</v>
          </cell>
          <cell r="AC240" t="str">
            <v>No</v>
          </cell>
        </row>
        <row r="241">
          <cell r="A241" t="str">
            <v>100359</v>
          </cell>
          <cell r="B241" t="str">
            <v>BEANS BLACK TURTLE CAN-6/10</v>
          </cell>
          <cell r="D241" t="str">
            <v>410260</v>
          </cell>
          <cell r="E241" t="str">
            <v>A908</v>
          </cell>
          <cell r="F241" t="str">
            <v>N/A</v>
          </cell>
          <cell r="G241" t="str">
            <v>LB</v>
          </cell>
          <cell r="H241">
            <v>864</v>
          </cell>
          <cell r="I241" t="str">
            <v>1000</v>
          </cell>
          <cell r="J241" t="str">
            <v>DOMESTIC STATISTICAL 1000</v>
          </cell>
          <cell r="K241" t="str">
            <v>703010</v>
          </cell>
          <cell r="L241" t="str">
            <v>VEGETABLE, CANNED</v>
          </cell>
          <cell r="M241" t="str">
            <v>110</v>
          </cell>
          <cell r="N241" t="str">
            <v>AMS-FRUIT &amp; VEG</v>
          </cell>
          <cell r="O241" t="str">
            <v>103602002031220</v>
          </cell>
          <cell r="P241" t="str">
            <v>VEGETABLES/BEANS/CANNED</v>
          </cell>
          <cell r="Q241">
            <v>1.1850000000000001</v>
          </cell>
          <cell r="R241">
            <v>1</v>
          </cell>
          <cell r="S241" t="str">
            <v>LB</v>
          </cell>
          <cell r="T241">
            <v>40.5</v>
          </cell>
          <cell r="U241">
            <v>34992</v>
          </cell>
          <cell r="V241">
            <v>57.15</v>
          </cell>
          <cell r="W241">
            <v>0.57150000000000001</v>
          </cell>
          <cell r="X241" t="str">
            <v>USD</v>
          </cell>
          <cell r="Y241">
            <v>100</v>
          </cell>
          <cell r="Z241" t="str">
            <v>LB</v>
          </cell>
          <cell r="AA241">
            <v>23.15</v>
          </cell>
          <cell r="AB241">
            <v>19997.93</v>
          </cell>
          <cell r="AC241" t="str">
            <v>No</v>
          </cell>
        </row>
        <row r="242">
          <cell r="A242" t="str">
            <v>100360</v>
          </cell>
          <cell r="B242" t="str">
            <v>BEANS GARBANZO CAN-6/10</v>
          </cell>
          <cell r="D242" t="str">
            <v>410660</v>
          </cell>
          <cell r="E242" t="str">
            <v>A089</v>
          </cell>
          <cell r="F242" t="str">
            <v>N/A</v>
          </cell>
          <cell r="G242" t="str">
            <v>LB</v>
          </cell>
          <cell r="H242">
            <v>864</v>
          </cell>
          <cell r="I242" t="str">
            <v>1000</v>
          </cell>
          <cell r="J242" t="str">
            <v>DOMESTIC STATISTICAL 1000</v>
          </cell>
          <cell r="K242" t="str">
            <v>703010</v>
          </cell>
          <cell r="L242" t="str">
            <v>VEGETABLE, CANNED</v>
          </cell>
          <cell r="M242" t="str">
            <v>110</v>
          </cell>
          <cell r="N242" t="str">
            <v>AMS-FRUIT &amp; VEG</v>
          </cell>
          <cell r="O242" t="str">
            <v>103602002031220</v>
          </cell>
          <cell r="P242" t="str">
            <v>VEGETABLES/BEANS/CANNED</v>
          </cell>
          <cell r="Q242">
            <v>1.1850000000000001</v>
          </cell>
          <cell r="R242">
            <v>1</v>
          </cell>
          <cell r="S242" t="str">
            <v>LB</v>
          </cell>
          <cell r="T242">
            <v>40.5</v>
          </cell>
          <cell r="U242">
            <v>34992</v>
          </cell>
          <cell r="V242">
            <v>56.2</v>
          </cell>
          <cell r="W242">
            <v>0.56200000000000006</v>
          </cell>
          <cell r="X242" t="str">
            <v>USD</v>
          </cell>
          <cell r="Y242">
            <v>100</v>
          </cell>
          <cell r="Z242" t="str">
            <v>LB</v>
          </cell>
          <cell r="AA242">
            <v>22.76</v>
          </cell>
          <cell r="AB242">
            <v>19665.5</v>
          </cell>
          <cell r="AC242" t="str">
            <v>No</v>
          </cell>
        </row>
        <row r="243">
          <cell r="A243" t="str">
            <v>100361</v>
          </cell>
          <cell r="B243" t="str">
            <v>BEANS REFRIED CAN-24/300</v>
          </cell>
          <cell r="D243" t="str">
            <v>411230</v>
          </cell>
          <cell r="E243" t="str">
            <v>A093</v>
          </cell>
          <cell r="F243" t="str">
            <v>N/A</v>
          </cell>
          <cell r="G243" t="str">
            <v>LB</v>
          </cell>
          <cell r="H243">
            <v>1530</v>
          </cell>
          <cell r="I243" t="str">
            <v>1000</v>
          </cell>
          <cell r="J243" t="str">
            <v>DOMESTIC STATISTICAL 1000</v>
          </cell>
          <cell r="K243" t="str">
            <v>703010</v>
          </cell>
          <cell r="L243" t="str">
            <v>VEGETABLE, CANNED</v>
          </cell>
          <cell r="M243" t="str">
            <v>110</v>
          </cell>
          <cell r="N243" t="str">
            <v>AMS-FRUIT &amp; VEG</v>
          </cell>
          <cell r="O243" t="str">
            <v>103602002031220</v>
          </cell>
          <cell r="P243" t="str">
            <v>VEGETABLES/BEANS/CANNED</v>
          </cell>
          <cell r="Q243">
            <v>1.167</v>
          </cell>
          <cell r="R243">
            <v>1</v>
          </cell>
          <cell r="S243" t="str">
            <v>LB</v>
          </cell>
          <cell r="T243">
            <v>24</v>
          </cell>
          <cell r="U243">
            <v>36720</v>
          </cell>
          <cell r="V243">
            <v>122.19</v>
          </cell>
          <cell r="W243">
            <v>1.2219</v>
          </cell>
          <cell r="X243" t="str">
            <v>USD</v>
          </cell>
          <cell r="Y243">
            <v>100</v>
          </cell>
          <cell r="Z243" t="str">
            <v>LB</v>
          </cell>
          <cell r="AA243">
            <v>29.33</v>
          </cell>
          <cell r="AB243">
            <v>44868.17</v>
          </cell>
          <cell r="AC243" t="str">
            <v>No</v>
          </cell>
        </row>
        <row r="244">
          <cell r="A244" t="str">
            <v>100362</v>
          </cell>
          <cell r="B244" t="str">
            <v>BEANS REFRIED CAN-6/10</v>
          </cell>
          <cell r="D244" t="str">
            <v>411260</v>
          </cell>
          <cell r="E244" t="str">
            <v>A085</v>
          </cell>
          <cell r="F244" t="str">
            <v>N/A</v>
          </cell>
          <cell r="G244" t="str">
            <v>LB</v>
          </cell>
          <cell r="H244">
            <v>864</v>
          </cell>
          <cell r="I244" t="str">
            <v>1000</v>
          </cell>
          <cell r="J244" t="str">
            <v>DOMESTIC STATISTICAL 1000</v>
          </cell>
          <cell r="K244" t="str">
            <v>703010</v>
          </cell>
          <cell r="L244" t="str">
            <v>VEGETABLE, CANNED</v>
          </cell>
          <cell r="M244" t="str">
            <v>110</v>
          </cell>
          <cell r="N244" t="str">
            <v>AMS-FRUIT &amp; VEG</v>
          </cell>
          <cell r="O244" t="str">
            <v>103602002031220</v>
          </cell>
          <cell r="P244" t="str">
            <v>VEGETABLES/BEANS/CANNED</v>
          </cell>
          <cell r="Q244">
            <v>1.1619999999999999</v>
          </cell>
          <cell r="R244">
            <v>1</v>
          </cell>
          <cell r="S244" t="str">
            <v>LB</v>
          </cell>
          <cell r="T244">
            <v>42</v>
          </cell>
          <cell r="U244">
            <v>36288</v>
          </cell>
          <cell r="V244">
            <v>99.61</v>
          </cell>
          <cell r="W244">
            <v>0.99609999999999999</v>
          </cell>
          <cell r="X244" t="str">
            <v>USD</v>
          </cell>
          <cell r="Y244">
            <v>100</v>
          </cell>
          <cell r="Z244" t="str">
            <v>LB</v>
          </cell>
          <cell r="AA244">
            <v>41.84</v>
          </cell>
          <cell r="AB244">
            <v>36146.480000000003</v>
          </cell>
          <cell r="AC244" t="str">
            <v>No</v>
          </cell>
        </row>
        <row r="245">
          <cell r="A245" t="str">
            <v>100363</v>
          </cell>
          <cell r="B245" t="str">
            <v>BEANS VEGETARIAN CAN-24/300</v>
          </cell>
          <cell r="D245" t="str">
            <v>411330</v>
          </cell>
          <cell r="E245" t="str">
            <v>A090</v>
          </cell>
          <cell r="F245" t="str">
            <v>N/A</v>
          </cell>
          <cell r="G245" t="str">
            <v>LB</v>
          </cell>
          <cell r="H245">
            <v>1530</v>
          </cell>
          <cell r="I245" t="str">
            <v>1000</v>
          </cell>
          <cell r="J245" t="str">
            <v>DOMESTIC STATISTICAL 1000</v>
          </cell>
          <cell r="K245" t="str">
            <v>703010</v>
          </cell>
          <cell r="L245" t="str">
            <v>VEGETABLE, CANNED</v>
          </cell>
          <cell r="M245" t="str">
            <v>110</v>
          </cell>
          <cell r="N245" t="str">
            <v>AMS-FRUIT &amp; VEG</v>
          </cell>
          <cell r="O245" t="str">
            <v>103602002031220</v>
          </cell>
          <cell r="P245" t="str">
            <v>VEGETABLES/BEANS/CANNED</v>
          </cell>
          <cell r="Q245">
            <v>1.175</v>
          </cell>
          <cell r="R245">
            <v>1</v>
          </cell>
          <cell r="S245" t="str">
            <v>LB</v>
          </cell>
          <cell r="T245">
            <v>24</v>
          </cell>
          <cell r="U245">
            <v>36720</v>
          </cell>
          <cell r="V245">
            <v>69.86</v>
          </cell>
          <cell r="W245">
            <v>0.6986</v>
          </cell>
          <cell r="X245" t="str">
            <v>USD</v>
          </cell>
          <cell r="Y245">
            <v>100</v>
          </cell>
          <cell r="Z245" t="str">
            <v>LB</v>
          </cell>
          <cell r="AA245">
            <v>16.77</v>
          </cell>
          <cell r="AB245">
            <v>25652.59</v>
          </cell>
          <cell r="AC245" t="str">
            <v>No</v>
          </cell>
        </row>
        <row r="246">
          <cell r="A246" t="str">
            <v>100364</v>
          </cell>
          <cell r="B246" t="str">
            <v>BEANS VEGETARIAN CAN-6/10</v>
          </cell>
          <cell r="D246" t="str">
            <v>411360</v>
          </cell>
          <cell r="E246" t="str">
            <v>A091</v>
          </cell>
          <cell r="F246" t="str">
            <v>N/A</v>
          </cell>
          <cell r="G246" t="str">
            <v>LB</v>
          </cell>
          <cell r="H246">
            <v>864</v>
          </cell>
          <cell r="I246" t="str">
            <v>1000</v>
          </cell>
          <cell r="J246" t="str">
            <v>DOMESTIC STATISTICAL 1000</v>
          </cell>
          <cell r="K246" t="str">
            <v>703010</v>
          </cell>
          <cell r="L246" t="str">
            <v>VEGETABLE, CANNED</v>
          </cell>
          <cell r="M246" t="str">
            <v>110</v>
          </cell>
          <cell r="N246" t="str">
            <v>AMS-FRUIT &amp; VEG</v>
          </cell>
          <cell r="O246" t="str">
            <v>103602002031220</v>
          </cell>
          <cell r="P246" t="str">
            <v>VEGETABLES/BEANS/CANNED</v>
          </cell>
          <cell r="Q246">
            <v>1.1850000000000001</v>
          </cell>
          <cell r="R246">
            <v>1</v>
          </cell>
          <cell r="S246" t="str">
            <v>LB</v>
          </cell>
          <cell r="T246">
            <v>40.5</v>
          </cell>
          <cell r="U246">
            <v>34992</v>
          </cell>
          <cell r="V246">
            <v>59.05</v>
          </cell>
          <cell r="W246">
            <v>0.59050000000000002</v>
          </cell>
          <cell r="X246" t="str">
            <v>USD</v>
          </cell>
          <cell r="Y246">
            <v>100</v>
          </cell>
          <cell r="Z246" t="str">
            <v>LB</v>
          </cell>
          <cell r="AA246">
            <v>23.92</v>
          </cell>
          <cell r="AB246">
            <v>20662.78</v>
          </cell>
          <cell r="AC246" t="str">
            <v>No</v>
          </cell>
        </row>
        <row r="247">
          <cell r="A247" t="str">
            <v>100365</v>
          </cell>
          <cell r="B247" t="str">
            <v>BEANS PINTO CAN-6/10</v>
          </cell>
          <cell r="D247" t="str">
            <v>411660</v>
          </cell>
          <cell r="E247" t="str">
            <v>A079</v>
          </cell>
          <cell r="F247" t="str">
            <v>N/A</v>
          </cell>
          <cell r="G247" t="str">
            <v>LB</v>
          </cell>
          <cell r="H247">
            <v>864</v>
          </cell>
          <cell r="I247" t="str">
            <v>1000</v>
          </cell>
          <cell r="J247" t="str">
            <v>DOMESTIC STATISTICAL 1000</v>
          </cell>
          <cell r="K247" t="str">
            <v>703010</v>
          </cell>
          <cell r="L247" t="str">
            <v>VEGETABLE, CANNED</v>
          </cell>
          <cell r="M247" t="str">
            <v>110</v>
          </cell>
          <cell r="N247" t="str">
            <v>AMS-FRUIT &amp; VEG</v>
          </cell>
          <cell r="O247" t="str">
            <v>103602002031220</v>
          </cell>
          <cell r="P247" t="str">
            <v>VEGETABLES/BEANS/CANNED</v>
          </cell>
          <cell r="Q247">
            <v>1.1850000000000001</v>
          </cell>
          <cell r="R247">
            <v>1</v>
          </cell>
          <cell r="S247" t="str">
            <v>LB</v>
          </cell>
          <cell r="T247">
            <v>40.5</v>
          </cell>
          <cell r="U247">
            <v>34992</v>
          </cell>
          <cell r="V247">
            <v>56.86</v>
          </cell>
          <cell r="W247">
            <v>0.56859999999999999</v>
          </cell>
          <cell r="X247" t="str">
            <v>USD</v>
          </cell>
          <cell r="Y247">
            <v>100</v>
          </cell>
          <cell r="Z247" t="str">
            <v>LB</v>
          </cell>
          <cell r="AA247">
            <v>23.03</v>
          </cell>
          <cell r="AB247">
            <v>19896.45</v>
          </cell>
          <cell r="AC247" t="str">
            <v>No</v>
          </cell>
        </row>
        <row r="248">
          <cell r="A248" t="str">
            <v>100366</v>
          </cell>
          <cell r="B248" t="str">
            <v>BEANS SMALL RED CAN-6/10</v>
          </cell>
          <cell r="D248" t="str">
            <v>411760</v>
          </cell>
          <cell r="E248" t="str">
            <v>A087</v>
          </cell>
          <cell r="F248" t="str">
            <v>N/A</v>
          </cell>
          <cell r="G248" t="str">
            <v>LB</v>
          </cell>
          <cell r="H248">
            <v>864</v>
          </cell>
          <cell r="I248" t="str">
            <v>1000</v>
          </cell>
          <cell r="J248" t="str">
            <v>DOMESTIC STATISTICAL 1000</v>
          </cell>
          <cell r="K248" t="str">
            <v>703010</v>
          </cell>
          <cell r="L248" t="str">
            <v>VEGETABLE, CANNED</v>
          </cell>
          <cell r="M248" t="str">
            <v>110</v>
          </cell>
          <cell r="N248" t="str">
            <v>AMS-FRUIT &amp; VEG</v>
          </cell>
          <cell r="O248" t="str">
            <v>103602002031220</v>
          </cell>
          <cell r="P248" t="str">
            <v>VEGETABLES/BEANS/CANNED</v>
          </cell>
          <cell r="Q248">
            <v>1.1850000000000001</v>
          </cell>
          <cell r="R248">
            <v>1</v>
          </cell>
          <cell r="S248" t="str">
            <v>LB</v>
          </cell>
          <cell r="T248">
            <v>40.5</v>
          </cell>
          <cell r="U248">
            <v>34992</v>
          </cell>
          <cell r="V248">
            <v>66.42</v>
          </cell>
          <cell r="W248">
            <v>0.66420000000000001</v>
          </cell>
          <cell r="X248" t="str">
            <v>USD</v>
          </cell>
          <cell r="Y248">
            <v>100</v>
          </cell>
          <cell r="Z248" t="str">
            <v>LB</v>
          </cell>
          <cell r="AA248">
            <v>26.9</v>
          </cell>
          <cell r="AB248">
            <v>23241.69</v>
          </cell>
          <cell r="AC248" t="str">
            <v>No</v>
          </cell>
        </row>
        <row r="249">
          <cell r="A249" t="str">
            <v>100367</v>
          </cell>
          <cell r="B249" t="str">
            <v>BEANS BLACKEYE CAN-24/300</v>
          </cell>
          <cell r="D249" t="str">
            <v>411818</v>
          </cell>
          <cell r="E249" t="str">
            <v>A062</v>
          </cell>
          <cell r="F249" t="str">
            <v>N/A</v>
          </cell>
          <cell r="G249" t="str">
            <v>LB</v>
          </cell>
          <cell r="H249">
            <v>1530</v>
          </cell>
          <cell r="I249" t="str">
            <v>1000</v>
          </cell>
          <cell r="J249" t="str">
            <v>DOMESTIC STATISTICAL 1000</v>
          </cell>
          <cell r="K249" t="str">
            <v>703010</v>
          </cell>
          <cell r="L249" t="str">
            <v>VEGETABLE, CANNED</v>
          </cell>
          <cell r="M249" t="str">
            <v>110</v>
          </cell>
          <cell r="N249" t="str">
            <v>AMS-FRUIT &amp; VEG</v>
          </cell>
          <cell r="O249" t="str">
            <v>103602002031220</v>
          </cell>
          <cell r="P249" t="str">
            <v>VEGETABLES/BEANS/CANNED</v>
          </cell>
          <cell r="Q249">
            <v>1.204</v>
          </cell>
          <cell r="R249">
            <v>1</v>
          </cell>
          <cell r="S249" t="str">
            <v>LB</v>
          </cell>
          <cell r="T249">
            <v>23.25</v>
          </cell>
          <cell r="U249">
            <v>35573</v>
          </cell>
          <cell r="V249">
            <v>102.2</v>
          </cell>
          <cell r="W249">
            <v>1.022</v>
          </cell>
          <cell r="X249" t="str">
            <v>USD</v>
          </cell>
          <cell r="Y249">
            <v>100</v>
          </cell>
          <cell r="Z249" t="str">
            <v>LB</v>
          </cell>
          <cell r="AA249">
            <v>23.76</v>
          </cell>
          <cell r="AB249">
            <v>36355.61</v>
          </cell>
          <cell r="AC249" t="str">
            <v>No</v>
          </cell>
        </row>
        <row r="250">
          <cell r="A250" t="str">
            <v>100368</v>
          </cell>
          <cell r="B250" t="str">
            <v>BEANS BLACKEYE CAN-6/10</v>
          </cell>
          <cell r="D250" t="str">
            <v>411860</v>
          </cell>
          <cell r="E250" t="str">
            <v>A084</v>
          </cell>
          <cell r="F250" t="str">
            <v>N/A</v>
          </cell>
          <cell r="G250" t="str">
            <v>LB</v>
          </cell>
          <cell r="H250">
            <v>864</v>
          </cell>
          <cell r="I250" t="str">
            <v>1000</v>
          </cell>
          <cell r="J250" t="str">
            <v>DOMESTIC STATISTICAL 1000</v>
          </cell>
          <cell r="K250" t="str">
            <v>703010</v>
          </cell>
          <cell r="L250" t="str">
            <v>VEGETABLE, CANNED</v>
          </cell>
          <cell r="M250" t="str">
            <v>110</v>
          </cell>
          <cell r="N250" t="str">
            <v>AMS-FRUIT &amp; VEG</v>
          </cell>
          <cell r="O250" t="str">
            <v>103602002031220</v>
          </cell>
          <cell r="P250" t="str">
            <v>VEGETABLES/BEANS/CANNED</v>
          </cell>
          <cell r="Q250">
            <v>1.1850000000000001</v>
          </cell>
          <cell r="R250">
            <v>1</v>
          </cell>
          <cell r="S250" t="str">
            <v>LB</v>
          </cell>
          <cell r="T250">
            <v>40.5</v>
          </cell>
          <cell r="U250">
            <v>34992</v>
          </cell>
          <cell r="V250">
            <v>71.33</v>
          </cell>
          <cell r="W250">
            <v>0.71329999999999993</v>
          </cell>
          <cell r="X250" t="str">
            <v>USD</v>
          </cell>
          <cell r="Y250">
            <v>100</v>
          </cell>
          <cell r="Z250" t="str">
            <v>LB</v>
          </cell>
          <cell r="AA250">
            <v>28.89</v>
          </cell>
          <cell r="AB250">
            <v>24959.79</v>
          </cell>
          <cell r="AC250" t="str">
            <v>No</v>
          </cell>
        </row>
        <row r="251">
          <cell r="A251" t="str">
            <v>100369</v>
          </cell>
          <cell r="B251" t="str">
            <v>BEANS PINK CAN-6/10</v>
          </cell>
          <cell r="D251" t="str">
            <v>411960</v>
          </cell>
          <cell r="E251" t="str">
            <v>A083</v>
          </cell>
          <cell r="F251" t="str">
            <v>N/A</v>
          </cell>
          <cell r="G251" t="str">
            <v>LB</v>
          </cell>
          <cell r="H251">
            <v>864</v>
          </cell>
          <cell r="I251" t="str">
            <v>1000</v>
          </cell>
          <cell r="J251" t="str">
            <v>DOMESTIC STATISTICAL 1000</v>
          </cell>
          <cell r="K251" t="str">
            <v>703010</v>
          </cell>
          <cell r="L251" t="str">
            <v>VEGETABLE, CANNED</v>
          </cell>
          <cell r="M251" t="str">
            <v>110</v>
          </cell>
          <cell r="N251" t="str">
            <v>AMS-FRUIT &amp; VEG</v>
          </cell>
          <cell r="O251" t="str">
            <v>103602002031220</v>
          </cell>
          <cell r="P251" t="str">
            <v>VEGETABLES/BEANS/CANNED</v>
          </cell>
          <cell r="Q251">
            <v>1.1850000000000001</v>
          </cell>
          <cell r="R251">
            <v>1</v>
          </cell>
          <cell r="S251" t="str">
            <v>LB</v>
          </cell>
          <cell r="T251">
            <v>40.5</v>
          </cell>
          <cell r="U251">
            <v>34992</v>
          </cell>
          <cell r="V251">
            <v>64.42</v>
          </cell>
          <cell r="W251">
            <v>0.64419999999999999</v>
          </cell>
          <cell r="X251" t="str">
            <v>USD</v>
          </cell>
          <cell r="Y251">
            <v>100</v>
          </cell>
          <cell r="Z251" t="str">
            <v>LB</v>
          </cell>
          <cell r="AA251">
            <v>26.09</v>
          </cell>
          <cell r="AB251">
            <v>22541.85</v>
          </cell>
          <cell r="AC251" t="str">
            <v>No</v>
          </cell>
        </row>
        <row r="252">
          <cell r="A252" t="str">
            <v>100370</v>
          </cell>
          <cell r="B252" t="str">
            <v>BEANS RED KIDNEY CAN-6/10</v>
          </cell>
          <cell r="D252" t="str">
            <v>412060</v>
          </cell>
          <cell r="E252" t="str">
            <v>A086</v>
          </cell>
          <cell r="F252" t="str">
            <v>N/A</v>
          </cell>
          <cell r="G252" t="str">
            <v>LB</v>
          </cell>
          <cell r="H252">
            <v>864</v>
          </cell>
          <cell r="I252" t="str">
            <v>1000</v>
          </cell>
          <cell r="J252" t="str">
            <v>DOMESTIC STATISTICAL 1000</v>
          </cell>
          <cell r="K252" t="str">
            <v>703010</v>
          </cell>
          <cell r="L252" t="str">
            <v>VEGETABLE, CANNED</v>
          </cell>
          <cell r="M252" t="str">
            <v>110</v>
          </cell>
          <cell r="N252" t="str">
            <v>AMS-FRUIT &amp; VEG</v>
          </cell>
          <cell r="O252" t="str">
            <v>103602002031220</v>
          </cell>
          <cell r="P252" t="str">
            <v>VEGETABLES/BEANS/CANNED</v>
          </cell>
          <cell r="Q252">
            <v>1.1850000000000001</v>
          </cell>
          <cell r="R252">
            <v>1</v>
          </cell>
          <cell r="S252" t="str">
            <v>LB</v>
          </cell>
          <cell r="T252">
            <v>40.5</v>
          </cell>
          <cell r="U252">
            <v>34992</v>
          </cell>
          <cell r="V252">
            <v>54.23</v>
          </cell>
          <cell r="W252">
            <v>0.5423</v>
          </cell>
          <cell r="X252" t="str">
            <v>USD</v>
          </cell>
          <cell r="Y252">
            <v>100</v>
          </cell>
          <cell r="Z252" t="str">
            <v>LB</v>
          </cell>
          <cell r="AA252">
            <v>21.96</v>
          </cell>
          <cell r="AB252">
            <v>18976.16</v>
          </cell>
          <cell r="AC252" t="str">
            <v>No</v>
          </cell>
        </row>
        <row r="253">
          <cell r="A253" t="str">
            <v>100371</v>
          </cell>
          <cell r="B253" t="str">
            <v>BEANS BABY LIMA CAN-6/10</v>
          </cell>
          <cell r="D253" t="str">
            <v>412160</v>
          </cell>
          <cell r="E253" t="str">
            <v>A082</v>
          </cell>
          <cell r="F253" t="str">
            <v>N/A</v>
          </cell>
          <cell r="G253" t="str">
            <v>LB</v>
          </cell>
          <cell r="H253">
            <v>864</v>
          </cell>
          <cell r="I253" t="str">
            <v>1000</v>
          </cell>
          <cell r="J253" t="str">
            <v>DOMESTIC STATISTICAL 1000</v>
          </cell>
          <cell r="K253" t="str">
            <v>703010</v>
          </cell>
          <cell r="L253" t="str">
            <v>VEGETABLE, CANNED</v>
          </cell>
          <cell r="M253" t="str">
            <v>110</v>
          </cell>
          <cell r="N253" t="str">
            <v>AMS-FRUIT &amp; VEG</v>
          </cell>
          <cell r="O253" t="str">
            <v>103602002031220</v>
          </cell>
          <cell r="P253" t="str">
            <v>VEGETABLES/BEANS/CANNED</v>
          </cell>
          <cell r="Q253">
            <v>1.1850000000000001</v>
          </cell>
          <cell r="R253">
            <v>1</v>
          </cell>
          <cell r="S253" t="str">
            <v>LB</v>
          </cell>
          <cell r="T253">
            <v>40.5</v>
          </cell>
          <cell r="U253">
            <v>34992</v>
          </cell>
          <cell r="V253">
            <v>75.400000000000006</v>
          </cell>
          <cell r="W253">
            <v>0.754</v>
          </cell>
          <cell r="X253" t="str">
            <v>USD</v>
          </cell>
          <cell r="Y253">
            <v>100</v>
          </cell>
          <cell r="Z253" t="str">
            <v>LB</v>
          </cell>
          <cell r="AA253">
            <v>30.54</v>
          </cell>
          <cell r="AB253">
            <v>26383.97</v>
          </cell>
          <cell r="AC253" t="str">
            <v>No</v>
          </cell>
        </row>
        <row r="254">
          <cell r="A254" t="str">
            <v>100372</v>
          </cell>
          <cell r="B254" t="str">
            <v>BEANS LIGHT RED KIDNEY CAN-24/300</v>
          </cell>
          <cell r="D254" t="str">
            <v>412224</v>
          </cell>
          <cell r="E254" t="str">
            <v>A076</v>
          </cell>
          <cell r="F254" t="str">
            <v>N/A</v>
          </cell>
          <cell r="G254" t="str">
            <v>LB</v>
          </cell>
          <cell r="H254">
            <v>1530</v>
          </cell>
          <cell r="I254" t="str">
            <v>1000</v>
          </cell>
          <cell r="J254" t="str">
            <v>DOMESTIC STATISTICAL 1000</v>
          </cell>
          <cell r="K254" t="str">
            <v>703010</v>
          </cell>
          <cell r="L254" t="str">
            <v>VEGETABLE, CANNED</v>
          </cell>
          <cell r="M254" t="str">
            <v>110</v>
          </cell>
          <cell r="N254" t="str">
            <v>AMS-FRUIT &amp; VEG</v>
          </cell>
          <cell r="O254" t="str">
            <v>103602002031220</v>
          </cell>
          <cell r="P254" t="str">
            <v>VEGETABLES/BEANS/CANNED</v>
          </cell>
          <cell r="Q254">
            <v>1.204</v>
          </cell>
          <cell r="R254">
            <v>1</v>
          </cell>
          <cell r="S254" t="str">
            <v>LB</v>
          </cell>
          <cell r="T254">
            <v>23.25</v>
          </cell>
          <cell r="U254">
            <v>35573</v>
          </cell>
          <cell r="V254">
            <v>70.290000000000006</v>
          </cell>
          <cell r="W254">
            <v>0.70290000000000008</v>
          </cell>
          <cell r="X254" t="str">
            <v>USD</v>
          </cell>
          <cell r="Y254">
            <v>100</v>
          </cell>
          <cell r="Z254" t="str">
            <v>LB</v>
          </cell>
          <cell r="AA254">
            <v>16.34</v>
          </cell>
          <cell r="AB254">
            <v>25004.26</v>
          </cell>
          <cell r="AC254" t="str">
            <v>No</v>
          </cell>
        </row>
        <row r="255">
          <cell r="A255" t="str">
            <v>100373</v>
          </cell>
          <cell r="B255" t="str">
            <v>BEANS GREAT NORTHERN CAN-6/10</v>
          </cell>
          <cell r="D255" t="str">
            <v>412460</v>
          </cell>
          <cell r="E255" t="str">
            <v>A088</v>
          </cell>
          <cell r="F255" t="str">
            <v>N/A</v>
          </cell>
          <cell r="G255" t="str">
            <v>LB</v>
          </cell>
          <cell r="H255">
            <v>864</v>
          </cell>
          <cell r="I255" t="str">
            <v>1000</v>
          </cell>
          <cell r="J255" t="str">
            <v>DOMESTIC STATISTICAL 1000</v>
          </cell>
          <cell r="K255" t="str">
            <v>703010</v>
          </cell>
          <cell r="L255" t="str">
            <v>VEGETABLE, CANNED</v>
          </cell>
          <cell r="M255" t="str">
            <v>110</v>
          </cell>
          <cell r="N255" t="str">
            <v>AMS-FRUIT &amp; VEG</v>
          </cell>
          <cell r="O255" t="str">
            <v>103602002031220</v>
          </cell>
          <cell r="P255" t="str">
            <v>VEGETABLES/BEANS/CANNED</v>
          </cell>
          <cell r="Q255">
            <v>1.1850000000000001</v>
          </cell>
          <cell r="R255">
            <v>1</v>
          </cell>
          <cell r="S255" t="str">
            <v>LB</v>
          </cell>
          <cell r="T255">
            <v>40.5</v>
          </cell>
          <cell r="U255">
            <v>34992</v>
          </cell>
          <cell r="V255">
            <v>58.51</v>
          </cell>
          <cell r="W255">
            <v>0.58509999999999995</v>
          </cell>
          <cell r="X255" t="str">
            <v>USD</v>
          </cell>
          <cell r="Y255">
            <v>100</v>
          </cell>
          <cell r="Z255" t="str">
            <v>LB</v>
          </cell>
          <cell r="AA255">
            <v>23.7</v>
          </cell>
          <cell r="AB255">
            <v>20473.82</v>
          </cell>
          <cell r="AC255" t="str">
            <v>No</v>
          </cell>
        </row>
        <row r="256">
          <cell r="A256" t="str">
            <v>100374</v>
          </cell>
          <cell r="B256" t="str">
            <v>BEANS BLACKEYE DRY PKG-12/2 LB</v>
          </cell>
          <cell r="E256" t="str">
            <v>A910</v>
          </cell>
          <cell r="F256" t="str">
            <v>N/A</v>
          </cell>
          <cell r="G256" t="str">
            <v>LB</v>
          </cell>
          <cell r="H256">
            <v>1680</v>
          </cell>
          <cell r="I256" t="str">
            <v>1000</v>
          </cell>
          <cell r="J256" t="str">
            <v>DOMESTIC STATISTICAL 1000</v>
          </cell>
          <cell r="K256" t="str">
            <v>704010</v>
          </cell>
          <cell r="L256" t="str">
            <v>BEANS, DRY</v>
          </cell>
          <cell r="M256" t="str">
            <v>110</v>
          </cell>
          <cell r="N256" t="str">
            <v>AMS-FRUIT &amp; VEG</v>
          </cell>
          <cell r="O256" t="str">
            <v>103602002031340</v>
          </cell>
          <cell r="P256" t="str">
            <v>VEGETABLES/BEANS/DRY</v>
          </cell>
          <cell r="Q256">
            <v>1.0620000000000001</v>
          </cell>
          <cell r="R256">
            <v>1</v>
          </cell>
          <cell r="S256" t="str">
            <v>LB</v>
          </cell>
          <cell r="T256">
            <v>24</v>
          </cell>
          <cell r="U256">
            <v>40320</v>
          </cell>
          <cell r="V256">
            <v>140.83000000000001</v>
          </cell>
          <cell r="W256">
            <v>1.4083000000000001</v>
          </cell>
          <cell r="X256" t="str">
            <v>USD</v>
          </cell>
          <cell r="Y256">
            <v>100</v>
          </cell>
          <cell r="Z256" t="str">
            <v>LB</v>
          </cell>
          <cell r="AA256">
            <v>33.799999999999997</v>
          </cell>
          <cell r="AB256">
            <v>56782.66</v>
          </cell>
          <cell r="AC256" t="str">
            <v>No</v>
          </cell>
        </row>
        <row r="257">
          <cell r="A257" t="str">
            <v>100375</v>
          </cell>
          <cell r="B257" t="str">
            <v>BEANS SMALL RED DRY PKG-12/2 LB</v>
          </cell>
          <cell r="E257" t="str">
            <v>A916</v>
          </cell>
          <cell r="F257" t="str">
            <v>N/A</v>
          </cell>
          <cell r="G257" t="str">
            <v>LB</v>
          </cell>
          <cell r="H257">
            <v>1680</v>
          </cell>
          <cell r="I257" t="str">
            <v>1000</v>
          </cell>
          <cell r="J257" t="str">
            <v>DOMESTIC STATISTICAL 1000</v>
          </cell>
          <cell r="K257" t="str">
            <v>704010</v>
          </cell>
          <cell r="L257" t="str">
            <v>BEANS, DRY</v>
          </cell>
          <cell r="M257" t="str">
            <v>110</v>
          </cell>
          <cell r="N257" t="str">
            <v>AMS-FRUIT &amp; VEG</v>
          </cell>
          <cell r="O257" t="str">
            <v>103602002031340</v>
          </cell>
          <cell r="P257" t="str">
            <v>VEGETABLES/BEANS/DRY</v>
          </cell>
          <cell r="Q257">
            <v>1.0620000000000001</v>
          </cell>
          <cell r="R257">
            <v>1</v>
          </cell>
          <cell r="S257" t="str">
            <v>LB</v>
          </cell>
          <cell r="T257">
            <v>24</v>
          </cell>
          <cell r="U257">
            <v>40320</v>
          </cell>
          <cell r="V257">
            <v>56.4</v>
          </cell>
          <cell r="W257">
            <v>0.56399999999999995</v>
          </cell>
          <cell r="X257" t="str">
            <v>USD</v>
          </cell>
          <cell r="Y257">
            <v>100</v>
          </cell>
          <cell r="Z257" t="str">
            <v>LB</v>
          </cell>
          <cell r="AA257">
            <v>13.54</v>
          </cell>
          <cell r="AB257">
            <v>22740.48</v>
          </cell>
          <cell r="AC257" t="str">
            <v>No</v>
          </cell>
        </row>
        <row r="258">
          <cell r="A258" t="str">
            <v>100376</v>
          </cell>
          <cell r="B258" t="str">
            <v>BEANS DRY SPLIT PEA PKG-12/2 LB</v>
          </cell>
          <cell r="D258" t="str">
            <v>421312</v>
          </cell>
          <cell r="E258" t="str">
            <v>A918</v>
          </cell>
          <cell r="F258" t="str">
            <v>N/A</v>
          </cell>
          <cell r="G258" t="str">
            <v>LB</v>
          </cell>
          <cell r="H258">
            <v>1680</v>
          </cell>
          <cell r="I258" t="str">
            <v>1000</v>
          </cell>
          <cell r="J258" t="str">
            <v>DOMESTIC STATISTICAL 1000</v>
          </cell>
          <cell r="K258" t="str">
            <v>704010</v>
          </cell>
          <cell r="L258" t="str">
            <v>BEANS, DRY</v>
          </cell>
          <cell r="M258" t="str">
            <v>110</v>
          </cell>
          <cell r="N258" t="str">
            <v>AMS-FRUIT &amp; VEG</v>
          </cell>
          <cell r="O258" t="str">
            <v>103602002031340</v>
          </cell>
          <cell r="P258" t="str">
            <v>VEGETABLES/BEANS/DRY</v>
          </cell>
          <cell r="Q258">
            <v>1.0620000000000001</v>
          </cell>
          <cell r="R258">
            <v>1</v>
          </cell>
          <cell r="S258" t="str">
            <v>LB</v>
          </cell>
          <cell r="T258">
            <v>24</v>
          </cell>
          <cell r="U258">
            <v>40320</v>
          </cell>
          <cell r="V258">
            <v>58.82</v>
          </cell>
          <cell r="W258">
            <v>0.58820000000000006</v>
          </cell>
          <cell r="X258" t="str">
            <v>USD</v>
          </cell>
          <cell r="Y258">
            <v>100</v>
          </cell>
          <cell r="Z258" t="str">
            <v>LB</v>
          </cell>
          <cell r="AA258">
            <v>14.12</v>
          </cell>
          <cell r="AB258">
            <v>23716.22</v>
          </cell>
          <cell r="AC258" t="str">
            <v>No</v>
          </cell>
        </row>
        <row r="259">
          <cell r="A259" t="str">
            <v>100378</v>
          </cell>
          <cell r="B259" t="str">
            <v>BEANS BABY LIMA DRY PKG-12/2 LB</v>
          </cell>
          <cell r="E259" t="str">
            <v>A912</v>
          </cell>
          <cell r="F259" t="str">
            <v>N/A</v>
          </cell>
          <cell r="G259" t="str">
            <v>LB</v>
          </cell>
          <cell r="H259">
            <v>1680</v>
          </cell>
          <cell r="I259" t="str">
            <v>1000</v>
          </cell>
          <cell r="J259" t="str">
            <v>DOMESTIC STATISTICAL 1000</v>
          </cell>
          <cell r="K259" t="str">
            <v>704010</v>
          </cell>
          <cell r="L259" t="str">
            <v>BEANS, DRY</v>
          </cell>
          <cell r="M259" t="str">
            <v>110</v>
          </cell>
          <cell r="N259" t="str">
            <v>AMS-FRUIT &amp; VEG</v>
          </cell>
          <cell r="O259" t="str">
            <v>103602002031340</v>
          </cell>
          <cell r="P259" t="str">
            <v>VEGETABLES/BEANS/DRY</v>
          </cell>
          <cell r="Q259">
            <v>1.0620000000000001</v>
          </cell>
          <cell r="R259">
            <v>1</v>
          </cell>
          <cell r="S259" t="str">
            <v>LB</v>
          </cell>
          <cell r="T259">
            <v>24</v>
          </cell>
          <cell r="U259">
            <v>40320</v>
          </cell>
          <cell r="V259">
            <v>132.06</v>
          </cell>
          <cell r="W259">
            <v>1.3206</v>
          </cell>
          <cell r="X259" t="str">
            <v>USD</v>
          </cell>
          <cell r="Y259">
            <v>100</v>
          </cell>
          <cell r="Z259" t="str">
            <v>LB</v>
          </cell>
          <cell r="AA259">
            <v>31.69</v>
          </cell>
          <cell r="AB259">
            <v>53246.59</v>
          </cell>
          <cell r="AC259" t="str">
            <v>No</v>
          </cell>
        </row>
        <row r="260">
          <cell r="A260" t="str">
            <v>100379</v>
          </cell>
          <cell r="B260" t="str">
            <v>BEANS PINK DRY PKG-12/2 LB</v>
          </cell>
          <cell r="D260" t="str">
            <v>422012</v>
          </cell>
          <cell r="E260" t="str">
            <v>A913</v>
          </cell>
          <cell r="F260" t="str">
            <v>N/A</v>
          </cell>
          <cell r="G260" t="str">
            <v>LB</v>
          </cell>
          <cell r="H260">
            <v>1680</v>
          </cell>
          <cell r="I260" t="str">
            <v>1000</v>
          </cell>
          <cell r="J260" t="str">
            <v>DOMESTIC STATISTICAL 1000</v>
          </cell>
          <cell r="K260" t="str">
            <v>704010</v>
          </cell>
          <cell r="L260" t="str">
            <v>BEANS, DRY</v>
          </cell>
          <cell r="M260" t="str">
            <v>110</v>
          </cell>
          <cell r="N260" t="str">
            <v>AMS-FRUIT &amp; VEG</v>
          </cell>
          <cell r="O260" t="str">
            <v>103602002031340</v>
          </cell>
          <cell r="P260" t="str">
            <v>VEGETABLES/BEANS/DRY</v>
          </cell>
          <cell r="Q260">
            <v>1.0620000000000001</v>
          </cell>
          <cell r="R260">
            <v>1</v>
          </cell>
          <cell r="S260" t="str">
            <v>LB</v>
          </cell>
          <cell r="T260">
            <v>24</v>
          </cell>
          <cell r="U260">
            <v>40320</v>
          </cell>
          <cell r="V260">
            <v>38.25</v>
          </cell>
          <cell r="W260">
            <v>0.38250000000000001</v>
          </cell>
          <cell r="X260" t="str">
            <v>USD</v>
          </cell>
          <cell r="Y260">
            <v>100</v>
          </cell>
          <cell r="Z260" t="str">
            <v>LB</v>
          </cell>
          <cell r="AA260">
            <v>9.18</v>
          </cell>
          <cell r="AB260">
            <v>15422.4</v>
          </cell>
          <cell r="AC260" t="str">
            <v>No</v>
          </cell>
        </row>
        <row r="261">
          <cell r="A261" t="str">
            <v>100380</v>
          </cell>
          <cell r="B261" t="str">
            <v>BEANS GREAT NORTHERN DRY PKG-12/2 LB</v>
          </cell>
          <cell r="E261" t="str">
            <v>A917</v>
          </cell>
          <cell r="F261" t="str">
            <v>N/A</v>
          </cell>
          <cell r="G261" t="str">
            <v>LB</v>
          </cell>
          <cell r="H261">
            <v>1680</v>
          </cell>
          <cell r="I261" t="str">
            <v>1000</v>
          </cell>
          <cell r="J261" t="str">
            <v>DOMESTIC STATISTICAL 1000</v>
          </cell>
          <cell r="K261" t="str">
            <v>704010</v>
          </cell>
          <cell r="L261" t="str">
            <v>BEANS, DRY</v>
          </cell>
          <cell r="M261" t="str">
            <v>110</v>
          </cell>
          <cell r="N261" t="str">
            <v>AMS-FRUIT &amp; VEG</v>
          </cell>
          <cell r="O261" t="str">
            <v>103602002031340</v>
          </cell>
          <cell r="P261" t="str">
            <v>VEGETABLES/BEANS/DRY</v>
          </cell>
          <cell r="Q261">
            <v>1.0620000000000001</v>
          </cell>
          <cell r="R261">
            <v>1</v>
          </cell>
          <cell r="S261" t="str">
            <v>LB</v>
          </cell>
          <cell r="T261">
            <v>24</v>
          </cell>
          <cell r="U261">
            <v>40320</v>
          </cell>
          <cell r="V261">
            <v>73.400000000000006</v>
          </cell>
          <cell r="W261">
            <v>0.7340000000000001</v>
          </cell>
          <cell r="X261" t="str">
            <v>USD</v>
          </cell>
          <cell r="Y261">
            <v>100</v>
          </cell>
          <cell r="Z261" t="str">
            <v>LB</v>
          </cell>
          <cell r="AA261">
            <v>17.62</v>
          </cell>
          <cell r="AB261">
            <v>29594.880000000001</v>
          </cell>
          <cell r="AC261" t="str">
            <v>No</v>
          </cell>
        </row>
        <row r="262">
          <cell r="A262" t="str">
            <v>100381</v>
          </cell>
          <cell r="B262" t="str">
            <v>BEANS GREAT NORTHERN DRY BAG-25 LB</v>
          </cell>
          <cell r="E262" t="str">
            <v>A925</v>
          </cell>
          <cell r="F262" t="str">
            <v>N/A</v>
          </cell>
          <cell r="G262" t="str">
            <v>LB</v>
          </cell>
          <cell r="H262">
            <v>1600</v>
          </cell>
          <cell r="I262" t="str">
            <v>1000</v>
          </cell>
          <cell r="J262" t="str">
            <v>DOMESTIC STATISTICAL 1000</v>
          </cell>
          <cell r="K262" t="str">
            <v>704010</v>
          </cell>
          <cell r="L262" t="str">
            <v>BEANS, DRY</v>
          </cell>
          <cell r="M262" t="str">
            <v>110</v>
          </cell>
          <cell r="N262" t="str">
            <v>AMS-FRUIT &amp; VEG</v>
          </cell>
          <cell r="O262" t="str">
            <v>103602002031340</v>
          </cell>
          <cell r="P262" t="str">
            <v>VEGETABLES/BEANS/DRY</v>
          </cell>
          <cell r="Q262">
            <v>1.02</v>
          </cell>
          <cell r="R262">
            <v>1</v>
          </cell>
          <cell r="S262" t="str">
            <v>LB</v>
          </cell>
          <cell r="T262">
            <v>25</v>
          </cell>
          <cell r="U262">
            <v>40000</v>
          </cell>
          <cell r="V262">
            <v>99.84</v>
          </cell>
          <cell r="W262">
            <v>0.99840000000000007</v>
          </cell>
          <cell r="X262" t="str">
            <v>USD</v>
          </cell>
          <cell r="Y262">
            <v>100</v>
          </cell>
          <cell r="Z262" t="str">
            <v>LB</v>
          </cell>
          <cell r="AA262">
            <v>24.96</v>
          </cell>
          <cell r="AB262">
            <v>39936</v>
          </cell>
          <cell r="AC262" t="str">
            <v>No</v>
          </cell>
        </row>
        <row r="263">
          <cell r="A263" t="str">
            <v>100382</v>
          </cell>
          <cell r="B263" t="str">
            <v>BEANS PINTO DRY PKG-12/2 LB</v>
          </cell>
          <cell r="E263" t="str">
            <v>A914</v>
          </cell>
          <cell r="F263" t="str">
            <v>N/A</v>
          </cell>
          <cell r="G263" t="str">
            <v>LB</v>
          </cell>
          <cell r="H263">
            <v>1680</v>
          </cell>
          <cell r="I263" t="str">
            <v>1000</v>
          </cell>
          <cell r="J263" t="str">
            <v>DOMESTIC STATISTICAL 1000</v>
          </cell>
          <cell r="K263" t="str">
            <v>704010</v>
          </cell>
          <cell r="L263" t="str">
            <v>BEANS, DRY</v>
          </cell>
          <cell r="M263" t="str">
            <v>110</v>
          </cell>
          <cell r="N263" t="str">
            <v>AMS-FRUIT &amp; VEG</v>
          </cell>
          <cell r="O263" t="str">
            <v>103602002031340</v>
          </cell>
          <cell r="P263" t="str">
            <v>VEGETABLES/BEANS/DRY</v>
          </cell>
          <cell r="Q263">
            <v>1.0620000000000001</v>
          </cell>
          <cell r="R263">
            <v>1</v>
          </cell>
          <cell r="S263" t="str">
            <v>LB</v>
          </cell>
          <cell r="T263">
            <v>24</v>
          </cell>
          <cell r="U263">
            <v>40320</v>
          </cell>
          <cell r="V263">
            <v>63.96</v>
          </cell>
          <cell r="W263">
            <v>0.63960000000000006</v>
          </cell>
          <cell r="X263" t="str">
            <v>USD</v>
          </cell>
          <cell r="Y263">
            <v>100</v>
          </cell>
          <cell r="Z263" t="str">
            <v>LB</v>
          </cell>
          <cell r="AA263">
            <v>15.35</v>
          </cell>
          <cell r="AB263">
            <v>25788.67</v>
          </cell>
          <cell r="AC263" t="str">
            <v>No</v>
          </cell>
        </row>
        <row r="264">
          <cell r="A264" t="str">
            <v>100383</v>
          </cell>
          <cell r="B264" t="str">
            <v>BEANS PINTO DRY BAG-25 LB</v>
          </cell>
          <cell r="E264" t="str">
            <v>A942</v>
          </cell>
          <cell r="F264" t="str">
            <v>N/A</v>
          </cell>
          <cell r="G264" t="str">
            <v>LB</v>
          </cell>
          <cell r="H264">
            <v>1600</v>
          </cell>
          <cell r="I264" t="str">
            <v>1000</v>
          </cell>
          <cell r="J264" t="str">
            <v>DOMESTIC STATISTICAL 1000</v>
          </cell>
          <cell r="K264" t="str">
            <v>704010</v>
          </cell>
          <cell r="L264" t="str">
            <v>BEANS, DRY</v>
          </cell>
          <cell r="M264" t="str">
            <v>110</v>
          </cell>
          <cell r="N264" t="str">
            <v>AMS-FRUIT &amp; VEG</v>
          </cell>
          <cell r="O264" t="str">
            <v>103602002031340</v>
          </cell>
          <cell r="P264" t="str">
            <v>VEGETABLES/BEANS/DRY</v>
          </cell>
          <cell r="Q264">
            <v>1.02</v>
          </cell>
          <cell r="R264">
            <v>1</v>
          </cell>
          <cell r="S264" t="str">
            <v>LB</v>
          </cell>
          <cell r="T264">
            <v>25</v>
          </cell>
          <cell r="U264">
            <v>40000</v>
          </cell>
          <cell r="V264">
            <v>36.880000000000003</v>
          </cell>
          <cell r="W264">
            <v>0.36880000000000002</v>
          </cell>
          <cell r="X264" t="str">
            <v>USD</v>
          </cell>
          <cell r="Y264">
            <v>100</v>
          </cell>
          <cell r="Z264" t="str">
            <v>LB</v>
          </cell>
          <cell r="AA264">
            <v>9.2200000000000006</v>
          </cell>
          <cell r="AB264">
            <v>14752</v>
          </cell>
          <cell r="AC264" t="str">
            <v>No</v>
          </cell>
        </row>
        <row r="265">
          <cell r="A265" t="str">
            <v>100384</v>
          </cell>
          <cell r="B265" t="str">
            <v>BEANS DARK RED KIDNEY DRY PKG-12/2 LB</v>
          </cell>
          <cell r="E265" t="str">
            <v>A906</v>
          </cell>
          <cell r="F265" t="str">
            <v>N/A</v>
          </cell>
          <cell r="G265" t="str">
            <v>LB</v>
          </cell>
          <cell r="H265">
            <v>1680</v>
          </cell>
          <cell r="I265" t="str">
            <v>1000</v>
          </cell>
          <cell r="J265" t="str">
            <v>DOMESTIC STATISTICAL 1000</v>
          </cell>
          <cell r="K265" t="str">
            <v>704010</v>
          </cell>
          <cell r="L265" t="str">
            <v>BEANS, DRY</v>
          </cell>
          <cell r="M265" t="str">
            <v>110</v>
          </cell>
          <cell r="N265" t="str">
            <v>AMS-FRUIT &amp; VEG</v>
          </cell>
          <cell r="O265" t="str">
            <v>103602002031340</v>
          </cell>
          <cell r="P265" t="str">
            <v>VEGETABLES/BEANS/DRY</v>
          </cell>
          <cell r="Q265">
            <v>1.02</v>
          </cell>
          <cell r="R265">
            <v>1</v>
          </cell>
          <cell r="S265" t="str">
            <v>LB</v>
          </cell>
          <cell r="T265">
            <v>24</v>
          </cell>
          <cell r="U265">
            <v>40320</v>
          </cell>
          <cell r="V265">
            <v>62.51</v>
          </cell>
          <cell r="W265">
            <v>0.62509999999999999</v>
          </cell>
          <cell r="X265" t="str">
            <v>USD</v>
          </cell>
          <cell r="Y265">
            <v>100</v>
          </cell>
          <cell r="Z265" t="str">
            <v>LB</v>
          </cell>
          <cell r="AA265">
            <v>15</v>
          </cell>
          <cell r="AB265">
            <v>25204.03</v>
          </cell>
          <cell r="AC265" t="str">
            <v>No</v>
          </cell>
        </row>
        <row r="266">
          <cell r="A266" t="str">
            <v>100385</v>
          </cell>
          <cell r="B266" t="str">
            <v>BEANS LIGHT RED KIDNEY DRY PKG-12/2 LB</v>
          </cell>
          <cell r="E266" t="str">
            <v>A920</v>
          </cell>
          <cell r="F266" t="str">
            <v>N/A</v>
          </cell>
          <cell r="G266" t="str">
            <v>LB</v>
          </cell>
          <cell r="H266">
            <v>1680</v>
          </cell>
          <cell r="I266" t="str">
            <v>1000</v>
          </cell>
          <cell r="J266" t="str">
            <v>DOMESTIC STATISTICAL 1000</v>
          </cell>
          <cell r="K266" t="str">
            <v>704010</v>
          </cell>
          <cell r="L266" t="str">
            <v>BEANS, DRY</v>
          </cell>
          <cell r="M266" t="str">
            <v>110</v>
          </cell>
          <cell r="N266" t="str">
            <v>AMS-FRUIT &amp; VEG</v>
          </cell>
          <cell r="O266" t="str">
            <v>103602002031340</v>
          </cell>
          <cell r="P266" t="str">
            <v>VEGETABLES/BEANS/DRY</v>
          </cell>
          <cell r="Q266">
            <v>1.0620000000000001</v>
          </cell>
          <cell r="R266">
            <v>1</v>
          </cell>
          <cell r="S266" t="str">
            <v>LB</v>
          </cell>
          <cell r="T266">
            <v>24</v>
          </cell>
          <cell r="U266">
            <v>40320</v>
          </cell>
          <cell r="V266">
            <v>77.7</v>
          </cell>
          <cell r="W266">
            <v>0.77700000000000002</v>
          </cell>
          <cell r="X266" t="str">
            <v>USD</v>
          </cell>
          <cell r="Y266">
            <v>100</v>
          </cell>
          <cell r="Z266" t="str">
            <v>LB</v>
          </cell>
          <cell r="AA266">
            <v>18.649999999999999</v>
          </cell>
          <cell r="AB266">
            <v>31328.639999999999</v>
          </cell>
          <cell r="AC266" t="str">
            <v>No</v>
          </cell>
        </row>
        <row r="267">
          <cell r="A267" t="str">
            <v>100386</v>
          </cell>
          <cell r="B267" t="str">
            <v>PEAS GREEN PKG-12/2 LB</v>
          </cell>
          <cell r="D267" t="str">
            <v>425512</v>
          </cell>
          <cell r="E267" t="str">
            <v>A922</v>
          </cell>
          <cell r="F267" t="str">
            <v>N/A</v>
          </cell>
          <cell r="G267" t="str">
            <v>LB</v>
          </cell>
          <cell r="H267">
            <v>1680</v>
          </cell>
          <cell r="I267" t="str">
            <v>1000</v>
          </cell>
          <cell r="J267" t="str">
            <v>DOMESTIC STATISTICAL 1000</v>
          </cell>
          <cell r="K267" t="str">
            <v>704020</v>
          </cell>
          <cell r="L267" t="str">
            <v>PEAS, DRY</v>
          </cell>
          <cell r="M267" t="str">
            <v>110</v>
          </cell>
          <cell r="N267" t="str">
            <v>AMS-FRUIT &amp; VEG</v>
          </cell>
          <cell r="O267" t="str">
            <v>103602006031340</v>
          </cell>
          <cell r="P267" t="str">
            <v>VEGETABLES/PEAS/DRY</v>
          </cell>
          <cell r="Q267">
            <v>1.083</v>
          </cell>
          <cell r="R267">
            <v>1</v>
          </cell>
          <cell r="S267" t="str">
            <v>LB</v>
          </cell>
          <cell r="T267">
            <v>24</v>
          </cell>
          <cell r="U267">
            <v>40320</v>
          </cell>
          <cell r="V267">
            <v>53.17</v>
          </cell>
          <cell r="W267">
            <v>0.53170000000000006</v>
          </cell>
          <cell r="X267" t="str">
            <v>USD</v>
          </cell>
          <cell r="Y267">
            <v>100</v>
          </cell>
          <cell r="Z267" t="str">
            <v>LB</v>
          </cell>
          <cell r="AA267">
            <v>12.76</v>
          </cell>
          <cell r="AB267">
            <v>21438.14</v>
          </cell>
          <cell r="AC267" t="str">
            <v>No</v>
          </cell>
        </row>
        <row r="268">
          <cell r="A268" t="str">
            <v>100388</v>
          </cell>
          <cell r="B268" t="str">
            <v>LENTILS DRY PKG 12/2 LB</v>
          </cell>
          <cell r="E268" t="str">
            <v>A135</v>
          </cell>
          <cell r="F268" t="str">
            <v>N/A</v>
          </cell>
          <cell r="G268" t="str">
            <v>LB</v>
          </cell>
          <cell r="H268">
            <v>1680</v>
          </cell>
          <cell r="I268" t="str">
            <v>1000</v>
          </cell>
          <cell r="J268" t="str">
            <v>DOMESTIC STATISTICAL 1000</v>
          </cell>
          <cell r="K268" t="str">
            <v>704010</v>
          </cell>
          <cell r="L268" t="str">
            <v>BEANS, DRY</v>
          </cell>
          <cell r="M268" t="str">
            <v>110</v>
          </cell>
          <cell r="N268" t="str">
            <v>AMS-FRUIT &amp; VEG</v>
          </cell>
          <cell r="O268" t="str">
            <v>103602004531340</v>
          </cell>
          <cell r="P268" t="str">
            <v>VEGETABLES/LENTILS/DRY</v>
          </cell>
          <cell r="Q268">
            <v>1.083</v>
          </cell>
          <cell r="R268">
            <v>1</v>
          </cell>
          <cell r="S268" t="str">
            <v>LB</v>
          </cell>
          <cell r="T268">
            <v>24</v>
          </cell>
          <cell r="U268">
            <v>40320</v>
          </cell>
          <cell r="V268">
            <v>64.73</v>
          </cell>
          <cell r="W268">
            <v>0.64729999999999999</v>
          </cell>
          <cell r="X268" t="str">
            <v>USD</v>
          </cell>
          <cell r="Y268">
            <v>100</v>
          </cell>
          <cell r="Z268" t="str">
            <v>LB</v>
          </cell>
          <cell r="AA268">
            <v>15.54</v>
          </cell>
          <cell r="AB268">
            <v>26099.14</v>
          </cell>
          <cell r="AC268" t="str">
            <v>No</v>
          </cell>
        </row>
        <row r="269">
          <cell r="A269" t="str">
            <v>100389</v>
          </cell>
          <cell r="B269" t="str">
            <v>PEANUTS ROASTED RUNNER UNSL-CAN 6/#10</v>
          </cell>
          <cell r="D269" t="str">
            <v>462060</v>
          </cell>
          <cell r="E269" t="str">
            <v>B498</v>
          </cell>
          <cell r="F269" t="str">
            <v>N/A</v>
          </cell>
          <cell r="G269" t="str">
            <v>LB</v>
          </cell>
          <cell r="H269">
            <v>1440</v>
          </cell>
          <cell r="I269" t="str">
            <v>1000</v>
          </cell>
          <cell r="J269" t="str">
            <v>DOMESTIC STATISTICAL 1000</v>
          </cell>
          <cell r="K269" t="str">
            <v>701010</v>
          </cell>
          <cell r="L269" t="str">
            <v>PEANUT PRODUCTS</v>
          </cell>
          <cell r="M269" t="str">
            <v>210</v>
          </cell>
          <cell r="N269" t="str">
            <v>AMS-DOMESTIC</v>
          </cell>
          <cell r="O269" t="str">
            <v>102202003031460</v>
          </cell>
          <cell r="P269" t="str">
            <v>NUTS/PEANUTS/PACKAGE</v>
          </cell>
          <cell r="Q269">
            <v>1.2330000000000001</v>
          </cell>
          <cell r="R269">
            <v>1</v>
          </cell>
          <cell r="S269" t="str">
            <v>LB</v>
          </cell>
          <cell r="T269">
            <v>24</v>
          </cell>
          <cell r="U269">
            <v>34560</v>
          </cell>
          <cell r="V269">
            <v>170.66</v>
          </cell>
          <cell r="W269">
            <v>1.7065999999999999</v>
          </cell>
          <cell r="X269" t="str">
            <v>USD</v>
          </cell>
          <cell r="Y269">
            <v>100</v>
          </cell>
          <cell r="Z269" t="str">
            <v>LB</v>
          </cell>
          <cell r="AA269">
            <v>40.96</v>
          </cell>
          <cell r="AB269">
            <v>58980.1</v>
          </cell>
          <cell r="AC269" t="str">
            <v>No</v>
          </cell>
        </row>
        <row r="270">
          <cell r="A270" t="str">
            <v>100390</v>
          </cell>
          <cell r="B270" t="str">
            <v>PEANUTS ROASTED REGULAR PKG-24/12 OZ</v>
          </cell>
          <cell r="D270" t="str">
            <v>463512</v>
          </cell>
          <cell r="E270" t="str">
            <v>B501</v>
          </cell>
          <cell r="F270" t="str">
            <v>N/A</v>
          </cell>
          <cell r="G270" t="str">
            <v>LB</v>
          </cell>
          <cell r="H270">
            <v>1848</v>
          </cell>
          <cell r="I270" t="str">
            <v>1000</v>
          </cell>
          <cell r="J270" t="str">
            <v>DOMESTIC STATISTICAL 1000</v>
          </cell>
          <cell r="K270" t="str">
            <v>701010</v>
          </cell>
          <cell r="L270" t="str">
            <v>PEANUT PRODUCTS</v>
          </cell>
          <cell r="M270" t="str">
            <v>210</v>
          </cell>
          <cell r="N270" t="str">
            <v>AMS-DOMESTIC</v>
          </cell>
          <cell r="O270" t="str">
            <v>102202003031460</v>
          </cell>
          <cell r="P270" t="str">
            <v>NUTS/PEANUTS/PACKAGE</v>
          </cell>
          <cell r="Q270">
            <v>1.333</v>
          </cell>
          <cell r="R270">
            <v>1</v>
          </cell>
          <cell r="S270" t="str">
            <v>LB</v>
          </cell>
          <cell r="T270">
            <v>18</v>
          </cell>
          <cell r="U270">
            <v>33264</v>
          </cell>
          <cell r="V270">
            <v>129</v>
          </cell>
          <cell r="W270">
            <v>1.29</v>
          </cell>
          <cell r="X270" t="str">
            <v>USD</v>
          </cell>
          <cell r="Y270">
            <v>100</v>
          </cell>
          <cell r="Z270" t="str">
            <v>LB</v>
          </cell>
          <cell r="AA270">
            <v>23.22</v>
          </cell>
          <cell r="AB270">
            <v>42910.559999999998</v>
          </cell>
          <cell r="AC270" t="str">
            <v>No</v>
          </cell>
        </row>
        <row r="271">
          <cell r="A271" t="str">
            <v>100391</v>
          </cell>
          <cell r="B271" t="str">
            <v>PEANUTS ROASTED REG UNSL PKG-12/16 OZ</v>
          </cell>
          <cell r="D271" t="str">
            <v>463516</v>
          </cell>
          <cell r="E271" t="str">
            <v>B502</v>
          </cell>
          <cell r="F271" t="str">
            <v>N/A</v>
          </cell>
          <cell r="G271" t="str">
            <v>LB</v>
          </cell>
          <cell r="H271">
            <v>2160</v>
          </cell>
          <cell r="I271" t="str">
            <v>1000</v>
          </cell>
          <cell r="J271" t="str">
            <v>DOMESTIC STATISTICAL 1000</v>
          </cell>
          <cell r="K271" t="str">
            <v>701010</v>
          </cell>
          <cell r="L271" t="str">
            <v>PEANUT PRODUCTS</v>
          </cell>
          <cell r="M271" t="str">
            <v>210</v>
          </cell>
          <cell r="N271" t="str">
            <v>AMS-DOMESTIC</v>
          </cell>
          <cell r="O271" t="str">
            <v>102202003031460</v>
          </cell>
          <cell r="P271" t="str">
            <v>NUTS/PEANUTS/PACKAGE</v>
          </cell>
          <cell r="Q271">
            <v>1.1459999999999999</v>
          </cell>
          <cell r="R271">
            <v>1</v>
          </cell>
          <cell r="S271" t="str">
            <v>LB</v>
          </cell>
          <cell r="T271">
            <v>12</v>
          </cell>
          <cell r="U271">
            <v>25920</v>
          </cell>
          <cell r="V271">
            <v>165.29</v>
          </cell>
          <cell r="W271">
            <v>1.6528999999999998</v>
          </cell>
          <cell r="X271" t="str">
            <v>USD</v>
          </cell>
          <cell r="Y271">
            <v>100</v>
          </cell>
          <cell r="Z271" t="str">
            <v>LB</v>
          </cell>
          <cell r="AA271">
            <v>19.829999999999998</v>
          </cell>
          <cell r="AB271">
            <v>42843.17</v>
          </cell>
          <cell r="AC271" t="str">
            <v>No</v>
          </cell>
        </row>
        <row r="272">
          <cell r="A272" t="str">
            <v>100392</v>
          </cell>
          <cell r="B272" t="str">
            <v>PEANUTS ROASTED REGULAR-CAN 6/#10</v>
          </cell>
          <cell r="D272" t="str">
            <v>463560</v>
          </cell>
          <cell r="E272" t="str">
            <v>B500</v>
          </cell>
          <cell r="F272" t="str">
            <v>N/A</v>
          </cell>
          <cell r="G272" t="str">
            <v>LB</v>
          </cell>
          <cell r="H272">
            <v>1440</v>
          </cell>
          <cell r="I272" t="str">
            <v>1000</v>
          </cell>
          <cell r="J272" t="str">
            <v>DOMESTIC STATISTICAL 1000</v>
          </cell>
          <cell r="K272" t="str">
            <v>701010</v>
          </cell>
          <cell r="L272" t="str">
            <v>PEANUT PRODUCTS</v>
          </cell>
          <cell r="M272" t="str">
            <v>210</v>
          </cell>
          <cell r="N272" t="str">
            <v>AMS-DOMESTIC</v>
          </cell>
          <cell r="O272" t="str">
            <v>102202003031460</v>
          </cell>
          <cell r="P272" t="str">
            <v>NUTS/PEANUTS/PACKAGE</v>
          </cell>
          <cell r="Q272">
            <v>1.2330000000000001</v>
          </cell>
          <cell r="R272">
            <v>1</v>
          </cell>
          <cell r="S272" t="str">
            <v>LB</v>
          </cell>
          <cell r="T272">
            <v>24</v>
          </cell>
          <cell r="U272">
            <v>34560</v>
          </cell>
          <cell r="V272">
            <v>153.9</v>
          </cell>
          <cell r="W272">
            <v>1.5390000000000001</v>
          </cell>
          <cell r="X272" t="str">
            <v>USD</v>
          </cell>
          <cell r="Y272">
            <v>100</v>
          </cell>
          <cell r="Z272" t="str">
            <v>LB</v>
          </cell>
          <cell r="AA272">
            <v>36.94</v>
          </cell>
          <cell r="AB272">
            <v>53187.839999999997</v>
          </cell>
          <cell r="AC272" t="str">
            <v>No</v>
          </cell>
        </row>
        <row r="273">
          <cell r="A273" t="str">
            <v>100393</v>
          </cell>
          <cell r="B273" t="str">
            <v>ALMONDS ROASTED WHOLE SHELL PKG-12/2 LB</v>
          </cell>
          <cell r="D273" t="str">
            <v>471012</v>
          </cell>
          <cell r="E273" t="str">
            <v>A263</v>
          </cell>
          <cell r="F273" t="str">
            <v>N/A</v>
          </cell>
          <cell r="G273" t="str">
            <v>LB</v>
          </cell>
          <cell r="H273">
            <v>1540</v>
          </cell>
          <cell r="I273" t="str">
            <v>1000</v>
          </cell>
          <cell r="J273" t="str">
            <v>DOMESTIC STATISTICAL 1000</v>
          </cell>
          <cell r="K273" t="str">
            <v>701020</v>
          </cell>
          <cell r="L273" t="str">
            <v>NUTS</v>
          </cell>
          <cell r="M273" t="str">
            <v>110</v>
          </cell>
          <cell r="N273" t="str">
            <v>AMS-FRUIT &amp; VEG</v>
          </cell>
          <cell r="O273" t="str">
            <v>102202001031460</v>
          </cell>
          <cell r="P273" t="str">
            <v>NUTS/ALMONDS/PACKAGE</v>
          </cell>
          <cell r="Q273">
            <v>1.0620000000000001</v>
          </cell>
          <cell r="R273">
            <v>1</v>
          </cell>
          <cell r="S273" t="str">
            <v>LB</v>
          </cell>
          <cell r="T273">
            <v>24</v>
          </cell>
          <cell r="U273">
            <v>36960</v>
          </cell>
          <cell r="V273">
            <v>251.33</v>
          </cell>
          <cell r="W273">
            <v>2.5133000000000001</v>
          </cell>
          <cell r="X273" t="str">
            <v>USD</v>
          </cell>
          <cell r="Y273">
            <v>100</v>
          </cell>
          <cell r="Z273" t="str">
            <v>LB</v>
          </cell>
          <cell r="AA273">
            <v>60.32</v>
          </cell>
          <cell r="AB273">
            <v>92891.57</v>
          </cell>
          <cell r="AC273" t="str">
            <v>No</v>
          </cell>
        </row>
        <row r="274">
          <cell r="A274" t="str">
            <v>100394</v>
          </cell>
          <cell r="B274" t="str">
            <v>ALMONDS ROASTED WHOLE SHELL CTN-25 LB</v>
          </cell>
          <cell r="E274" t="str">
            <v>A255</v>
          </cell>
          <cell r="F274" t="str">
            <v>N/A</v>
          </cell>
          <cell r="G274" t="str">
            <v>LB</v>
          </cell>
          <cell r="H274">
            <v>1496</v>
          </cell>
          <cell r="I274" t="str">
            <v>1000</v>
          </cell>
          <cell r="J274" t="str">
            <v>DOMESTIC STATISTICAL 1000</v>
          </cell>
          <cell r="K274" t="str">
            <v>701020</v>
          </cell>
          <cell r="L274" t="str">
            <v>NUTS</v>
          </cell>
          <cell r="M274" t="str">
            <v>110</v>
          </cell>
          <cell r="N274" t="str">
            <v>AMS-FRUIT &amp; VEG</v>
          </cell>
          <cell r="O274" t="str">
            <v>102202001031240</v>
          </cell>
          <cell r="P274" t="str">
            <v>NUTS/ALMONDS/CARTON</v>
          </cell>
          <cell r="Q274">
            <v>1.05</v>
          </cell>
          <cell r="R274">
            <v>1</v>
          </cell>
          <cell r="S274" t="str">
            <v>LB</v>
          </cell>
          <cell r="T274">
            <v>25</v>
          </cell>
          <cell r="U274">
            <v>37400</v>
          </cell>
          <cell r="V274">
            <v>283.23</v>
          </cell>
          <cell r="W274">
            <v>2.8323</v>
          </cell>
          <cell r="X274" t="str">
            <v>USD</v>
          </cell>
          <cell r="Y274">
            <v>100</v>
          </cell>
          <cell r="Z274" t="str">
            <v>LB</v>
          </cell>
          <cell r="AA274">
            <v>70.81</v>
          </cell>
          <cell r="AB274">
            <v>105928.02</v>
          </cell>
          <cell r="AC274" t="str">
            <v>No</v>
          </cell>
        </row>
        <row r="275">
          <cell r="A275" t="str">
            <v>100395</v>
          </cell>
          <cell r="B275" t="str">
            <v>PEANUT BUTTER SMOOTH JAR-12/18 OZ</v>
          </cell>
          <cell r="D275" t="str">
            <v>481018</v>
          </cell>
          <cell r="E275" t="str">
            <v>B474</v>
          </cell>
          <cell r="F275" t="str">
            <v>N/A</v>
          </cell>
          <cell r="G275" t="str">
            <v>LB</v>
          </cell>
          <cell r="H275">
            <v>2880</v>
          </cell>
          <cell r="I275" t="str">
            <v>1000</v>
          </cell>
          <cell r="J275" t="str">
            <v>DOMESTIC STATISTICAL 1000</v>
          </cell>
          <cell r="K275" t="str">
            <v>701010</v>
          </cell>
          <cell r="L275" t="str">
            <v>PEANUT PRODUCTS</v>
          </cell>
          <cell r="M275" t="str">
            <v>210</v>
          </cell>
          <cell r="N275" t="str">
            <v>AMS-DOMESTIC</v>
          </cell>
          <cell r="O275" t="str">
            <v>102202002031200</v>
          </cell>
          <cell r="P275" t="str">
            <v>NUTS/PEANUT BUTTER/CANNED</v>
          </cell>
          <cell r="Q275">
            <v>1.1479999999999999</v>
          </cell>
          <cell r="R275">
            <v>1</v>
          </cell>
          <cell r="S275" t="str">
            <v>LB</v>
          </cell>
          <cell r="T275">
            <v>13.5</v>
          </cell>
          <cell r="U275">
            <v>38880</v>
          </cell>
          <cell r="V275">
            <v>129.77000000000001</v>
          </cell>
          <cell r="W275">
            <v>1.2977000000000001</v>
          </cell>
          <cell r="X275" t="str">
            <v>USD</v>
          </cell>
          <cell r="Y275">
            <v>100</v>
          </cell>
          <cell r="Z275" t="str">
            <v>LB</v>
          </cell>
          <cell r="AA275">
            <v>17.52</v>
          </cell>
          <cell r="AB275">
            <v>50454.58</v>
          </cell>
          <cell r="AC275" t="str">
            <v>No</v>
          </cell>
        </row>
        <row r="276">
          <cell r="A276" t="str">
            <v>100396</v>
          </cell>
          <cell r="B276" t="str">
            <v>PEANUT BUTTER SMOOTH JAR-6/5 LB</v>
          </cell>
          <cell r="D276" t="str">
            <v>481055</v>
          </cell>
          <cell r="E276" t="str">
            <v>B473</v>
          </cell>
          <cell r="F276" t="str">
            <v>N/A</v>
          </cell>
          <cell r="G276" t="str">
            <v>LB</v>
          </cell>
          <cell r="H276">
            <v>1232</v>
          </cell>
          <cell r="I276" t="str">
            <v>1000</v>
          </cell>
          <cell r="J276" t="str">
            <v>DOMESTIC STATISTICAL 1000</v>
          </cell>
          <cell r="K276" t="str">
            <v>701010</v>
          </cell>
          <cell r="L276" t="str">
            <v>PEANUT PRODUCTS</v>
          </cell>
          <cell r="M276" t="str">
            <v>210</v>
          </cell>
          <cell r="N276" t="str">
            <v>AMS-DOMESTIC</v>
          </cell>
          <cell r="O276" t="str">
            <v>102202002031200</v>
          </cell>
          <cell r="P276" t="str">
            <v>NUTS/PEANUT BUTTER/CANNED</v>
          </cell>
          <cell r="Q276">
            <v>1.0669999999999999</v>
          </cell>
          <cell r="R276">
            <v>1</v>
          </cell>
          <cell r="S276" t="str">
            <v>LB</v>
          </cell>
          <cell r="T276">
            <v>30</v>
          </cell>
          <cell r="U276">
            <v>36960</v>
          </cell>
          <cell r="V276">
            <v>127.29</v>
          </cell>
          <cell r="W276">
            <v>1.2729000000000001</v>
          </cell>
          <cell r="X276" t="str">
            <v>USD</v>
          </cell>
          <cell r="Y276">
            <v>100</v>
          </cell>
          <cell r="Z276" t="str">
            <v>LB</v>
          </cell>
          <cell r="AA276">
            <v>38.19</v>
          </cell>
          <cell r="AB276">
            <v>47046.38</v>
          </cell>
          <cell r="AC276" t="str">
            <v>No</v>
          </cell>
        </row>
        <row r="277">
          <cell r="A277" t="str">
            <v>100397</v>
          </cell>
          <cell r="B277" t="str">
            <v>PEANUT BUTTER SMOOTH DRUM-500 LB</v>
          </cell>
          <cell r="D277" t="str">
            <v>481091</v>
          </cell>
          <cell r="E277" t="str">
            <v>B480</v>
          </cell>
          <cell r="F277" t="str">
            <v>8570-CWT</v>
          </cell>
          <cell r="G277" t="str">
            <v>LB</v>
          </cell>
          <cell r="H277">
            <v>0</v>
          </cell>
          <cell r="I277" t="str">
            <v>1000</v>
          </cell>
          <cell r="J277" t="str">
            <v>DOMESTIC STATISTICAL 1000</v>
          </cell>
          <cell r="K277" t="str">
            <v>701010</v>
          </cell>
          <cell r="L277" t="str">
            <v>PEANUT PRODUCTS</v>
          </cell>
          <cell r="M277" t="str">
            <v>210</v>
          </cell>
          <cell r="N277" t="str">
            <v>AMS-DOMESTIC</v>
          </cell>
          <cell r="O277" t="str">
            <v>102202002031180</v>
          </cell>
          <cell r="P277" t="str">
            <v>NUTS/PEANUT BUTTER/BULK</v>
          </cell>
          <cell r="Q277">
            <v>1.05</v>
          </cell>
          <cell r="R277">
            <v>1</v>
          </cell>
          <cell r="S277" t="str">
            <v>LB</v>
          </cell>
          <cell r="T277">
            <v>0</v>
          </cell>
          <cell r="U277">
            <v>40000</v>
          </cell>
          <cell r="V277">
            <v>94.92</v>
          </cell>
          <cell r="W277">
            <v>0.94920000000000004</v>
          </cell>
          <cell r="X277" t="str">
            <v>USD</v>
          </cell>
          <cell r="Y277">
            <v>100</v>
          </cell>
          <cell r="Z277" t="str">
            <v>LB</v>
          </cell>
          <cell r="AA277">
            <v>0</v>
          </cell>
          <cell r="AB277">
            <v>37968</v>
          </cell>
          <cell r="AC277" t="str">
            <v>No</v>
          </cell>
        </row>
        <row r="278">
          <cell r="A278" t="str">
            <v>100398</v>
          </cell>
          <cell r="B278" t="str">
            <v>FLOUR ALL PURP ENRCH BLCH BAG-4/10 LB</v>
          </cell>
          <cell r="D278" t="str">
            <v>501019</v>
          </cell>
          <cell r="E278" t="str">
            <v>B183</v>
          </cell>
          <cell r="F278" t="str">
            <v>N/A</v>
          </cell>
          <cell r="G278" t="str">
            <v>LB</v>
          </cell>
          <cell r="H278">
            <v>1071</v>
          </cell>
          <cell r="I278" t="str">
            <v>1000</v>
          </cell>
          <cell r="J278" t="str">
            <v>DOMESTIC STATISTICAL 1000</v>
          </cell>
          <cell r="K278" t="str">
            <v>506020</v>
          </cell>
          <cell r="L278" t="str">
            <v>FLOUR, WHEAT</v>
          </cell>
          <cell r="M278" t="str">
            <v>210</v>
          </cell>
          <cell r="N278" t="str">
            <v>AMS-DOMESTIC</v>
          </cell>
          <cell r="O278" t="str">
            <v>100802001031100</v>
          </cell>
          <cell r="P278" t="str">
            <v>FLOUR/ALL PURPOSE/BAG</v>
          </cell>
          <cell r="Q278">
            <v>1.02</v>
          </cell>
          <cell r="R278">
            <v>1</v>
          </cell>
          <cell r="S278" t="str">
            <v>LB</v>
          </cell>
          <cell r="T278">
            <v>40</v>
          </cell>
          <cell r="U278">
            <v>42840</v>
          </cell>
          <cell r="V278">
            <v>29.8</v>
          </cell>
          <cell r="W278">
            <v>0.29799999999999999</v>
          </cell>
          <cell r="X278" t="str">
            <v>USD</v>
          </cell>
          <cell r="Y278">
            <v>100</v>
          </cell>
          <cell r="Z278" t="str">
            <v>LB</v>
          </cell>
          <cell r="AA278">
            <v>11.92</v>
          </cell>
          <cell r="AB278">
            <v>12766.32</v>
          </cell>
          <cell r="AC278" t="str">
            <v>No</v>
          </cell>
        </row>
        <row r="279">
          <cell r="A279" t="str">
            <v>100399</v>
          </cell>
          <cell r="B279" t="str">
            <v>FLOUR ALL PURP ENRCH BLCH BAG-50 LB</v>
          </cell>
          <cell r="D279" t="str">
            <v>501050</v>
          </cell>
          <cell r="E279" t="str">
            <v>B190</v>
          </cell>
          <cell r="F279" t="str">
            <v>N/A</v>
          </cell>
          <cell r="G279" t="str">
            <v>LB</v>
          </cell>
          <cell r="H279">
            <v>864</v>
          </cell>
          <cell r="I279" t="str">
            <v>1000</v>
          </cell>
          <cell r="J279" t="str">
            <v>DOMESTIC STATISTICAL 1000</v>
          </cell>
          <cell r="K279" t="str">
            <v>506020</v>
          </cell>
          <cell r="L279" t="str">
            <v>FLOUR, WHEAT</v>
          </cell>
          <cell r="M279" t="str">
            <v>210</v>
          </cell>
          <cell r="N279" t="str">
            <v>AMS-DOMESTIC</v>
          </cell>
          <cell r="O279" t="str">
            <v>100802001031100</v>
          </cell>
          <cell r="P279" t="str">
            <v>FLOUR/ALL PURPOSE/BAG</v>
          </cell>
          <cell r="Q279">
            <v>1.02</v>
          </cell>
          <cell r="R279">
            <v>1</v>
          </cell>
          <cell r="S279" t="str">
            <v>LB</v>
          </cell>
          <cell r="T279">
            <v>50</v>
          </cell>
          <cell r="U279">
            <v>43200</v>
          </cell>
          <cell r="V279">
            <v>24.44</v>
          </cell>
          <cell r="W279">
            <v>0.24440000000000001</v>
          </cell>
          <cell r="X279" t="str">
            <v>USD</v>
          </cell>
          <cell r="Y279">
            <v>100</v>
          </cell>
          <cell r="Z279" t="str">
            <v>LB</v>
          </cell>
          <cell r="AA279">
            <v>12.22</v>
          </cell>
          <cell r="AB279">
            <v>10558.08</v>
          </cell>
          <cell r="AC279" t="str">
            <v>No</v>
          </cell>
        </row>
        <row r="280">
          <cell r="A280" t="str">
            <v>100400</v>
          </cell>
          <cell r="B280" t="str">
            <v>FLOUR ALL PURP ENRCH BLCH BAG-8/5 LB</v>
          </cell>
          <cell r="D280" t="str">
            <v>501085</v>
          </cell>
          <cell r="E280" t="str">
            <v>B182</v>
          </cell>
          <cell r="F280" t="str">
            <v>N/A</v>
          </cell>
          <cell r="G280" t="str">
            <v>LB</v>
          </cell>
          <cell r="H280">
            <v>1071</v>
          </cell>
          <cell r="I280" t="str">
            <v>1000</v>
          </cell>
          <cell r="J280" t="str">
            <v>DOMESTIC STATISTICAL 1000</v>
          </cell>
          <cell r="K280" t="str">
            <v>506020</v>
          </cell>
          <cell r="L280" t="str">
            <v>FLOUR, WHEAT</v>
          </cell>
          <cell r="M280" t="str">
            <v>210</v>
          </cell>
          <cell r="N280" t="str">
            <v>AMS-DOMESTIC</v>
          </cell>
          <cell r="O280" t="str">
            <v>100802001031100</v>
          </cell>
          <cell r="P280" t="str">
            <v>FLOUR/ALL PURPOSE/BAG</v>
          </cell>
          <cell r="Q280">
            <v>1.02</v>
          </cell>
          <cell r="R280">
            <v>1</v>
          </cell>
          <cell r="S280" t="str">
            <v>LB</v>
          </cell>
          <cell r="T280">
            <v>40</v>
          </cell>
          <cell r="U280">
            <v>42840</v>
          </cell>
          <cell r="V280">
            <v>39.630000000000003</v>
          </cell>
          <cell r="W280">
            <v>0.39630000000000004</v>
          </cell>
          <cell r="X280" t="str">
            <v>USD</v>
          </cell>
          <cell r="Y280">
            <v>100</v>
          </cell>
          <cell r="Z280" t="str">
            <v>LB</v>
          </cell>
          <cell r="AA280">
            <v>15.85</v>
          </cell>
          <cell r="AB280">
            <v>16977.490000000002</v>
          </cell>
          <cell r="AC280" t="str">
            <v>No</v>
          </cell>
        </row>
        <row r="281">
          <cell r="A281" t="str">
            <v>100401</v>
          </cell>
          <cell r="B281" t="str">
            <v>FLOUR ALL PURP ENRCH UNBLCH BAG-4/10 LB</v>
          </cell>
          <cell r="D281" t="str">
            <v>502019</v>
          </cell>
          <cell r="E281" t="str">
            <v>B188</v>
          </cell>
          <cell r="F281" t="str">
            <v>N/A</v>
          </cell>
          <cell r="G281" t="str">
            <v>LB</v>
          </cell>
          <cell r="H281">
            <v>1071</v>
          </cell>
          <cell r="I281" t="str">
            <v>1000</v>
          </cell>
          <cell r="J281" t="str">
            <v>DOMESTIC STATISTICAL 1000</v>
          </cell>
          <cell r="K281" t="str">
            <v>506020</v>
          </cell>
          <cell r="L281" t="str">
            <v>FLOUR, WHEAT</v>
          </cell>
          <cell r="M281" t="str">
            <v>210</v>
          </cell>
          <cell r="N281" t="str">
            <v>AMS-DOMESTIC</v>
          </cell>
          <cell r="O281" t="str">
            <v>100802001031100</v>
          </cell>
          <cell r="P281" t="str">
            <v>FLOUR/ALL PURPOSE/BAG</v>
          </cell>
          <cell r="Q281">
            <v>1.02</v>
          </cell>
          <cell r="R281">
            <v>1</v>
          </cell>
          <cell r="S281" t="str">
            <v>LB</v>
          </cell>
          <cell r="T281">
            <v>40</v>
          </cell>
          <cell r="U281">
            <v>42840</v>
          </cell>
          <cell r="V281">
            <v>34.44</v>
          </cell>
          <cell r="W281">
            <v>0.34439999999999998</v>
          </cell>
          <cell r="X281" t="str">
            <v>USD</v>
          </cell>
          <cell r="Y281">
            <v>100</v>
          </cell>
          <cell r="Z281" t="str">
            <v>LB</v>
          </cell>
          <cell r="AA281">
            <v>13.78</v>
          </cell>
          <cell r="AB281">
            <v>14754.1</v>
          </cell>
          <cell r="AC281" t="str">
            <v>No</v>
          </cell>
        </row>
        <row r="282">
          <cell r="A282" t="str">
            <v>100402</v>
          </cell>
          <cell r="B282" t="str">
            <v>FLOUR ALL PURP ENRCH UNBLCH BAG-50 LB</v>
          </cell>
          <cell r="D282" t="str">
            <v>502050</v>
          </cell>
          <cell r="E282" t="str">
            <v>B191</v>
          </cell>
          <cell r="F282" t="str">
            <v>N/A</v>
          </cell>
          <cell r="G282" t="str">
            <v>LB</v>
          </cell>
          <cell r="H282">
            <v>864</v>
          </cell>
          <cell r="I282" t="str">
            <v>1000</v>
          </cell>
          <cell r="J282" t="str">
            <v>DOMESTIC STATISTICAL 1000</v>
          </cell>
          <cell r="K282" t="str">
            <v>506020</v>
          </cell>
          <cell r="L282" t="str">
            <v>FLOUR, WHEAT</v>
          </cell>
          <cell r="M282" t="str">
            <v>210</v>
          </cell>
          <cell r="N282" t="str">
            <v>AMS-DOMESTIC</v>
          </cell>
          <cell r="O282" t="str">
            <v>100802001031100</v>
          </cell>
          <cell r="P282" t="str">
            <v>FLOUR/ALL PURPOSE/BAG</v>
          </cell>
          <cell r="Q282">
            <v>1.02</v>
          </cell>
          <cell r="R282">
            <v>1</v>
          </cell>
          <cell r="S282" t="str">
            <v>LB</v>
          </cell>
          <cell r="T282">
            <v>50</v>
          </cell>
          <cell r="U282">
            <v>43200</v>
          </cell>
          <cell r="V282">
            <v>32.46</v>
          </cell>
          <cell r="W282">
            <v>0.3246</v>
          </cell>
          <cell r="X282" t="str">
            <v>USD</v>
          </cell>
          <cell r="Y282">
            <v>100</v>
          </cell>
          <cell r="Z282" t="str">
            <v>LB</v>
          </cell>
          <cell r="AA282">
            <v>16.23</v>
          </cell>
          <cell r="AB282">
            <v>14022.72</v>
          </cell>
          <cell r="AC282" t="str">
            <v>No</v>
          </cell>
        </row>
        <row r="283">
          <cell r="A283" t="str">
            <v>100403</v>
          </cell>
          <cell r="B283" t="str">
            <v>CRACKERS UNSALTED TOPS BOX-12/16 OZ</v>
          </cell>
          <cell r="D283" t="str">
            <v>503012</v>
          </cell>
          <cell r="E283" t="str">
            <v>B370</v>
          </cell>
          <cell r="F283" t="str">
            <v>N/A</v>
          </cell>
          <cell r="G283" t="str">
            <v>LB</v>
          </cell>
          <cell r="H283">
            <v>1890</v>
          </cell>
          <cell r="I283" t="str">
            <v>1000</v>
          </cell>
          <cell r="J283" t="str">
            <v>DOMESTIC STATISTICAL 1000</v>
          </cell>
          <cell r="K283" t="str">
            <v>502020</v>
          </cell>
          <cell r="L283" t="str">
            <v>CRACKER PROD, PROC</v>
          </cell>
          <cell r="M283" t="str">
            <v>210</v>
          </cell>
          <cell r="N283" t="str">
            <v>AMS-DOMESTIC</v>
          </cell>
          <cell r="O283" t="str">
            <v>101402002031160</v>
          </cell>
          <cell r="P283" t="str">
            <v>GRAIN-PROCESSED/CRACKERS/BOX</v>
          </cell>
          <cell r="Q283">
            <v>1.2829999999999999</v>
          </cell>
          <cell r="R283">
            <v>1</v>
          </cell>
          <cell r="S283" t="str">
            <v>LB</v>
          </cell>
          <cell r="T283">
            <v>12</v>
          </cell>
          <cell r="U283">
            <v>22680</v>
          </cell>
          <cell r="V283">
            <v>237.67</v>
          </cell>
          <cell r="W283">
            <v>2.3767</v>
          </cell>
          <cell r="X283" t="str">
            <v>USD</v>
          </cell>
          <cell r="Y283">
            <v>100</v>
          </cell>
          <cell r="Z283" t="str">
            <v>LB</v>
          </cell>
          <cell r="AA283">
            <v>28.52</v>
          </cell>
          <cell r="AB283">
            <v>53903.56</v>
          </cell>
          <cell r="AC283" t="str">
            <v>No</v>
          </cell>
        </row>
        <row r="284">
          <cell r="A284" t="str">
            <v>100404</v>
          </cell>
          <cell r="B284" t="str">
            <v>FLOUR BREAD ENRCH BLCH-BAG 4/10 LB</v>
          </cell>
          <cell r="D284" t="str">
            <v>510119</v>
          </cell>
          <cell r="E284" t="str">
            <v>B233</v>
          </cell>
          <cell r="F284" t="str">
            <v>N/A</v>
          </cell>
          <cell r="G284" t="str">
            <v>LB</v>
          </cell>
          <cell r="H284">
            <v>1071</v>
          </cell>
          <cell r="I284" t="str">
            <v>1000</v>
          </cell>
          <cell r="J284" t="str">
            <v>DOMESTIC STATISTICAL 1000</v>
          </cell>
          <cell r="K284" t="str">
            <v>506020</v>
          </cell>
          <cell r="L284" t="str">
            <v>FLOUR, WHEAT</v>
          </cell>
          <cell r="M284" t="str">
            <v>210</v>
          </cell>
          <cell r="N284" t="str">
            <v>AMS-DOMESTIC</v>
          </cell>
          <cell r="O284" t="str">
            <v>100802004031100</v>
          </cell>
          <cell r="P284" t="str">
            <v>FLOUR/BREAD/BAG</v>
          </cell>
          <cell r="Q284">
            <v>1.02</v>
          </cell>
          <cell r="R284">
            <v>1</v>
          </cell>
          <cell r="S284" t="str">
            <v>LB</v>
          </cell>
          <cell r="T284">
            <v>40</v>
          </cell>
          <cell r="U284">
            <v>42840</v>
          </cell>
          <cell r="V284">
            <v>27.8</v>
          </cell>
          <cell r="W284">
            <v>0.27800000000000002</v>
          </cell>
          <cell r="X284" t="str">
            <v>USD</v>
          </cell>
          <cell r="Y284">
            <v>100</v>
          </cell>
          <cell r="Z284" t="str">
            <v>LB</v>
          </cell>
          <cell r="AA284">
            <v>11.12</v>
          </cell>
          <cell r="AB284">
            <v>11909.52</v>
          </cell>
          <cell r="AC284" t="str">
            <v>No</v>
          </cell>
        </row>
        <row r="285">
          <cell r="A285" t="str">
            <v>100405</v>
          </cell>
          <cell r="B285" t="str">
            <v>FLOUR BREAD ENRCH BLCH BAG-50 LB</v>
          </cell>
          <cell r="D285" t="str">
            <v>510150</v>
          </cell>
          <cell r="E285" t="str">
            <v>B240</v>
          </cell>
          <cell r="F285" t="str">
            <v>N/A</v>
          </cell>
          <cell r="G285" t="str">
            <v>LB</v>
          </cell>
          <cell r="H285">
            <v>864</v>
          </cell>
          <cell r="I285" t="str">
            <v>1000</v>
          </cell>
          <cell r="J285" t="str">
            <v>DOMESTIC STATISTICAL 1000</v>
          </cell>
          <cell r="K285" t="str">
            <v>506015</v>
          </cell>
          <cell r="L285" t="str">
            <v>FLOUR, BAKERY</v>
          </cell>
          <cell r="M285" t="str">
            <v>210</v>
          </cell>
          <cell r="N285" t="str">
            <v>AMS-DOMESTIC</v>
          </cell>
          <cell r="O285" t="str">
            <v>100802004031100</v>
          </cell>
          <cell r="P285" t="str">
            <v>FLOUR/BREAD/BAG</v>
          </cell>
          <cell r="Q285">
            <v>1.02</v>
          </cell>
          <cell r="R285">
            <v>1</v>
          </cell>
          <cell r="S285" t="str">
            <v>LB</v>
          </cell>
          <cell r="T285">
            <v>50</v>
          </cell>
          <cell r="U285">
            <v>43200</v>
          </cell>
          <cell r="V285">
            <v>14.5</v>
          </cell>
          <cell r="W285">
            <v>0.14499999999999999</v>
          </cell>
          <cell r="X285" t="str">
            <v>USD</v>
          </cell>
          <cell r="Y285">
            <v>100</v>
          </cell>
          <cell r="Z285" t="str">
            <v>LB</v>
          </cell>
          <cell r="AA285">
            <v>7.25</v>
          </cell>
          <cell r="AB285">
            <v>6264</v>
          </cell>
          <cell r="AC285" t="str">
            <v>No</v>
          </cell>
        </row>
        <row r="286">
          <cell r="A286" t="str">
            <v>100406</v>
          </cell>
          <cell r="B286" t="str">
            <v>FLOUR BREAD ENRCH UNBLCH BAG-4/10 LB</v>
          </cell>
          <cell r="D286" t="str">
            <v>510219</v>
          </cell>
          <cell r="E286" t="str">
            <v>B238</v>
          </cell>
          <cell r="F286" t="str">
            <v>N/A</v>
          </cell>
          <cell r="G286" t="str">
            <v>LB</v>
          </cell>
          <cell r="H286">
            <v>1071</v>
          </cell>
          <cell r="I286" t="str">
            <v>1000</v>
          </cell>
          <cell r="J286" t="str">
            <v>DOMESTIC STATISTICAL 1000</v>
          </cell>
          <cell r="K286" t="str">
            <v>506020</v>
          </cell>
          <cell r="L286" t="str">
            <v>FLOUR, WHEAT</v>
          </cell>
          <cell r="M286" t="str">
            <v>210</v>
          </cell>
          <cell r="N286" t="str">
            <v>AMS-DOMESTIC</v>
          </cell>
          <cell r="O286" t="str">
            <v>100802004031100</v>
          </cell>
          <cell r="P286" t="str">
            <v>FLOUR/BREAD/BAG</v>
          </cell>
          <cell r="Q286">
            <v>1.02</v>
          </cell>
          <cell r="R286">
            <v>1</v>
          </cell>
          <cell r="S286" t="str">
            <v>LB</v>
          </cell>
          <cell r="T286">
            <v>40</v>
          </cell>
          <cell r="U286">
            <v>42840</v>
          </cell>
          <cell r="V286">
            <v>36.479999999999997</v>
          </cell>
          <cell r="W286">
            <v>0.36479999999999996</v>
          </cell>
          <cell r="X286" t="str">
            <v>USD</v>
          </cell>
          <cell r="Y286">
            <v>100</v>
          </cell>
          <cell r="Z286" t="str">
            <v>LB</v>
          </cell>
          <cell r="AA286">
            <v>14.59</v>
          </cell>
          <cell r="AB286">
            <v>15628.03</v>
          </cell>
          <cell r="AC286" t="str">
            <v>No</v>
          </cell>
        </row>
        <row r="287">
          <cell r="A287" t="str">
            <v>100407</v>
          </cell>
          <cell r="B287" t="str">
            <v>FLOUR WHOLE WHEAT BAG-4/10 LB</v>
          </cell>
          <cell r="E287" t="str">
            <v>B351</v>
          </cell>
          <cell r="F287" t="str">
            <v>N/A</v>
          </cell>
          <cell r="G287" t="str">
            <v>LB</v>
          </cell>
          <cell r="H287">
            <v>1071</v>
          </cell>
          <cell r="I287" t="str">
            <v>1000</v>
          </cell>
          <cell r="J287" t="str">
            <v>DOMESTIC STATISTICAL 1000</v>
          </cell>
          <cell r="K287" t="str">
            <v>506020</v>
          </cell>
          <cell r="L287" t="str">
            <v>FLOUR, WHEAT</v>
          </cell>
          <cell r="M287" t="str">
            <v>210</v>
          </cell>
          <cell r="N287" t="str">
            <v>AMS-DOMESTIC</v>
          </cell>
          <cell r="O287" t="str">
            <v>100802007031100</v>
          </cell>
          <cell r="P287" t="str">
            <v>FLOUR/WHOLE WHEAT/BAG</v>
          </cell>
          <cell r="Q287">
            <v>1.02</v>
          </cell>
          <cell r="R287">
            <v>1</v>
          </cell>
          <cell r="S287" t="str">
            <v>LB</v>
          </cell>
          <cell r="T287">
            <v>40</v>
          </cell>
          <cell r="U287">
            <v>42840</v>
          </cell>
          <cell r="V287">
            <v>22.14</v>
          </cell>
          <cell r="W287">
            <v>0.22140000000000001</v>
          </cell>
          <cell r="X287" t="str">
            <v>USD</v>
          </cell>
          <cell r="Y287">
            <v>100</v>
          </cell>
          <cell r="Z287" t="str">
            <v>LB</v>
          </cell>
          <cell r="AA287">
            <v>8.86</v>
          </cell>
          <cell r="AB287">
            <v>9484.7800000000007</v>
          </cell>
          <cell r="AC287" t="str">
            <v>No</v>
          </cell>
        </row>
        <row r="288">
          <cell r="A288" t="str">
            <v>100408</v>
          </cell>
          <cell r="B288" t="str">
            <v>FLOUR WHOLE WHEAT BAG-25 LB</v>
          </cell>
          <cell r="D288" t="str">
            <v>521035</v>
          </cell>
          <cell r="E288" t="str">
            <v>B355</v>
          </cell>
          <cell r="F288" t="str">
            <v>N/A</v>
          </cell>
          <cell r="G288" t="str">
            <v>LB</v>
          </cell>
          <cell r="H288">
            <v>1728</v>
          </cell>
          <cell r="I288" t="str">
            <v>1000</v>
          </cell>
          <cell r="J288" t="str">
            <v>DOMESTIC STATISTICAL 1000</v>
          </cell>
          <cell r="K288" t="str">
            <v>506020</v>
          </cell>
          <cell r="L288" t="str">
            <v>FLOUR, WHEAT</v>
          </cell>
          <cell r="M288" t="str">
            <v>210</v>
          </cell>
          <cell r="N288" t="str">
            <v>AMS-DOMESTIC</v>
          </cell>
          <cell r="O288" t="str">
            <v>100802007031100</v>
          </cell>
          <cell r="P288" t="str">
            <v>FLOUR/WHOLE WHEAT/BAG</v>
          </cell>
          <cell r="Q288">
            <v>1.04</v>
          </cell>
          <cell r="R288">
            <v>1</v>
          </cell>
          <cell r="S288" t="str">
            <v>LB</v>
          </cell>
          <cell r="T288">
            <v>25</v>
          </cell>
          <cell r="U288">
            <v>43200</v>
          </cell>
          <cell r="V288">
            <v>20.3</v>
          </cell>
          <cell r="W288">
            <v>0.20300000000000001</v>
          </cell>
          <cell r="X288" t="str">
            <v>USD</v>
          </cell>
          <cell r="Y288">
            <v>100</v>
          </cell>
          <cell r="Z288" t="str">
            <v>LB</v>
          </cell>
          <cell r="AA288">
            <v>5.08</v>
          </cell>
          <cell r="AB288">
            <v>8769.6</v>
          </cell>
          <cell r="AC288" t="str">
            <v>No</v>
          </cell>
        </row>
        <row r="289">
          <cell r="A289" t="str">
            <v>100409</v>
          </cell>
          <cell r="B289" t="str">
            <v>FLOUR WHOLE WHEAT BAG-50 LB</v>
          </cell>
          <cell r="D289" t="str">
            <v>521050</v>
          </cell>
          <cell r="E289" t="str">
            <v>B360</v>
          </cell>
          <cell r="F289" t="str">
            <v>N/A</v>
          </cell>
          <cell r="G289" t="str">
            <v>LB</v>
          </cell>
          <cell r="H289">
            <v>864</v>
          </cell>
          <cell r="I289" t="str">
            <v>1000</v>
          </cell>
          <cell r="J289" t="str">
            <v>DOMESTIC STATISTICAL 1000</v>
          </cell>
          <cell r="K289" t="str">
            <v>506020</v>
          </cell>
          <cell r="L289" t="str">
            <v>FLOUR, WHEAT</v>
          </cell>
          <cell r="M289" t="str">
            <v>210</v>
          </cell>
          <cell r="N289" t="str">
            <v>AMS-DOMESTIC</v>
          </cell>
          <cell r="O289" t="str">
            <v>100802007031100</v>
          </cell>
          <cell r="P289" t="str">
            <v>FLOUR/WHOLE WHEAT/BAG</v>
          </cell>
          <cell r="Q289">
            <v>1.02</v>
          </cell>
          <cell r="R289">
            <v>1</v>
          </cell>
          <cell r="S289" t="str">
            <v>LB</v>
          </cell>
          <cell r="T289">
            <v>50</v>
          </cell>
          <cell r="U289">
            <v>43200</v>
          </cell>
          <cell r="V289">
            <v>38.700000000000003</v>
          </cell>
          <cell r="W289">
            <v>0.38700000000000001</v>
          </cell>
          <cell r="X289" t="str">
            <v>USD</v>
          </cell>
          <cell r="Y289">
            <v>100</v>
          </cell>
          <cell r="Z289" t="str">
            <v>LB</v>
          </cell>
          <cell r="AA289">
            <v>19.350000000000001</v>
          </cell>
          <cell r="AB289">
            <v>16718.400000000001</v>
          </cell>
          <cell r="AC289" t="str">
            <v>No</v>
          </cell>
        </row>
        <row r="290">
          <cell r="A290" t="str">
            <v>100410</v>
          </cell>
          <cell r="B290" t="str">
            <v>FLOUR WHOLE WHEAT BAG-8/5 LB</v>
          </cell>
          <cell r="D290" t="str">
            <v>521085</v>
          </cell>
          <cell r="E290" t="str">
            <v>B352</v>
          </cell>
          <cell r="F290" t="str">
            <v>N/A</v>
          </cell>
          <cell r="G290" t="str">
            <v>LB</v>
          </cell>
          <cell r="H290">
            <v>1071</v>
          </cell>
          <cell r="I290" t="str">
            <v>1000</v>
          </cell>
          <cell r="J290" t="str">
            <v>DOMESTIC STATISTICAL 1000</v>
          </cell>
          <cell r="K290" t="str">
            <v>506020</v>
          </cell>
          <cell r="L290" t="str">
            <v>FLOUR, WHEAT</v>
          </cell>
          <cell r="M290" t="str">
            <v>210</v>
          </cell>
          <cell r="N290" t="str">
            <v>AMS-DOMESTIC</v>
          </cell>
          <cell r="O290" t="str">
            <v>100802007031100</v>
          </cell>
          <cell r="P290" t="str">
            <v>FLOUR/WHOLE WHEAT/BAG</v>
          </cell>
          <cell r="Q290">
            <v>1.02</v>
          </cell>
          <cell r="R290">
            <v>1</v>
          </cell>
          <cell r="S290" t="str">
            <v>LB</v>
          </cell>
          <cell r="T290">
            <v>40</v>
          </cell>
          <cell r="U290">
            <v>42840</v>
          </cell>
          <cell r="V290">
            <v>23.25</v>
          </cell>
          <cell r="W290">
            <v>0.23250000000000001</v>
          </cell>
          <cell r="X290" t="str">
            <v>USD</v>
          </cell>
          <cell r="Y290">
            <v>100</v>
          </cell>
          <cell r="Z290" t="str">
            <v>LB</v>
          </cell>
          <cell r="AA290">
            <v>9.3000000000000007</v>
          </cell>
          <cell r="AB290">
            <v>9960.2999999999993</v>
          </cell>
          <cell r="AC290" t="str">
            <v>No</v>
          </cell>
        </row>
        <row r="291">
          <cell r="A291" t="str">
            <v>100411</v>
          </cell>
          <cell r="B291" t="str">
            <v>FLOUR BAKER HARD WHT BLCH BAG-50 LB</v>
          </cell>
          <cell r="D291" t="str">
            <v>531050</v>
          </cell>
          <cell r="E291" t="str">
            <v>B275</v>
          </cell>
          <cell r="F291" t="str">
            <v>N/A</v>
          </cell>
          <cell r="G291" t="str">
            <v>LB</v>
          </cell>
          <cell r="H291">
            <v>864</v>
          </cell>
          <cell r="I291" t="str">
            <v>1000</v>
          </cell>
          <cell r="J291" t="str">
            <v>DOMESTIC STATISTICAL 1000</v>
          </cell>
          <cell r="K291" t="str">
            <v>506015</v>
          </cell>
          <cell r="L291" t="str">
            <v>FLOUR, BAKERY</v>
          </cell>
          <cell r="M291" t="str">
            <v>210</v>
          </cell>
          <cell r="N291" t="str">
            <v>AMS-DOMESTIC</v>
          </cell>
          <cell r="O291" t="str">
            <v>100802002031100</v>
          </cell>
          <cell r="P291" t="str">
            <v>FLOUR/BAKER/BAG</v>
          </cell>
          <cell r="Q291">
            <v>1.02</v>
          </cell>
          <cell r="R291">
            <v>1</v>
          </cell>
          <cell r="S291" t="str">
            <v>LB</v>
          </cell>
          <cell r="T291">
            <v>50</v>
          </cell>
          <cell r="U291">
            <v>43200</v>
          </cell>
          <cell r="V291">
            <v>22.97</v>
          </cell>
          <cell r="W291">
            <v>0.22969999999999999</v>
          </cell>
          <cell r="X291" t="str">
            <v>USD</v>
          </cell>
          <cell r="Y291">
            <v>100</v>
          </cell>
          <cell r="Z291" t="str">
            <v>LB</v>
          </cell>
          <cell r="AA291">
            <v>11.49</v>
          </cell>
          <cell r="AB291">
            <v>9923.0400000000009</v>
          </cell>
          <cell r="AC291" t="str">
            <v>No</v>
          </cell>
        </row>
        <row r="292">
          <cell r="A292" t="str">
            <v>100413</v>
          </cell>
          <cell r="B292" t="str">
            <v>FLOUR BAKER HARD UNBLCH BAG-50 LB</v>
          </cell>
          <cell r="D292" t="str">
            <v>532050</v>
          </cell>
          <cell r="E292" t="str">
            <v>B276</v>
          </cell>
          <cell r="F292" t="str">
            <v>N/A</v>
          </cell>
          <cell r="G292" t="str">
            <v>LB</v>
          </cell>
          <cell r="H292">
            <v>864</v>
          </cell>
          <cell r="I292" t="str">
            <v>1000</v>
          </cell>
          <cell r="J292" t="str">
            <v>DOMESTIC STATISTICAL 1000</v>
          </cell>
          <cell r="K292" t="str">
            <v>506015</v>
          </cell>
          <cell r="L292" t="str">
            <v>FLOUR, BAKERY</v>
          </cell>
          <cell r="M292" t="str">
            <v>210</v>
          </cell>
          <cell r="N292" t="str">
            <v>AMS-DOMESTIC</v>
          </cell>
          <cell r="O292" t="str">
            <v>100802002031100</v>
          </cell>
          <cell r="P292" t="str">
            <v>FLOUR/BAKER/BAG</v>
          </cell>
          <cell r="Q292">
            <v>1.02</v>
          </cell>
          <cell r="R292">
            <v>1</v>
          </cell>
          <cell r="S292" t="str">
            <v>LB</v>
          </cell>
          <cell r="T292">
            <v>50</v>
          </cell>
          <cell r="U292">
            <v>43200</v>
          </cell>
          <cell r="V292">
            <v>26.17</v>
          </cell>
          <cell r="W292">
            <v>0.26170000000000004</v>
          </cell>
          <cell r="X292" t="str">
            <v>USD</v>
          </cell>
          <cell r="Y292">
            <v>100</v>
          </cell>
          <cell r="Z292" t="str">
            <v>LB</v>
          </cell>
          <cell r="AA292">
            <v>13.09</v>
          </cell>
          <cell r="AB292">
            <v>11305.44</v>
          </cell>
          <cell r="AC292" t="str">
            <v>No</v>
          </cell>
        </row>
        <row r="293">
          <cell r="A293" t="str">
            <v>100417</v>
          </cell>
          <cell r="B293" t="str">
            <v>FLOUR BAKER HARD WHT BLCH-BULK</v>
          </cell>
          <cell r="D293" t="str">
            <v>601390</v>
          </cell>
          <cell r="E293" t="str">
            <v>B285</v>
          </cell>
          <cell r="F293" t="str">
            <v>N/A</v>
          </cell>
          <cell r="G293" t="str">
            <v>LB</v>
          </cell>
          <cell r="H293">
            <v>0</v>
          </cell>
          <cell r="I293" t="str">
            <v>1000</v>
          </cell>
          <cell r="J293" t="str">
            <v>DOMESTIC STATISTICAL 1000</v>
          </cell>
          <cell r="K293" t="str">
            <v>506015</v>
          </cell>
          <cell r="L293" t="str">
            <v>FLOUR, BAKERY</v>
          </cell>
          <cell r="M293" t="str">
            <v>210</v>
          </cell>
          <cell r="N293" t="str">
            <v>AMS-DOMESTIC</v>
          </cell>
          <cell r="O293" t="str">
            <v>100802002031180</v>
          </cell>
          <cell r="P293" t="str">
            <v>FLOUR/BAKER/BULK</v>
          </cell>
          <cell r="Q293">
            <v>1</v>
          </cell>
          <cell r="R293">
            <v>1</v>
          </cell>
          <cell r="S293" t="str">
            <v>LB</v>
          </cell>
          <cell r="T293">
            <v>0</v>
          </cell>
          <cell r="U293">
            <v>45000</v>
          </cell>
          <cell r="V293">
            <v>36.49</v>
          </cell>
          <cell r="W293">
            <v>0.3649</v>
          </cell>
          <cell r="X293" t="str">
            <v>USD</v>
          </cell>
          <cell r="Y293">
            <v>100</v>
          </cell>
          <cell r="Z293" t="str">
            <v>LB</v>
          </cell>
          <cell r="AA293">
            <v>0</v>
          </cell>
          <cell r="AB293">
            <v>16420.5</v>
          </cell>
          <cell r="AC293" t="str">
            <v>No</v>
          </cell>
        </row>
        <row r="294">
          <cell r="A294" t="str">
            <v>100418</v>
          </cell>
          <cell r="B294" t="str">
            <v>FLOUR BAKER HARD WHT UNBLCH-BULK</v>
          </cell>
          <cell r="D294" t="str">
            <v>601490</v>
          </cell>
          <cell r="E294" t="str">
            <v>B286</v>
          </cell>
          <cell r="F294" t="str">
            <v>N/A</v>
          </cell>
          <cell r="G294" t="str">
            <v>LB</v>
          </cell>
          <cell r="H294">
            <v>0</v>
          </cell>
          <cell r="I294" t="str">
            <v>1000</v>
          </cell>
          <cell r="J294" t="str">
            <v>DOMESTIC STATISTICAL 1000</v>
          </cell>
          <cell r="K294" t="str">
            <v>506015</v>
          </cell>
          <cell r="L294" t="str">
            <v>FLOUR, BAKERY</v>
          </cell>
          <cell r="M294" t="str">
            <v>210</v>
          </cell>
          <cell r="N294" t="str">
            <v>AMS-DOMESTIC</v>
          </cell>
          <cell r="O294" t="str">
            <v>100802002031180</v>
          </cell>
          <cell r="P294" t="str">
            <v>FLOUR/BAKER/BULK</v>
          </cell>
          <cell r="Q294">
            <v>1</v>
          </cell>
          <cell r="R294">
            <v>1</v>
          </cell>
          <cell r="S294" t="str">
            <v>LB</v>
          </cell>
          <cell r="T294">
            <v>0</v>
          </cell>
          <cell r="U294">
            <v>45000</v>
          </cell>
          <cell r="V294">
            <v>35.19</v>
          </cell>
          <cell r="W294">
            <v>0.35189999999999999</v>
          </cell>
          <cell r="X294" t="str">
            <v>USD</v>
          </cell>
          <cell r="Y294">
            <v>100</v>
          </cell>
          <cell r="Z294" t="str">
            <v>LB</v>
          </cell>
          <cell r="AA294">
            <v>0</v>
          </cell>
          <cell r="AB294">
            <v>15835.5</v>
          </cell>
          <cell r="AC294" t="str">
            <v>No</v>
          </cell>
        </row>
        <row r="295">
          <cell r="A295" t="str">
            <v>100419</v>
          </cell>
          <cell r="B295" t="str">
            <v>FLOUR BAKER HEARTH BLCH-BULK</v>
          </cell>
          <cell r="D295" t="str">
            <v>601590</v>
          </cell>
          <cell r="E295" t="str">
            <v>B301</v>
          </cell>
          <cell r="F295" t="str">
            <v>N/A</v>
          </cell>
          <cell r="G295" t="str">
            <v>LB</v>
          </cell>
          <cell r="H295">
            <v>0</v>
          </cell>
          <cell r="I295" t="str">
            <v>1000</v>
          </cell>
          <cell r="J295" t="str">
            <v>DOMESTIC STATISTICAL 1000</v>
          </cell>
          <cell r="K295" t="str">
            <v>506015</v>
          </cell>
          <cell r="L295" t="str">
            <v>FLOUR, BAKERY</v>
          </cell>
          <cell r="M295" t="str">
            <v>210</v>
          </cell>
          <cell r="N295" t="str">
            <v>AMS-DOMESTIC</v>
          </cell>
          <cell r="O295" t="str">
            <v>100802002031180</v>
          </cell>
          <cell r="P295" t="str">
            <v>FLOUR/BAKER/BULK</v>
          </cell>
          <cell r="Q295">
            <v>1</v>
          </cell>
          <cell r="R295">
            <v>1</v>
          </cell>
          <cell r="S295" t="str">
            <v>LB</v>
          </cell>
          <cell r="T295">
            <v>0</v>
          </cell>
          <cell r="U295">
            <v>45000</v>
          </cell>
          <cell r="V295">
            <v>21.72</v>
          </cell>
          <cell r="W295">
            <v>0.21719999999999998</v>
          </cell>
          <cell r="X295" t="str">
            <v>USD</v>
          </cell>
          <cell r="Y295">
            <v>100</v>
          </cell>
          <cell r="Z295" t="str">
            <v>LB</v>
          </cell>
          <cell r="AA295">
            <v>0</v>
          </cell>
          <cell r="AB295">
            <v>9774</v>
          </cell>
          <cell r="AC295" t="str">
            <v>No</v>
          </cell>
        </row>
        <row r="296">
          <cell r="A296" t="str">
            <v>100420</v>
          </cell>
          <cell r="B296" t="str">
            <v>FLOUR BAKER HEARTH UNBLCH-BULK</v>
          </cell>
          <cell r="D296" t="str">
            <v>601690</v>
          </cell>
          <cell r="E296" t="str">
            <v>B303</v>
          </cell>
          <cell r="F296" t="str">
            <v>N/A</v>
          </cell>
          <cell r="G296" t="str">
            <v>LB</v>
          </cell>
          <cell r="H296">
            <v>0</v>
          </cell>
          <cell r="I296" t="str">
            <v>1000</v>
          </cell>
          <cell r="J296" t="str">
            <v>DOMESTIC STATISTICAL 1000</v>
          </cell>
          <cell r="K296" t="str">
            <v>506015</v>
          </cell>
          <cell r="L296" t="str">
            <v>FLOUR, BAKERY</v>
          </cell>
          <cell r="M296" t="str">
            <v>210</v>
          </cell>
          <cell r="N296" t="str">
            <v>AMS-DOMESTIC</v>
          </cell>
          <cell r="O296" t="str">
            <v>100802002031180</v>
          </cell>
          <cell r="P296" t="str">
            <v>FLOUR/BAKER/BULK</v>
          </cell>
          <cell r="Q296">
            <v>1</v>
          </cell>
          <cell r="R296">
            <v>1</v>
          </cell>
          <cell r="S296" t="str">
            <v>LB</v>
          </cell>
          <cell r="T296">
            <v>0</v>
          </cell>
          <cell r="U296">
            <v>45000</v>
          </cell>
          <cell r="V296">
            <v>37.979999999999997</v>
          </cell>
          <cell r="W296">
            <v>0.37979999999999997</v>
          </cell>
          <cell r="X296" t="str">
            <v>USD</v>
          </cell>
          <cell r="Y296">
            <v>100</v>
          </cell>
          <cell r="Z296" t="str">
            <v>LB</v>
          </cell>
          <cell r="AA296">
            <v>0</v>
          </cell>
          <cell r="AB296">
            <v>17091</v>
          </cell>
          <cell r="AC296" t="str">
            <v>No</v>
          </cell>
        </row>
        <row r="297">
          <cell r="A297" t="str">
            <v>100421</v>
          </cell>
          <cell r="B297" t="str">
            <v>FLOUR BAKER SOFT UNBLCH-BULK</v>
          </cell>
          <cell r="D297" t="str">
            <v>601890</v>
          </cell>
          <cell r="E297" t="str">
            <v>B321</v>
          </cell>
          <cell r="F297" t="str">
            <v>N/A</v>
          </cell>
          <cell r="G297" t="str">
            <v>LB</v>
          </cell>
          <cell r="H297">
            <v>0</v>
          </cell>
          <cell r="I297" t="str">
            <v>1000</v>
          </cell>
          <cell r="J297" t="str">
            <v>DOMESTIC STATISTICAL 1000</v>
          </cell>
          <cell r="K297" t="str">
            <v>506015</v>
          </cell>
          <cell r="L297" t="str">
            <v>FLOUR, BAKERY</v>
          </cell>
          <cell r="M297" t="str">
            <v>210</v>
          </cell>
          <cell r="N297" t="str">
            <v>AMS-DOMESTIC</v>
          </cell>
          <cell r="O297" t="str">
            <v>100802002031180</v>
          </cell>
          <cell r="P297" t="str">
            <v>FLOUR/BAKER/BULK</v>
          </cell>
          <cell r="Q297">
            <v>1</v>
          </cell>
          <cell r="R297">
            <v>1</v>
          </cell>
          <cell r="S297" t="str">
            <v>LB</v>
          </cell>
          <cell r="T297">
            <v>0</v>
          </cell>
          <cell r="U297">
            <v>45000</v>
          </cell>
          <cell r="V297">
            <v>22</v>
          </cell>
          <cell r="W297">
            <v>0.22</v>
          </cell>
          <cell r="X297" t="str">
            <v>USD</v>
          </cell>
          <cell r="Y297">
            <v>100</v>
          </cell>
          <cell r="Z297" t="str">
            <v>LB</v>
          </cell>
          <cell r="AA297">
            <v>0</v>
          </cell>
          <cell r="AB297">
            <v>9900</v>
          </cell>
          <cell r="AC297" t="str">
            <v>No</v>
          </cell>
        </row>
        <row r="298">
          <cell r="A298" t="str">
            <v>100422</v>
          </cell>
          <cell r="B298" t="str">
            <v>FLOUR ENRCH SEMOLINA-BULK</v>
          </cell>
          <cell r="D298" t="str">
            <v>602090</v>
          </cell>
          <cell r="E298" t="str">
            <v>B196</v>
          </cell>
          <cell r="F298" t="str">
            <v>N/A</v>
          </cell>
          <cell r="G298" t="str">
            <v>LB</v>
          </cell>
          <cell r="H298">
            <v>0</v>
          </cell>
          <cell r="I298" t="str">
            <v>1000</v>
          </cell>
          <cell r="J298" t="str">
            <v>DOMESTIC STATISTICAL 1000</v>
          </cell>
          <cell r="K298" t="str">
            <v>506015</v>
          </cell>
          <cell r="L298" t="str">
            <v>FLOUR, BAKERY</v>
          </cell>
          <cell r="M298" t="str">
            <v>210</v>
          </cell>
          <cell r="N298" t="str">
            <v>AMS-DOMESTIC</v>
          </cell>
          <cell r="O298" t="str">
            <v>100802006031180</v>
          </cell>
          <cell r="P298" t="str">
            <v>FLOUR/SEMOLINA/BULK</v>
          </cell>
          <cell r="Q298">
            <v>1</v>
          </cell>
          <cell r="R298">
            <v>1</v>
          </cell>
          <cell r="S298" t="str">
            <v>LB</v>
          </cell>
          <cell r="T298">
            <v>0</v>
          </cell>
          <cell r="U298">
            <v>45000</v>
          </cell>
          <cell r="V298">
            <v>14.2</v>
          </cell>
          <cell r="W298">
            <v>0.14199999999999999</v>
          </cell>
          <cell r="X298" t="str">
            <v>USD</v>
          </cell>
          <cell r="Y298">
            <v>100</v>
          </cell>
          <cell r="Z298" t="str">
            <v>LB</v>
          </cell>
          <cell r="AA298">
            <v>0</v>
          </cell>
          <cell r="AB298">
            <v>6390</v>
          </cell>
          <cell r="AC298" t="str">
            <v>No</v>
          </cell>
        </row>
        <row r="299">
          <cell r="A299" t="str">
            <v>100425</v>
          </cell>
          <cell r="B299" t="str">
            <v>PASTA SPAGHETTI CTN-20 LB</v>
          </cell>
          <cell r="E299" t="str">
            <v>B840</v>
          </cell>
          <cell r="F299" t="str">
            <v>N/A</v>
          </cell>
          <cell r="G299" t="str">
            <v>LB</v>
          </cell>
          <cell r="H299">
            <v>2000</v>
          </cell>
          <cell r="I299" t="str">
            <v>1000</v>
          </cell>
          <cell r="J299" t="str">
            <v>DOMESTIC STATISTICAL 1000</v>
          </cell>
          <cell r="K299" t="str">
            <v>504020</v>
          </cell>
          <cell r="L299" t="str">
            <v>PASTA, OTHER</v>
          </cell>
          <cell r="M299" t="str">
            <v>210</v>
          </cell>
          <cell r="N299" t="str">
            <v>AMS-DOMESTIC</v>
          </cell>
          <cell r="O299" t="str">
            <v>102602004031240</v>
          </cell>
          <cell r="P299" t="str">
            <v>PASTA/SPAGHETTI/CARTON</v>
          </cell>
          <cell r="Q299">
            <v>1.05</v>
          </cell>
          <cell r="R299">
            <v>1</v>
          </cell>
          <cell r="S299" t="str">
            <v>LB</v>
          </cell>
          <cell r="T299">
            <v>20</v>
          </cell>
          <cell r="U299">
            <v>40000</v>
          </cell>
          <cell r="V299">
            <v>254.67</v>
          </cell>
          <cell r="W299">
            <v>2.5467</v>
          </cell>
          <cell r="X299" t="str">
            <v>USD</v>
          </cell>
          <cell r="Y299">
            <v>100</v>
          </cell>
          <cell r="Z299" t="str">
            <v>LB</v>
          </cell>
          <cell r="AA299">
            <v>50.93</v>
          </cell>
          <cell r="AB299">
            <v>101868</v>
          </cell>
          <cell r="AC299" t="str">
            <v>No</v>
          </cell>
        </row>
        <row r="300">
          <cell r="A300" t="str">
            <v>100426</v>
          </cell>
          <cell r="B300" t="str">
            <v>PASTA SPAGHETTI PKG-12/2 LB</v>
          </cell>
          <cell r="E300" t="str">
            <v>B835</v>
          </cell>
          <cell r="F300" t="str">
            <v>N/A</v>
          </cell>
          <cell r="G300" t="str">
            <v>LB</v>
          </cell>
          <cell r="H300">
            <v>1700</v>
          </cell>
          <cell r="I300" t="str">
            <v>1000</v>
          </cell>
          <cell r="J300" t="str">
            <v>DOMESTIC STATISTICAL 1000</v>
          </cell>
          <cell r="K300" t="str">
            <v>504020</v>
          </cell>
          <cell r="L300" t="str">
            <v>PASTA, OTHER</v>
          </cell>
          <cell r="M300" t="str">
            <v>210</v>
          </cell>
          <cell r="N300" t="str">
            <v>AMS-DOMESTIC</v>
          </cell>
          <cell r="O300" t="str">
            <v>102602004031160</v>
          </cell>
          <cell r="P300" t="str">
            <v>PASTA/SPAGHETTI/BOX</v>
          </cell>
          <cell r="Q300">
            <v>1.042</v>
          </cell>
          <cell r="R300">
            <v>1</v>
          </cell>
          <cell r="S300" t="str">
            <v>LB</v>
          </cell>
          <cell r="T300">
            <v>24</v>
          </cell>
          <cell r="U300">
            <v>40800</v>
          </cell>
          <cell r="V300">
            <v>41.95</v>
          </cell>
          <cell r="W300">
            <v>0.41950000000000004</v>
          </cell>
          <cell r="X300" t="str">
            <v>USD</v>
          </cell>
          <cell r="Y300">
            <v>100</v>
          </cell>
          <cell r="Z300" t="str">
            <v>LB</v>
          </cell>
          <cell r="AA300">
            <v>10.07</v>
          </cell>
          <cell r="AB300">
            <v>17115.599999999999</v>
          </cell>
          <cell r="AC300" t="str">
            <v>No</v>
          </cell>
        </row>
        <row r="301">
          <cell r="A301" t="str">
            <v>100427</v>
          </cell>
          <cell r="B301" t="str">
            <v>WHOLE GRAIN SPAGHETTI CTN-20 LB</v>
          </cell>
          <cell r="E301" t="str">
            <v>B836</v>
          </cell>
          <cell r="F301" t="str">
            <v>N/A</v>
          </cell>
          <cell r="G301" t="str">
            <v>LB</v>
          </cell>
          <cell r="H301">
            <v>2000</v>
          </cell>
          <cell r="I301" t="str">
            <v>1000</v>
          </cell>
          <cell r="J301" t="str">
            <v>DOMESTIC STATISTICAL 1000</v>
          </cell>
          <cell r="K301" t="str">
            <v>504020</v>
          </cell>
          <cell r="L301" t="str">
            <v>PASTA, OTHER</v>
          </cell>
          <cell r="M301" t="str">
            <v>210</v>
          </cell>
          <cell r="N301" t="str">
            <v>AMS-DOMESTIC</v>
          </cell>
          <cell r="O301" t="str">
            <v>102602006031240</v>
          </cell>
          <cell r="P301" t="str">
            <v>PASTA/WHOLE GRAIN SPAGHETTI/CARTON</v>
          </cell>
          <cell r="Q301">
            <v>1.05</v>
          </cell>
          <cell r="R301">
            <v>1</v>
          </cell>
          <cell r="S301" t="str">
            <v>LB</v>
          </cell>
          <cell r="T301">
            <v>20</v>
          </cell>
          <cell r="U301">
            <v>40000</v>
          </cell>
          <cell r="V301">
            <v>37.69</v>
          </cell>
          <cell r="W301">
            <v>0.37689999999999996</v>
          </cell>
          <cell r="X301" t="str">
            <v>USD</v>
          </cell>
          <cell r="Y301">
            <v>100</v>
          </cell>
          <cell r="Z301" t="str">
            <v>LB</v>
          </cell>
          <cell r="AA301">
            <v>7.54</v>
          </cell>
          <cell r="AB301">
            <v>15076</v>
          </cell>
          <cell r="AC301" t="str">
            <v>No</v>
          </cell>
        </row>
        <row r="302">
          <cell r="A302" t="str">
            <v>100428</v>
          </cell>
          <cell r="B302" t="str">
            <v>PASTA MACARONI PLAIN ELBOW PKG-24/1 LB</v>
          </cell>
          <cell r="E302" t="str">
            <v>B425</v>
          </cell>
          <cell r="F302" t="str">
            <v>N/A</v>
          </cell>
          <cell r="G302" t="str">
            <v>LB</v>
          </cell>
          <cell r="H302">
            <v>1700</v>
          </cell>
          <cell r="I302" t="str">
            <v>1000</v>
          </cell>
          <cell r="J302" t="str">
            <v>DOMESTIC STATISTICAL 1000</v>
          </cell>
          <cell r="K302" t="str">
            <v>504010</v>
          </cell>
          <cell r="L302" t="str">
            <v>PASTA, MACARONI</v>
          </cell>
          <cell r="M302" t="str">
            <v>210</v>
          </cell>
          <cell r="N302" t="str">
            <v>AMS-DOMESTIC</v>
          </cell>
          <cell r="O302" t="str">
            <v>102602003031160</v>
          </cell>
          <cell r="P302" t="str">
            <v>PASTA/MACARONI/BOX</v>
          </cell>
          <cell r="Q302">
            <v>1.042</v>
          </cell>
          <cell r="R302">
            <v>1</v>
          </cell>
          <cell r="S302" t="str">
            <v>LB</v>
          </cell>
          <cell r="T302">
            <v>24</v>
          </cell>
          <cell r="U302">
            <v>40800</v>
          </cell>
          <cell r="V302">
            <v>42.3</v>
          </cell>
          <cell r="W302">
            <v>0.42299999999999999</v>
          </cell>
          <cell r="X302" t="str">
            <v>USD</v>
          </cell>
          <cell r="Y302">
            <v>100</v>
          </cell>
          <cell r="Z302" t="str">
            <v>LB</v>
          </cell>
          <cell r="AA302">
            <v>10.15</v>
          </cell>
          <cell r="AB302">
            <v>17258.400000000001</v>
          </cell>
          <cell r="AC302" t="str">
            <v>No</v>
          </cell>
        </row>
        <row r="303">
          <cell r="A303" t="str">
            <v>100433</v>
          </cell>
          <cell r="B303" t="str">
            <v>EGGNOODLE 1/2 INCH WIDE PKG-12/1 LB</v>
          </cell>
          <cell r="E303" t="str">
            <v>B424</v>
          </cell>
          <cell r="F303" t="str">
            <v>N/A</v>
          </cell>
          <cell r="G303" t="str">
            <v>LB</v>
          </cell>
          <cell r="H303">
            <v>1920</v>
          </cell>
          <cell r="I303" t="str">
            <v>1000</v>
          </cell>
          <cell r="J303" t="str">
            <v>DOMESTIC STATISTICAL 1000</v>
          </cell>
          <cell r="K303" t="str">
            <v>504020</v>
          </cell>
          <cell r="L303" t="str">
            <v>PASTA, OTHER</v>
          </cell>
          <cell r="M303" t="str">
            <v>210</v>
          </cell>
          <cell r="N303" t="str">
            <v>AMS-DOMESTIC</v>
          </cell>
          <cell r="O303" t="str">
            <v>102602001031160</v>
          </cell>
          <cell r="P303" t="str">
            <v>PASTA/EGG NOODLE/BOX</v>
          </cell>
          <cell r="Q303">
            <v>1.083</v>
          </cell>
          <cell r="R303">
            <v>1</v>
          </cell>
          <cell r="S303" t="str">
            <v>LB</v>
          </cell>
          <cell r="T303">
            <v>12</v>
          </cell>
          <cell r="U303">
            <v>23040</v>
          </cell>
          <cell r="V303">
            <v>343.26</v>
          </cell>
          <cell r="W303">
            <v>3.4325999999999999</v>
          </cell>
          <cell r="X303" t="str">
            <v>USD</v>
          </cell>
          <cell r="Y303">
            <v>100</v>
          </cell>
          <cell r="Z303" t="str">
            <v>LB</v>
          </cell>
          <cell r="AA303">
            <v>41.19</v>
          </cell>
          <cell r="AB303">
            <v>79087.100000000006</v>
          </cell>
          <cell r="AC303" t="str">
            <v>No</v>
          </cell>
        </row>
        <row r="304">
          <cell r="A304" t="str">
            <v>100434</v>
          </cell>
          <cell r="B304" t="str">
            <v>WHOLE GRAIN PASTA ROTINI MAC CTN-20 LB</v>
          </cell>
          <cell r="E304" t="str">
            <v>B428</v>
          </cell>
          <cell r="F304" t="str">
            <v>N/A</v>
          </cell>
          <cell r="G304" t="str">
            <v>LB</v>
          </cell>
          <cell r="H304">
            <v>1400</v>
          </cell>
          <cell r="I304" t="str">
            <v>1000</v>
          </cell>
          <cell r="J304" t="str">
            <v>DOMESTIC STATISTICAL 1000</v>
          </cell>
          <cell r="K304" t="str">
            <v>504010</v>
          </cell>
          <cell r="L304" t="str">
            <v>PASTA, MACARONI</v>
          </cell>
          <cell r="M304" t="str">
            <v>210</v>
          </cell>
          <cell r="N304" t="str">
            <v>AMS-DOMESTIC</v>
          </cell>
          <cell r="O304" t="str">
            <v>102602005031240</v>
          </cell>
          <cell r="P304" t="str">
            <v>PASTA/WHOLE GRAIN MACARONI/CARTON</v>
          </cell>
          <cell r="Q304">
            <v>1.07</v>
          </cell>
          <cell r="R304">
            <v>1</v>
          </cell>
          <cell r="S304" t="str">
            <v>LB</v>
          </cell>
          <cell r="T304">
            <v>20</v>
          </cell>
          <cell r="U304">
            <v>28000</v>
          </cell>
          <cell r="V304">
            <v>44.75</v>
          </cell>
          <cell r="W304">
            <v>0.44750000000000001</v>
          </cell>
          <cell r="X304" t="str">
            <v>USD</v>
          </cell>
          <cell r="Y304">
            <v>100</v>
          </cell>
          <cell r="Z304" t="str">
            <v>LB</v>
          </cell>
          <cell r="AA304">
            <v>8.9499999999999993</v>
          </cell>
          <cell r="AB304">
            <v>12530</v>
          </cell>
          <cell r="AC304" t="str">
            <v>No</v>
          </cell>
        </row>
        <row r="305">
          <cell r="A305" t="str">
            <v>100435</v>
          </cell>
          <cell r="B305" t="str">
            <v>WHOLE GRAIN PASTA ROTINI MAC PKG-20/1 LB</v>
          </cell>
          <cell r="E305" t="str">
            <v>B423</v>
          </cell>
          <cell r="F305" t="str">
            <v>N/A</v>
          </cell>
          <cell r="G305" t="str">
            <v>LB</v>
          </cell>
          <cell r="H305">
            <v>1700</v>
          </cell>
          <cell r="I305" t="str">
            <v>1000</v>
          </cell>
          <cell r="J305" t="str">
            <v>DOMESTIC STATISTICAL 1000</v>
          </cell>
          <cell r="K305" t="str">
            <v>504010</v>
          </cell>
          <cell r="L305" t="str">
            <v>PASTA, MACARONI</v>
          </cell>
          <cell r="M305" t="str">
            <v>210</v>
          </cell>
          <cell r="N305" t="str">
            <v>AMS-DOMESTIC</v>
          </cell>
          <cell r="O305" t="str">
            <v>102602005031160</v>
          </cell>
          <cell r="P305" t="str">
            <v>PASTA/WHOLE GRAIN MACARONI/BOX</v>
          </cell>
          <cell r="Q305">
            <v>1.0589999999999999</v>
          </cell>
          <cell r="R305">
            <v>1</v>
          </cell>
          <cell r="S305" t="str">
            <v>LB</v>
          </cell>
          <cell r="T305">
            <v>20</v>
          </cell>
          <cell r="U305">
            <v>34000</v>
          </cell>
          <cell r="V305">
            <v>43.32</v>
          </cell>
          <cell r="W305">
            <v>0.43320000000000003</v>
          </cell>
          <cell r="X305" t="str">
            <v>USD</v>
          </cell>
          <cell r="Y305">
            <v>100</v>
          </cell>
          <cell r="Z305" t="str">
            <v>LB</v>
          </cell>
          <cell r="AA305">
            <v>8.66</v>
          </cell>
          <cell r="AB305">
            <v>14728.8</v>
          </cell>
          <cell r="AC305" t="str">
            <v>No</v>
          </cell>
        </row>
        <row r="306">
          <cell r="A306" t="str">
            <v>100436</v>
          </cell>
          <cell r="B306" t="str">
            <v>SHT HYD VEG OIL CAN-12/3 LB</v>
          </cell>
          <cell r="D306" t="str">
            <v>651030</v>
          </cell>
          <cell r="E306" t="str">
            <v>B720</v>
          </cell>
          <cell r="F306" t="str">
            <v>N/A</v>
          </cell>
          <cell r="G306" t="str">
            <v>LB</v>
          </cell>
          <cell r="H306">
            <v>1040</v>
          </cell>
          <cell r="I306" t="str">
            <v>1000</v>
          </cell>
          <cell r="J306" t="str">
            <v>DOMESTIC STATISTICAL 1000</v>
          </cell>
          <cell r="K306" t="str">
            <v>601010</v>
          </cell>
          <cell r="L306" t="str">
            <v>VEG OIL PROD DOM</v>
          </cell>
          <cell r="M306" t="str">
            <v>210</v>
          </cell>
          <cell r="N306" t="str">
            <v>AMS-DOMESTIC</v>
          </cell>
          <cell r="O306" t="str">
            <v>102402005031140</v>
          </cell>
          <cell r="P306" t="str">
            <v>OIL/VEGETABLE/BOTTLE</v>
          </cell>
          <cell r="Q306">
            <v>1.167</v>
          </cell>
          <cell r="R306">
            <v>1</v>
          </cell>
          <cell r="S306" t="str">
            <v>LB</v>
          </cell>
          <cell r="T306">
            <v>36</v>
          </cell>
          <cell r="U306">
            <v>37440</v>
          </cell>
          <cell r="V306">
            <v>105.41</v>
          </cell>
          <cell r="W306">
            <v>1.0541</v>
          </cell>
          <cell r="X306" t="str">
            <v>USD</v>
          </cell>
          <cell r="Y306">
            <v>100</v>
          </cell>
          <cell r="Z306" t="str">
            <v>LB</v>
          </cell>
          <cell r="AA306">
            <v>37.950000000000003</v>
          </cell>
          <cell r="AB306">
            <v>39465.5</v>
          </cell>
          <cell r="AC306" t="str">
            <v>No</v>
          </cell>
        </row>
        <row r="307">
          <cell r="A307" t="str">
            <v>100437</v>
          </cell>
          <cell r="B307" t="str">
            <v>SHT HYD VEG OIL CUBE-50 LB</v>
          </cell>
          <cell r="D307" t="str">
            <v>651050</v>
          </cell>
          <cell r="E307" t="str">
            <v>B730</v>
          </cell>
          <cell r="F307" t="str">
            <v>N/A</v>
          </cell>
          <cell r="G307" t="str">
            <v>LB</v>
          </cell>
          <cell r="H307">
            <v>840</v>
          </cell>
          <cell r="I307" t="str">
            <v>1000</v>
          </cell>
          <cell r="J307" t="str">
            <v>DOMESTIC STATISTICAL 1000</v>
          </cell>
          <cell r="K307" t="str">
            <v>601010</v>
          </cell>
          <cell r="L307" t="str">
            <v>VEG OIL PROD DOM</v>
          </cell>
          <cell r="M307" t="str">
            <v>210</v>
          </cell>
          <cell r="N307" t="str">
            <v>AMS-DOMESTIC</v>
          </cell>
          <cell r="O307" t="str">
            <v>102402005031140</v>
          </cell>
          <cell r="P307" t="str">
            <v>OIL/VEGETABLE/BOTTLE</v>
          </cell>
          <cell r="Q307">
            <v>1.04</v>
          </cell>
          <cell r="R307">
            <v>1</v>
          </cell>
          <cell r="S307" t="str">
            <v>LB</v>
          </cell>
          <cell r="T307">
            <v>50</v>
          </cell>
          <cell r="U307">
            <v>42000</v>
          </cell>
          <cell r="V307">
            <v>55.35</v>
          </cell>
          <cell r="W307">
            <v>0.55349999999999999</v>
          </cell>
          <cell r="X307" t="str">
            <v>USD</v>
          </cell>
          <cell r="Y307">
            <v>100</v>
          </cell>
          <cell r="Z307" t="str">
            <v>LB</v>
          </cell>
          <cell r="AA307">
            <v>27.68</v>
          </cell>
          <cell r="AB307">
            <v>23247</v>
          </cell>
          <cell r="AC307" t="str">
            <v>No</v>
          </cell>
        </row>
        <row r="308">
          <cell r="A308" t="str">
            <v>100438</v>
          </cell>
          <cell r="B308" t="str">
            <v>SHT LIQ VEG OIL BTL-6/1 GAL</v>
          </cell>
          <cell r="D308" t="str">
            <v>652010</v>
          </cell>
          <cell r="E308" t="str">
            <v>B685</v>
          </cell>
          <cell r="F308" t="str">
            <v>N/A</v>
          </cell>
          <cell r="G308" t="str">
            <v>LB</v>
          </cell>
          <cell r="H308">
            <v>800</v>
          </cell>
          <cell r="I308" t="str">
            <v>1000</v>
          </cell>
          <cell r="J308" t="str">
            <v>DOMESTIC STATISTICAL 1000</v>
          </cell>
          <cell r="K308" t="str">
            <v>601010</v>
          </cell>
          <cell r="L308" t="str">
            <v>VEG OIL PROD DOM</v>
          </cell>
          <cell r="M308" t="str">
            <v>210</v>
          </cell>
          <cell r="N308" t="str">
            <v>AMS-DOMESTIC</v>
          </cell>
          <cell r="O308" t="str">
            <v>102402005031140</v>
          </cell>
          <cell r="P308" t="str">
            <v>OIL/VEGETABLE/BOTTLE</v>
          </cell>
          <cell r="Q308">
            <v>1.169</v>
          </cell>
          <cell r="R308">
            <v>1</v>
          </cell>
          <cell r="S308" t="str">
            <v>LB</v>
          </cell>
          <cell r="T308">
            <v>46.2</v>
          </cell>
          <cell r="U308">
            <v>36960</v>
          </cell>
          <cell r="V308">
            <v>63.47</v>
          </cell>
          <cell r="W308">
            <v>0.63470000000000004</v>
          </cell>
          <cell r="X308" t="str">
            <v>USD</v>
          </cell>
          <cell r="Y308">
            <v>100</v>
          </cell>
          <cell r="Z308" t="str">
            <v>LB</v>
          </cell>
          <cell r="AA308">
            <v>29.32</v>
          </cell>
          <cell r="AB308">
            <v>23458.51</v>
          </cell>
          <cell r="AC308" t="str">
            <v>No</v>
          </cell>
        </row>
        <row r="309">
          <cell r="A309" t="str">
            <v>100439</v>
          </cell>
          <cell r="B309" t="str">
            <v>OIL VEGETABLE BTL-6/1 GAL</v>
          </cell>
          <cell r="E309" t="str">
            <v>B670</v>
          </cell>
          <cell r="F309" t="str">
            <v>N/A</v>
          </cell>
          <cell r="G309" t="str">
            <v>LB</v>
          </cell>
          <cell r="H309">
            <v>800</v>
          </cell>
          <cell r="I309" t="str">
            <v>1000</v>
          </cell>
          <cell r="J309" t="str">
            <v>DOMESTIC STATISTICAL 1000</v>
          </cell>
          <cell r="K309" t="str">
            <v>601010</v>
          </cell>
          <cell r="L309" t="str">
            <v>VEG OIL PROD DOM</v>
          </cell>
          <cell r="M309" t="str">
            <v>210</v>
          </cell>
          <cell r="N309" t="str">
            <v>AMS-DOMESTIC</v>
          </cell>
          <cell r="O309" t="str">
            <v>102402005031140</v>
          </cell>
          <cell r="P309" t="str">
            <v>OIL/VEGETABLE/BOTTLE</v>
          </cell>
          <cell r="Q309">
            <v>1.169</v>
          </cell>
          <cell r="R309">
            <v>1</v>
          </cell>
          <cell r="S309" t="str">
            <v>LB</v>
          </cell>
          <cell r="T309">
            <v>46.2</v>
          </cell>
          <cell r="U309">
            <v>36960</v>
          </cell>
          <cell r="V309">
            <v>112.56</v>
          </cell>
          <cell r="W309">
            <v>1.1255999999999999</v>
          </cell>
          <cell r="X309" t="str">
            <v>USD</v>
          </cell>
          <cell r="Y309">
            <v>100</v>
          </cell>
          <cell r="Z309" t="str">
            <v>LB</v>
          </cell>
          <cell r="AA309">
            <v>52</v>
          </cell>
          <cell r="AB309">
            <v>41602.18</v>
          </cell>
          <cell r="AC309" t="str">
            <v>No</v>
          </cell>
        </row>
        <row r="310">
          <cell r="A310" t="str">
            <v>100440</v>
          </cell>
          <cell r="B310" t="str">
            <v>OIL VEGETABLE BTL-8/48 OZ</v>
          </cell>
          <cell r="E310" t="str">
            <v>B666</v>
          </cell>
          <cell r="F310" t="str">
            <v>N/A</v>
          </cell>
          <cell r="G310" t="str">
            <v>LB</v>
          </cell>
          <cell r="H310">
            <v>1320</v>
          </cell>
          <cell r="I310" t="str">
            <v>1000</v>
          </cell>
          <cell r="J310" t="str">
            <v>DOMESTIC STATISTICAL 1000</v>
          </cell>
          <cell r="K310" t="str">
            <v>601010</v>
          </cell>
          <cell r="L310" t="str">
            <v>VEG OIL PROD DOM</v>
          </cell>
          <cell r="M310" t="str">
            <v>210</v>
          </cell>
          <cell r="N310" t="str">
            <v>AMS-DOMESTIC</v>
          </cell>
          <cell r="O310" t="str">
            <v>102402005031140</v>
          </cell>
          <cell r="P310" t="str">
            <v>OIL/VEGETABLE/BOTTLE</v>
          </cell>
          <cell r="Q310">
            <v>1.147</v>
          </cell>
          <cell r="R310">
            <v>1</v>
          </cell>
          <cell r="S310" t="str">
            <v>LB</v>
          </cell>
          <cell r="T310">
            <v>23.1</v>
          </cell>
          <cell r="U310">
            <v>30492</v>
          </cell>
          <cell r="V310">
            <v>73.45</v>
          </cell>
          <cell r="W310">
            <v>0.73450000000000004</v>
          </cell>
          <cell r="X310" t="str">
            <v>USD</v>
          </cell>
          <cell r="Y310">
            <v>100</v>
          </cell>
          <cell r="Z310" t="str">
            <v>LB</v>
          </cell>
          <cell r="AA310">
            <v>16.97</v>
          </cell>
          <cell r="AB310">
            <v>22396.37</v>
          </cell>
          <cell r="AC310" t="str">
            <v>No</v>
          </cell>
        </row>
        <row r="311">
          <cell r="A311" t="str">
            <v>100441</v>
          </cell>
          <cell r="B311" t="str">
            <v>OIL VEGETABLE BTL-9/48 OZ</v>
          </cell>
          <cell r="E311" t="str">
            <v>B665</v>
          </cell>
          <cell r="F311" t="str">
            <v>2171-CWT</v>
          </cell>
          <cell r="G311" t="str">
            <v>LB</v>
          </cell>
          <cell r="H311">
            <v>1440</v>
          </cell>
          <cell r="I311" t="str">
            <v>1000</v>
          </cell>
          <cell r="J311" t="str">
            <v>DOMESTIC STATISTICAL 1000</v>
          </cell>
          <cell r="K311" t="str">
            <v>601010</v>
          </cell>
          <cell r="L311" t="str">
            <v>VEG OIL PROD DOM</v>
          </cell>
          <cell r="M311" t="str">
            <v>210</v>
          </cell>
          <cell r="N311" t="str">
            <v>AMS-DOMESTIC</v>
          </cell>
          <cell r="O311" t="str">
            <v>102402005031140</v>
          </cell>
          <cell r="P311" t="str">
            <v>OIL/VEGETABLE/BOTTLE</v>
          </cell>
          <cell r="Q311">
            <v>1.085</v>
          </cell>
          <cell r="R311">
            <v>1</v>
          </cell>
          <cell r="S311" t="str">
            <v>LB</v>
          </cell>
          <cell r="T311">
            <v>25.988</v>
          </cell>
          <cell r="U311">
            <v>37422</v>
          </cell>
          <cell r="V311">
            <v>114.11</v>
          </cell>
          <cell r="W311">
            <v>1.1411</v>
          </cell>
          <cell r="X311" t="str">
            <v>USD</v>
          </cell>
          <cell r="Y311">
            <v>100</v>
          </cell>
          <cell r="Z311" t="str">
            <v>LB</v>
          </cell>
          <cell r="AA311">
            <v>29.65</v>
          </cell>
          <cell r="AB311">
            <v>42702.239999999998</v>
          </cell>
          <cell r="AC311" t="str">
            <v>No</v>
          </cell>
        </row>
        <row r="312">
          <cell r="A312" t="str">
            <v>100442</v>
          </cell>
          <cell r="B312" t="str">
            <v>OIL SOYBEAN LOW SAT FAT BTL-6/1 GAL</v>
          </cell>
          <cell r="D312" t="str">
            <v>684060</v>
          </cell>
          <cell r="E312" t="str">
            <v>B664</v>
          </cell>
          <cell r="F312" t="str">
            <v>N/A</v>
          </cell>
          <cell r="G312" t="str">
            <v>LB</v>
          </cell>
          <cell r="H312">
            <v>800</v>
          </cell>
          <cell r="I312" t="str">
            <v>1000</v>
          </cell>
          <cell r="J312" t="str">
            <v>DOMESTIC STATISTICAL 1000</v>
          </cell>
          <cell r="K312" t="str">
            <v>601010</v>
          </cell>
          <cell r="L312" t="str">
            <v>VEG OIL PROD DOM</v>
          </cell>
          <cell r="M312" t="str">
            <v>210</v>
          </cell>
          <cell r="N312" t="str">
            <v>AMS-DOMESTIC</v>
          </cell>
          <cell r="O312" t="str">
            <v>102402003031140</v>
          </cell>
          <cell r="P312" t="str">
            <v>OIL/SOYBEAN/BOTTLE</v>
          </cell>
          <cell r="Q312">
            <v>1.169</v>
          </cell>
          <cell r="R312">
            <v>1</v>
          </cell>
          <cell r="S312" t="str">
            <v>LB</v>
          </cell>
          <cell r="T312">
            <v>46.2</v>
          </cell>
          <cell r="U312">
            <v>36960</v>
          </cell>
          <cell r="V312">
            <v>68.27</v>
          </cell>
          <cell r="W312">
            <v>0.68269999999999997</v>
          </cell>
          <cell r="X312" t="str">
            <v>USD</v>
          </cell>
          <cell r="Y312">
            <v>100</v>
          </cell>
          <cell r="Z312" t="str">
            <v>LB</v>
          </cell>
          <cell r="AA312">
            <v>31.54</v>
          </cell>
          <cell r="AB312">
            <v>25232.59</v>
          </cell>
          <cell r="AC312" t="str">
            <v>No</v>
          </cell>
        </row>
        <row r="313">
          <cell r="A313" t="str">
            <v>100443</v>
          </cell>
          <cell r="B313" t="str">
            <v>OIL VEGETABLE-BULK</v>
          </cell>
          <cell r="E313" t="str">
            <v>B672</v>
          </cell>
          <cell r="F313" t="str">
            <v>N/A</v>
          </cell>
          <cell r="G313" t="str">
            <v>LB</v>
          </cell>
          <cell r="H313">
            <v>0</v>
          </cell>
          <cell r="I313" t="str">
            <v>1000</v>
          </cell>
          <cell r="J313" t="str">
            <v>DOMESTIC STATISTICAL 1000</v>
          </cell>
          <cell r="K313" t="str">
            <v>601010</v>
          </cell>
          <cell r="L313" t="str">
            <v>VEG OIL PROD DOM</v>
          </cell>
          <cell r="M313" t="str">
            <v>210</v>
          </cell>
          <cell r="N313" t="str">
            <v>AMS-DOMESTIC</v>
          </cell>
          <cell r="O313" t="str">
            <v>102402005031180</v>
          </cell>
          <cell r="P313" t="str">
            <v>OIL/VEGETABLE/BULK</v>
          </cell>
          <cell r="Q313">
            <v>1</v>
          </cell>
          <cell r="R313">
            <v>1</v>
          </cell>
          <cell r="S313" t="str">
            <v>LB</v>
          </cell>
          <cell r="T313">
            <v>0</v>
          </cell>
          <cell r="U313">
            <v>48000</v>
          </cell>
          <cell r="V313">
            <v>86.76</v>
          </cell>
          <cell r="W313">
            <v>0.86760000000000004</v>
          </cell>
          <cell r="X313" t="str">
            <v>USD</v>
          </cell>
          <cell r="Y313">
            <v>100</v>
          </cell>
          <cell r="Z313" t="str">
            <v>LB</v>
          </cell>
          <cell r="AA313">
            <v>0</v>
          </cell>
          <cell r="AB313">
            <v>41644.800000000003</v>
          </cell>
          <cell r="AC313" t="str">
            <v>No</v>
          </cell>
        </row>
        <row r="314">
          <cell r="A314" t="str">
            <v>100446</v>
          </cell>
          <cell r="B314" t="str">
            <v>CEREAL CORN SQUARES 1344 PKG-14/14 OZ</v>
          </cell>
          <cell r="D314" t="str">
            <v>741014</v>
          </cell>
          <cell r="E314" t="str">
            <v>B834</v>
          </cell>
          <cell r="F314" t="str">
            <v>N/A</v>
          </cell>
          <cell r="G314" t="str">
            <v>LB</v>
          </cell>
          <cell r="H314">
            <v>1344</v>
          </cell>
          <cell r="I314" t="str">
            <v>1000</v>
          </cell>
          <cell r="J314" t="str">
            <v>DOMESTIC STATISTICAL 1000</v>
          </cell>
          <cell r="K314" t="str">
            <v>503010</v>
          </cell>
          <cell r="L314" t="str">
            <v>CEREAL, FORTIFIED</v>
          </cell>
          <cell r="M314" t="str">
            <v>210</v>
          </cell>
          <cell r="N314" t="str">
            <v>AMS-DOMESTIC</v>
          </cell>
          <cell r="O314" t="str">
            <v>100202001031160</v>
          </cell>
          <cell r="P314" t="str">
            <v>CEREAL/CORN AND RICE/BOX</v>
          </cell>
          <cell r="Q314">
            <v>1.3819999999999999</v>
          </cell>
          <cell r="R314">
            <v>1</v>
          </cell>
          <cell r="S314" t="str">
            <v>LB</v>
          </cell>
          <cell r="T314">
            <v>12.25</v>
          </cell>
          <cell r="U314">
            <v>16464</v>
          </cell>
          <cell r="V314">
            <v>164.05</v>
          </cell>
          <cell r="W314">
            <v>1.6405000000000001</v>
          </cell>
          <cell r="X314" t="str">
            <v>USD</v>
          </cell>
          <cell r="Y314">
            <v>100</v>
          </cell>
          <cell r="Z314" t="str">
            <v>LB</v>
          </cell>
          <cell r="AA314">
            <v>20.100000000000001</v>
          </cell>
          <cell r="AB314">
            <v>27009.19</v>
          </cell>
          <cell r="AC314" t="str">
            <v>No</v>
          </cell>
        </row>
        <row r="315">
          <cell r="A315" t="str">
            <v>100447</v>
          </cell>
          <cell r="B315" t="str">
            <v>CEREAL CORN 1152 PKG-14/16 OZ</v>
          </cell>
          <cell r="D315" t="str">
            <v>741054</v>
          </cell>
          <cell r="E315" t="str">
            <v>B851</v>
          </cell>
          <cell r="F315" t="str">
            <v>N/A</v>
          </cell>
          <cell r="G315" t="str">
            <v>LB</v>
          </cell>
          <cell r="H315">
            <v>1152</v>
          </cell>
          <cell r="I315" t="str">
            <v>1000</v>
          </cell>
          <cell r="J315" t="str">
            <v>DOMESTIC STATISTICAL 1000</v>
          </cell>
          <cell r="K315" t="str">
            <v>503010</v>
          </cell>
          <cell r="L315" t="str">
            <v>CEREAL, FORTIFIED</v>
          </cell>
          <cell r="M315" t="str">
            <v>210</v>
          </cell>
          <cell r="N315" t="str">
            <v>AMS-DOMESTIC</v>
          </cell>
          <cell r="O315" t="str">
            <v>100202001031160</v>
          </cell>
          <cell r="P315" t="str">
            <v>CEREAL/CORN AND RICE/BOX</v>
          </cell>
          <cell r="Q315">
            <v>1.5409999999999999</v>
          </cell>
          <cell r="R315">
            <v>1</v>
          </cell>
          <cell r="S315" t="str">
            <v>LB</v>
          </cell>
          <cell r="T315">
            <v>14</v>
          </cell>
          <cell r="U315">
            <v>16128</v>
          </cell>
          <cell r="V315">
            <v>170</v>
          </cell>
          <cell r="W315">
            <v>1.7</v>
          </cell>
          <cell r="X315" t="str">
            <v>USD</v>
          </cell>
          <cell r="Y315">
            <v>100</v>
          </cell>
          <cell r="Z315" t="str">
            <v>LB</v>
          </cell>
          <cell r="AA315">
            <v>23.8</v>
          </cell>
          <cell r="AB315">
            <v>27417.599999999999</v>
          </cell>
          <cell r="AC315" t="str">
            <v>No</v>
          </cell>
        </row>
        <row r="316">
          <cell r="A316" t="str">
            <v>100449</v>
          </cell>
          <cell r="B316" t="str">
            <v>CEREAL CORN FLKS 1080 PKG-12/18 OZ</v>
          </cell>
          <cell r="D316" t="str">
            <v>741119</v>
          </cell>
          <cell r="E316" t="str">
            <v>B879</v>
          </cell>
          <cell r="F316" t="str">
            <v>N/A</v>
          </cell>
          <cell r="G316" t="str">
            <v>LB</v>
          </cell>
          <cell r="H316">
            <v>1080</v>
          </cell>
          <cell r="I316" t="str">
            <v>1000</v>
          </cell>
          <cell r="J316" t="str">
            <v>DOMESTIC STATISTICAL 1000</v>
          </cell>
          <cell r="K316" t="str">
            <v>503010</v>
          </cell>
          <cell r="L316" t="str">
            <v>CEREAL, FORTIFIED</v>
          </cell>
          <cell r="M316" t="str">
            <v>210</v>
          </cell>
          <cell r="N316" t="str">
            <v>AMS-DOMESTIC</v>
          </cell>
          <cell r="O316" t="str">
            <v>100202001031160</v>
          </cell>
          <cell r="P316" t="str">
            <v>CEREAL/CORN AND RICE/BOX</v>
          </cell>
          <cell r="Q316">
            <v>1.415</v>
          </cell>
          <cell r="R316">
            <v>1</v>
          </cell>
          <cell r="S316" t="str">
            <v>LB</v>
          </cell>
          <cell r="T316">
            <v>13.5</v>
          </cell>
          <cell r="U316">
            <v>14580</v>
          </cell>
          <cell r="V316">
            <v>154.51</v>
          </cell>
          <cell r="W316">
            <v>1.5450999999999999</v>
          </cell>
          <cell r="X316" t="str">
            <v>USD</v>
          </cell>
          <cell r="Y316">
            <v>100</v>
          </cell>
          <cell r="Z316" t="str">
            <v>LB</v>
          </cell>
          <cell r="AA316">
            <v>20.86</v>
          </cell>
          <cell r="AB316">
            <v>22527.56</v>
          </cell>
          <cell r="AC316" t="str">
            <v>No</v>
          </cell>
        </row>
        <row r="317">
          <cell r="A317" t="str">
            <v>100450</v>
          </cell>
          <cell r="B317" t="str">
            <v>CEREAL CORN RICE BISC 1296 PKG-14/12 OZ</v>
          </cell>
          <cell r="D317" t="str">
            <v>741212</v>
          </cell>
          <cell r="E317" t="str">
            <v>B855</v>
          </cell>
          <cell r="F317" t="str">
            <v>N/A</v>
          </cell>
          <cell r="G317" t="str">
            <v>LB</v>
          </cell>
          <cell r="H317">
            <v>1296</v>
          </cell>
          <cell r="I317" t="str">
            <v>1000</v>
          </cell>
          <cell r="J317" t="str">
            <v>DOMESTIC STATISTICAL 1000</v>
          </cell>
          <cell r="K317" t="str">
            <v>503010</v>
          </cell>
          <cell r="L317" t="str">
            <v>CEREAL, FORTIFIED</v>
          </cell>
          <cell r="M317" t="str">
            <v>210</v>
          </cell>
          <cell r="N317" t="str">
            <v>AMS-DOMESTIC</v>
          </cell>
          <cell r="O317" t="str">
            <v>100202001031160</v>
          </cell>
          <cell r="P317" t="str">
            <v>CEREAL/CORN AND RICE/BOX</v>
          </cell>
          <cell r="Q317">
            <v>1.486</v>
          </cell>
          <cell r="R317">
            <v>1</v>
          </cell>
          <cell r="S317" t="str">
            <v>LB</v>
          </cell>
          <cell r="T317">
            <v>10.5</v>
          </cell>
          <cell r="U317">
            <v>13608</v>
          </cell>
          <cell r="V317">
            <v>124.61</v>
          </cell>
          <cell r="W317">
            <v>1.2461</v>
          </cell>
          <cell r="X317" t="str">
            <v>USD</v>
          </cell>
          <cell r="Y317">
            <v>100</v>
          </cell>
          <cell r="Z317" t="str">
            <v>LB</v>
          </cell>
          <cell r="AA317">
            <v>13.08</v>
          </cell>
          <cell r="AB317">
            <v>16956.93</v>
          </cell>
          <cell r="AC317" t="str">
            <v>No</v>
          </cell>
        </row>
        <row r="318">
          <cell r="A318" t="str">
            <v>100455</v>
          </cell>
          <cell r="B318" t="str">
            <v>CEREAL RICE 1080 PKG-16/12 OZ</v>
          </cell>
          <cell r="D318" t="str">
            <v>742016</v>
          </cell>
          <cell r="E318" t="str">
            <v>B845</v>
          </cell>
          <cell r="F318" t="str">
            <v>N/A</v>
          </cell>
          <cell r="G318" t="str">
            <v>LB</v>
          </cell>
          <cell r="H318">
            <v>1080</v>
          </cell>
          <cell r="I318" t="str">
            <v>1000</v>
          </cell>
          <cell r="J318" t="str">
            <v>DOMESTIC STATISTICAL 1000</v>
          </cell>
          <cell r="K318" t="str">
            <v>503010</v>
          </cell>
          <cell r="L318" t="str">
            <v>CEREAL, FORTIFIED</v>
          </cell>
          <cell r="M318" t="str">
            <v>210</v>
          </cell>
          <cell r="N318" t="str">
            <v>AMS-DOMESTIC</v>
          </cell>
          <cell r="O318" t="str">
            <v>100202004031160</v>
          </cell>
          <cell r="P318" t="str">
            <v>CEREAL/RICE/BOX</v>
          </cell>
          <cell r="Q318">
            <v>1.4239999999999999</v>
          </cell>
          <cell r="R318">
            <v>1</v>
          </cell>
          <cell r="S318" t="str">
            <v>LB</v>
          </cell>
          <cell r="T318">
            <v>12</v>
          </cell>
          <cell r="U318">
            <v>12960</v>
          </cell>
          <cell r="V318">
            <v>116.82</v>
          </cell>
          <cell r="W318">
            <v>1.1681999999999999</v>
          </cell>
          <cell r="X318" t="str">
            <v>USD</v>
          </cell>
          <cell r="Y318">
            <v>100</v>
          </cell>
          <cell r="Z318" t="str">
            <v>LB</v>
          </cell>
          <cell r="AA318">
            <v>14.02</v>
          </cell>
          <cell r="AB318">
            <v>15139.87</v>
          </cell>
          <cell r="AC318" t="str">
            <v>No</v>
          </cell>
        </row>
        <row r="319">
          <cell r="A319" t="str">
            <v>100457</v>
          </cell>
          <cell r="B319" t="str">
            <v>CEREAL RICE CRISP 1008 PKG-16/12 OZ</v>
          </cell>
          <cell r="D319" t="str">
            <v>742018</v>
          </cell>
          <cell r="E319" t="str">
            <v>B833</v>
          </cell>
          <cell r="F319" t="str">
            <v>N/A</v>
          </cell>
          <cell r="G319" t="str">
            <v>LB</v>
          </cell>
          <cell r="H319">
            <v>1008</v>
          </cell>
          <cell r="I319" t="str">
            <v>1000</v>
          </cell>
          <cell r="J319" t="str">
            <v>DOMESTIC STATISTICAL 1000</v>
          </cell>
          <cell r="K319" t="str">
            <v>503010</v>
          </cell>
          <cell r="L319" t="str">
            <v>CEREAL, FORTIFIED</v>
          </cell>
          <cell r="M319" t="str">
            <v>210</v>
          </cell>
          <cell r="N319" t="str">
            <v>AMS-DOMESTIC</v>
          </cell>
          <cell r="O319" t="str">
            <v>100202004031160</v>
          </cell>
          <cell r="P319" t="str">
            <v>CEREAL/RICE/BOX</v>
          </cell>
          <cell r="Q319">
            <v>1.4</v>
          </cell>
          <cell r="R319">
            <v>1</v>
          </cell>
          <cell r="S319" t="str">
            <v>LB</v>
          </cell>
          <cell r="T319">
            <v>12</v>
          </cell>
          <cell r="U319">
            <v>12096</v>
          </cell>
          <cell r="V319">
            <v>125</v>
          </cell>
          <cell r="W319">
            <v>1.25</v>
          </cell>
          <cell r="X319" t="str">
            <v>USD</v>
          </cell>
          <cell r="Y319">
            <v>100</v>
          </cell>
          <cell r="Z319" t="str">
            <v>LB</v>
          </cell>
          <cell r="AA319">
            <v>15</v>
          </cell>
          <cell r="AB319">
            <v>15120</v>
          </cell>
          <cell r="AC319" t="str">
            <v>No</v>
          </cell>
        </row>
        <row r="320">
          <cell r="A320" t="str">
            <v>100462</v>
          </cell>
          <cell r="B320" t="str">
            <v>CEREAL WT BRAN FLKS 1440 PKG-14/17.3OZ</v>
          </cell>
          <cell r="E320" t="str">
            <v>NO FNS CODE</v>
          </cell>
          <cell r="F320" t="str">
            <v>N/A</v>
          </cell>
          <cell r="G320" t="str">
            <v>LB</v>
          </cell>
          <cell r="H320">
            <v>1440</v>
          </cell>
          <cell r="I320" t="str">
            <v>1000</v>
          </cell>
          <cell r="J320" t="str">
            <v>DOMESTIC STATISTICAL 1000</v>
          </cell>
          <cell r="K320" t="str">
            <v>503010</v>
          </cell>
          <cell r="L320" t="str">
            <v>CEREAL, FORTIFIED</v>
          </cell>
          <cell r="M320" t="str">
            <v>210</v>
          </cell>
          <cell r="N320" t="str">
            <v>AMS-DOMESTIC</v>
          </cell>
          <cell r="O320" t="str">
            <v>100202005031160</v>
          </cell>
          <cell r="P320" t="str">
            <v>CEREAL/WHEAT BRAN/BOX</v>
          </cell>
          <cell r="Q320">
            <v>1.276</v>
          </cell>
          <cell r="R320">
            <v>1</v>
          </cell>
          <cell r="S320" t="str">
            <v>LB</v>
          </cell>
          <cell r="T320">
            <v>15.14</v>
          </cell>
          <cell r="U320">
            <v>21802</v>
          </cell>
          <cell r="V320">
            <v>171.84</v>
          </cell>
          <cell r="W320">
            <v>1.7183999999999999</v>
          </cell>
          <cell r="X320" t="str">
            <v>USD</v>
          </cell>
          <cell r="Y320">
            <v>100</v>
          </cell>
          <cell r="Z320" t="str">
            <v>LB</v>
          </cell>
          <cell r="AA320">
            <v>26.02</v>
          </cell>
          <cell r="AB320">
            <v>37464.559999999998</v>
          </cell>
          <cell r="AC320" t="str">
            <v>No</v>
          </cell>
        </row>
        <row r="321">
          <cell r="A321" t="str">
            <v>100464</v>
          </cell>
          <cell r="B321" t="str">
            <v>CEREAL BABY INFANT RICE CTN-12/8 OZ</v>
          </cell>
          <cell r="D321" t="str">
            <v>747080</v>
          </cell>
          <cell r="E321" t="str">
            <v>B161</v>
          </cell>
          <cell r="F321" t="str">
            <v>N/A</v>
          </cell>
          <cell r="G321" t="str">
            <v>LB</v>
          </cell>
          <cell r="H321">
            <v>4000</v>
          </cell>
          <cell r="I321" t="str">
            <v>1000</v>
          </cell>
          <cell r="J321" t="str">
            <v>DOMESTIC STATISTICAL 1000</v>
          </cell>
          <cell r="K321" t="str">
            <v>503020</v>
          </cell>
          <cell r="L321" t="str">
            <v>CEREAL, INSTANT</v>
          </cell>
          <cell r="M321" t="str">
            <v>210</v>
          </cell>
          <cell r="N321" t="str">
            <v>AMS-DOMESTIC</v>
          </cell>
          <cell r="O321" t="str">
            <v>101602001031160</v>
          </cell>
          <cell r="P321" t="str">
            <v>INFANT/CEREAL/BOX</v>
          </cell>
          <cell r="Q321">
            <v>1.36</v>
          </cell>
          <cell r="R321">
            <v>1</v>
          </cell>
          <cell r="S321" t="str">
            <v>LB</v>
          </cell>
          <cell r="T321">
            <v>6</v>
          </cell>
          <cell r="U321">
            <v>24000</v>
          </cell>
          <cell r="V321">
            <v>320.39999999999998</v>
          </cell>
          <cell r="W321">
            <v>3.2039999999999997</v>
          </cell>
          <cell r="X321" t="str">
            <v>USD</v>
          </cell>
          <cell r="Y321">
            <v>100</v>
          </cell>
          <cell r="Z321" t="str">
            <v>LB</v>
          </cell>
          <cell r="AA321">
            <v>19.22</v>
          </cell>
          <cell r="AB321">
            <v>76896</v>
          </cell>
          <cell r="AC321" t="str">
            <v>No</v>
          </cell>
        </row>
        <row r="322">
          <cell r="A322" t="str">
            <v>100465</v>
          </cell>
          <cell r="B322" t="str">
            <v>OATS ROLLED TUBE-12/42 OZ</v>
          </cell>
          <cell r="D322" t="str">
            <v>755010</v>
          </cell>
          <cell r="E322" t="str">
            <v>B437</v>
          </cell>
          <cell r="F322" t="str">
            <v>N/A</v>
          </cell>
          <cell r="G322" t="str">
            <v>LB</v>
          </cell>
          <cell r="H322">
            <v>1040</v>
          </cell>
          <cell r="I322" t="str">
            <v>1000</v>
          </cell>
          <cell r="J322" t="str">
            <v>DOMESTIC STATISTICAL 1000</v>
          </cell>
          <cell r="K322" t="str">
            <v>503030</v>
          </cell>
          <cell r="L322" t="str">
            <v>CEREAL, PROCESSED</v>
          </cell>
          <cell r="M322" t="str">
            <v>210</v>
          </cell>
          <cell r="N322" t="str">
            <v>AMS-DOMESTIC</v>
          </cell>
          <cell r="O322" t="str">
            <v>101402004031580</v>
          </cell>
          <cell r="P322" t="str">
            <v>GRAIN-PROCESSED/OATS/TUBE</v>
          </cell>
          <cell r="Q322">
            <v>1.143</v>
          </cell>
          <cell r="R322">
            <v>1</v>
          </cell>
          <cell r="S322" t="str">
            <v>LB</v>
          </cell>
          <cell r="T322">
            <v>31.5</v>
          </cell>
          <cell r="U322">
            <v>32760</v>
          </cell>
          <cell r="V322">
            <v>102.06</v>
          </cell>
          <cell r="W322">
            <v>1.0206</v>
          </cell>
          <cell r="X322" t="str">
            <v>USD</v>
          </cell>
          <cell r="Y322">
            <v>100</v>
          </cell>
          <cell r="Z322" t="str">
            <v>LB</v>
          </cell>
          <cell r="AA322">
            <v>32.15</v>
          </cell>
          <cell r="AB322">
            <v>33434.86</v>
          </cell>
          <cell r="AC322" t="str">
            <v>No</v>
          </cell>
        </row>
        <row r="323">
          <cell r="A323" t="str">
            <v>100466</v>
          </cell>
          <cell r="B323" t="str">
            <v>OATS ROLLED PKG-12/3 LB</v>
          </cell>
          <cell r="D323" t="str">
            <v>755012</v>
          </cell>
          <cell r="E323" t="str">
            <v>B445</v>
          </cell>
          <cell r="F323" t="str">
            <v>N/A</v>
          </cell>
          <cell r="G323" t="str">
            <v>LB</v>
          </cell>
          <cell r="H323">
            <v>1112</v>
          </cell>
          <cell r="I323" t="str">
            <v>1000</v>
          </cell>
          <cell r="J323" t="str">
            <v>DOMESTIC STATISTICAL 1000</v>
          </cell>
          <cell r="K323" t="str">
            <v>503030</v>
          </cell>
          <cell r="L323" t="str">
            <v>CEREAL, PROCESSED</v>
          </cell>
          <cell r="M323" t="str">
            <v>210</v>
          </cell>
          <cell r="N323" t="str">
            <v>AMS-DOMESTIC</v>
          </cell>
          <cell r="O323" t="str">
            <v>101402004031460</v>
          </cell>
          <cell r="P323" t="str">
            <v>GRAIN-PROCESSED/OATS/PACKAGE</v>
          </cell>
          <cell r="Q323">
            <v>1.028</v>
          </cell>
          <cell r="R323">
            <v>1</v>
          </cell>
          <cell r="S323" t="str">
            <v>LB</v>
          </cell>
          <cell r="T323">
            <v>36</v>
          </cell>
          <cell r="U323">
            <v>40032</v>
          </cell>
          <cell r="V323">
            <v>52.53</v>
          </cell>
          <cell r="W323">
            <v>0.52529999999999999</v>
          </cell>
          <cell r="X323" t="str">
            <v>USD</v>
          </cell>
          <cell r="Y323">
            <v>100</v>
          </cell>
          <cell r="Z323" t="str">
            <v>LB</v>
          </cell>
          <cell r="AA323">
            <v>18.91</v>
          </cell>
          <cell r="AB323">
            <v>21028.81</v>
          </cell>
          <cell r="AC323" t="str">
            <v>No</v>
          </cell>
        </row>
        <row r="324">
          <cell r="A324" t="str">
            <v>100467</v>
          </cell>
          <cell r="B324" t="str">
            <v>OATS ROLLED BAG-25 LB</v>
          </cell>
          <cell r="D324" t="str">
            <v>755025</v>
          </cell>
          <cell r="E324" t="str">
            <v>B444</v>
          </cell>
          <cell r="F324" t="str">
            <v>N/A</v>
          </cell>
          <cell r="G324" t="str">
            <v>LB</v>
          </cell>
          <cell r="H324">
            <v>1600</v>
          </cell>
          <cell r="I324" t="str">
            <v>1000</v>
          </cell>
          <cell r="J324" t="str">
            <v>DOMESTIC STATISTICAL 1000</v>
          </cell>
          <cell r="K324" t="str">
            <v>503030</v>
          </cell>
          <cell r="L324" t="str">
            <v>CEREAL, PROCESSED</v>
          </cell>
          <cell r="M324" t="str">
            <v>210</v>
          </cell>
          <cell r="N324" t="str">
            <v>AMS-DOMESTIC</v>
          </cell>
          <cell r="O324" t="str">
            <v>101402004031100</v>
          </cell>
          <cell r="P324" t="str">
            <v>GRAIN-PROCESSED/OATS/BAG</v>
          </cell>
          <cell r="Q324">
            <v>1.04</v>
          </cell>
          <cell r="R324">
            <v>1</v>
          </cell>
          <cell r="S324" t="str">
            <v>LB</v>
          </cell>
          <cell r="T324">
            <v>25</v>
          </cell>
          <cell r="U324">
            <v>40000</v>
          </cell>
          <cell r="V324">
            <v>41.49</v>
          </cell>
          <cell r="W324">
            <v>0.41490000000000005</v>
          </cell>
          <cell r="X324" t="str">
            <v>USD</v>
          </cell>
          <cell r="Y324">
            <v>100</v>
          </cell>
          <cell r="Z324" t="str">
            <v>LB</v>
          </cell>
          <cell r="AA324">
            <v>10.37</v>
          </cell>
          <cell r="AB324">
            <v>16596</v>
          </cell>
          <cell r="AC324" t="str">
            <v>No</v>
          </cell>
        </row>
        <row r="325">
          <cell r="A325" t="str">
            <v>100469</v>
          </cell>
          <cell r="B325" t="str">
            <v>GRITS FINE YELLOW BAG-8/5 LB</v>
          </cell>
          <cell r="D325" t="str">
            <v>772040</v>
          </cell>
          <cell r="E325" t="str">
            <v>B384</v>
          </cell>
          <cell r="F325" t="str">
            <v>N/A</v>
          </cell>
          <cell r="G325" t="str">
            <v>LB</v>
          </cell>
          <cell r="H325">
            <v>1071</v>
          </cell>
          <cell r="I325" t="str">
            <v>1000</v>
          </cell>
          <cell r="J325" t="str">
            <v>DOMESTIC STATISTICAL 1000</v>
          </cell>
          <cell r="K325" t="str">
            <v>501010</v>
          </cell>
          <cell r="L325" t="str">
            <v>CORN PRODUCTS</v>
          </cell>
          <cell r="M325" t="str">
            <v>210</v>
          </cell>
          <cell r="N325" t="str">
            <v>AMS-DOMESTIC</v>
          </cell>
          <cell r="O325" t="str">
            <v>101402003031100</v>
          </cell>
          <cell r="P325" t="str">
            <v>GRAIN-PROCESSED/GRITS/BAG</v>
          </cell>
          <cell r="Q325">
            <v>1.0249999999999999</v>
          </cell>
          <cell r="R325">
            <v>1</v>
          </cell>
          <cell r="S325" t="str">
            <v>LB</v>
          </cell>
          <cell r="T325">
            <v>40</v>
          </cell>
          <cell r="U325">
            <v>42840</v>
          </cell>
          <cell r="V325">
            <v>37.65</v>
          </cell>
          <cell r="W325">
            <v>0.3765</v>
          </cell>
          <cell r="X325" t="str">
            <v>USD</v>
          </cell>
          <cell r="Y325">
            <v>100</v>
          </cell>
          <cell r="Z325" t="str">
            <v>LB</v>
          </cell>
          <cell r="AA325">
            <v>15.06</v>
          </cell>
          <cell r="AB325">
            <v>16129.26</v>
          </cell>
          <cell r="AC325" t="str">
            <v>No</v>
          </cell>
        </row>
        <row r="326">
          <cell r="A326" t="str">
            <v>100470</v>
          </cell>
          <cell r="B326" t="str">
            <v>GRITS CORN WHITE BAG-8/5 LB</v>
          </cell>
          <cell r="D326" t="str">
            <v>773040</v>
          </cell>
          <cell r="E326" t="str">
            <v>B382</v>
          </cell>
          <cell r="F326" t="str">
            <v>N/A</v>
          </cell>
          <cell r="G326" t="str">
            <v>LB</v>
          </cell>
          <cell r="H326">
            <v>1071</v>
          </cell>
          <cell r="I326" t="str">
            <v>1000</v>
          </cell>
          <cell r="J326" t="str">
            <v>DOMESTIC STATISTICAL 1000</v>
          </cell>
          <cell r="K326" t="str">
            <v>501010</v>
          </cell>
          <cell r="L326" t="str">
            <v>CORN PRODUCTS</v>
          </cell>
          <cell r="M326" t="str">
            <v>210</v>
          </cell>
          <cell r="N326" t="str">
            <v>AMS-DOMESTIC</v>
          </cell>
          <cell r="O326" t="str">
            <v>101402003031100</v>
          </cell>
          <cell r="P326" t="str">
            <v>GRAIN-PROCESSED/GRITS/BAG</v>
          </cell>
          <cell r="Q326">
            <v>1.02</v>
          </cell>
          <cell r="R326">
            <v>1</v>
          </cell>
          <cell r="S326" t="str">
            <v>LB</v>
          </cell>
          <cell r="T326">
            <v>40</v>
          </cell>
          <cell r="U326">
            <v>42840</v>
          </cell>
          <cell r="V326">
            <v>42.59</v>
          </cell>
          <cell r="W326">
            <v>0.42590000000000006</v>
          </cell>
          <cell r="X326" t="str">
            <v>USD</v>
          </cell>
          <cell r="Y326">
            <v>100</v>
          </cell>
          <cell r="Z326" t="str">
            <v>LB</v>
          </cell>
          <cell r="AA326">
            <v>17.04</v>
          </cell>
          <cell r="AB326">
            <v>18245.560000000001</v>
          </cell>
          <cell r="AC326" t="str">
            <v>No</v>
          </cell>
        </row>
        <row r="327">
          <cell r="A327" t="str">
            <v>100471</v>
          </cell>
          <cell r="B327" t="str">
            <v>CORNMEAL DEGERMED YELLOW BAG-8/5 LB</v>
          </cell>
          <cell r="D327" t="str">
            <v>781040</v>
          </cell>
          <cell r="E327" t="str">
            <v>B138</v>
          </cell>
          <cell r="F327" t="str">
            <v>N/A</v>
          </cell>
          <cell r="G327" t="str">
            <v>LB</v>
          </cell>
          <cell r="H327">
            <v>1071</v>
          </cell>
          <cell r="I327" t="str">
            <v>1000</v>
          </cell>
          <cell r="J327" t="str">
            <v>DOMESTIC STATISTICAL 1000</v>
          </cell>
          <cell r="K327" t="str">
            <v>501010</v>
          </cell>
          <cell r="L327" t="str">
            <v>CORN PRODUCTS</v>
          </cell>
          <cell r="M327" t="str">
            <v>210</v>
          </cell>
          <cell r="N327" t="str">
            <v>AMS-DOMESTIC</v>
          </cell>
          <cell r="O327" t="str">
            <v>101402001031100</v>
          </cell>
          <cell r="P327" t="str">
            <v>GRAIN-PROCESSED/CORNMEAL/BAG</v>
          </cell>
          <cell r="Q327">
            <v>1.02</v>
          </cell>
          <cell r="R327">
            <v>1</v>
          </cell>
          <cell r="S327" t="str">
            <v>LB</v>
          </cell>
          <cell r="T327">
            <v>40</v>
          </cell>
          <cell r="U327">
            <v>42840</v>
          </cell>
          <cell r="V327">
            <v>47.68</v>
          </cell>
          <cell r="W327">
            <v>0.4768</v>
          </cell>
          <cell r="X327" t="str">
            <v>USD</v>
          </cell>
          <cell r="Y327">
            <v>100</v>
          </cell>
          <cell r="Z327" t="str">
            <v>LB</v>
          </cell>
          <cell r="AA327">
            <v>19.07</v>
          </cell>
          <cell r="AB327">
            <v>20426.11</v>
          </cell>
          <cell r="AC327" t="str">
            <v>No</v>
          </cell>
        </row>
        <row r="328">
          <cell r="A328" t="str">
            <v>100473</v>
          </cell>
          <cell r="B328" t="str">
            <v>FARINA WHEAT PKG-24/14 OZ</v>
          </cell>
          <cell r="D328" t="str">
            <v>791014</v>
          </cell>
          <cell r="E328" t="str">
            <v>B160</v>
          </cell>
          <cell r="F328" t="str">
            <v>N/A</v>
          </cell>
          <cell r="G328" t="str">
            <v>LB</v>
          </cell>
          <cell r="H328">
            <v>1848</v>
          </cell>
          <cell r="I328" t="str">
            <v>1000</v>
          </cell>
          <cell r="J328" t="str">
            <v>DOMESTIC STATISTICAL 1000</v>
          </cell>
          <cell r="K328" t="str">
            <v>503030</v>
          </cell>
          <cell r="L328" t="str">
            <v>CEREAL, PROCESSED</v>
          </cell>
          <cell r="M328" t="str">
            <v>210</v>
          </cell>
          <cell r="N328" t="str">
            <v>AMS-DOMESTIC</v>
          </cell>
          <cell r="O328" t="str">
            <v>100202002031160</v>
          </cell>
          <cell r="P328" t="str">
            <v>CEREAL/FARINA/BOX</v>
          </cell>
          <cell r="Q328">
            <v>1.048</v>
          </cell>
          <cell r="R328">
            <v>1</v>
          </cell>
          <cell r="S328" t="str">
            <v>LB</v>
          </cell>
          <cell r="T328">
            <v>21</v>
          </cell>
          <cell r="U328">
            <v>38808</v>
          </cell>
          <cell r="V328">
            <v>67</v>
          </cell>
          <cell r="W328">
            <v>0.67</v>
          </cell>
          <cell r="X328" t="str">
            <v>USD</v>
          </cell>
          <cell r="Y328">
            <v>100</v>
          </cell>
          <cell r="Z328" t="str">
            <v>LB</v>
          </cell>
          <cell r="AA328">
            <v>14.07</v>
          </cell>
          <cell r="AB328">
            <v>26001.360000000001</v>
          </cell>
          <cell r="AC328" t="str">
            <v>No</v>
          </cell>
        </row>
        <row r="329">
          <cell r="A329" t="str">
            <v>100483</v>
          </cell>
          <cell r="B329" t="str">
            <v>RICE MILLED PKG-24/2 LB</v>
          </cell>
          <cell r="E329" t="str">
            <v>B510</v>
          </cell>
          <cell r="F329" t="str">
            <v>N/A</v>
          </cell>
          <cell r="G329" t="str">
            <v>LB</v>
          </cell>
          <cell r="H329">
            <v>875</v>
          </cell>
          <cell r="I329" t="str">
            <v>1000</v>
          </cell>
          <cell r="J329" t="str">
            <v>DOMESTIC STATISTICAL 1000</v>
          </cell>
          <cell r="K329" t="str">
            <v>507010</v>
          </cell>
          <cell r="L329" t="str">
            <v>RICE, GRAIN</v>
          </cell>
          <cell r="M329" t="str">
            <v>210</v>
          </cell>
          <cell r="N329" t="str">
            <v>AMS-DOMESTIC</v>
          </cell>
          <cell r="O329" t="str">
            <v>103202005031100</v>
          </cell>
          <cell r="P329" t="str">
            <v>RICE/MILLED/BAG</v>
          </cell>
          <cell r="Q329">
            <v>1.0209999999999999</v>
          </cell>
          <cell r="R329">
            <v>1</v>
          </cell>
          <cell r="S329" t="str">
            <v>LB</v>
          </cell>
          <cell r="T329">
            <v>48</v>
          </cell>
          <cell r="U329">
            <v>42000</v>
          </cell>
          <cell r="V329">
            <v>24.43</v>
          </cell>
          <cell r="W329">
            <v>0.24429999999999999</v>
          </cell>
          <cell r="X329" t="str">
            <v>USD</v>
          </cell>
          <cell r="Y329">
            <v>100</v>
          </cell>
          <cell r="Z329" t="str">
            <v>LB</v>
          </cell>
          <cell r="AA329">
            <v>11.73</v>
          </cell>
          <cell r="AB329">
            <v>10260.6</v>
          </cell>
          <cell r="AC329" t="str">
            <v>No</v>
          </cell>
        </row>
        <row r="330">
          <cell r="A330" t="str">
            <v>100484</v>
          </cell>
          <cell r="B330" t="str">
            <v>RICE US#2 SHORT GRAIN PKG-24/2 LB</v>
          </cell>
          <cell r="E330" t="str">
            <v>B514</v>
          </cell>
          <cell r="F330" t="str">
            <v>N/A</v>
          </cell>
          <cell r="G330" t="str">
            <v>LB</v>
          </cell>
          <cell r="H330">
            <v>875</v>
          </cell>
          <cell r="I330" t="str">
            <v>1000</v>
          </cell>
          <cell r="J330" t="str">
            <v>DOMESTIC STATISTICAL 1000</v>
          </cell>
          <cell r="K330" t="str">
            <v>507010</v>
          </cell>
          <cell r="L330" t="str">
            <v>RICE, GRAIN</v>
          </cell>
          <cell r="M330" t="str">
            <v>210</v>
          </cell>
          <cell r="N330" t="str">
            <v>AMS-DOMESTIC</v>
          </cell>
          <cell r="O330" t="str">
            <v>103202007031460</v>
          </cell>
          <cell r="P330" t="str">
            <v>RICE/SHORT NO2/PACKAGE</v>
          </cell>
          <cell r="Q330">
            <v>1.0209999999999999</v>
          </cell>
          <cell r="R330">
            <v>1</v>
          </cell>
          <cell r="S330" t="str">
            <v>LB</v>
          </cell>
          <cell r="T330">
            <v>48</v>
          </cell>
          <cell r="U330">
            <v>42000</v>
          </cell>
          <cell r="V330">
            <v>57.43</v>
          </cell>
          <cell r="W330">
            <v>0.57430000000000003</v>
          </cell>
          <cell r="X330" t="str">
            <v>USD</v>
          </cell>
          <cell r="Y330">
            <v>100</v>
          </cell>
          <cell r="Z330" t="str">
            <v>LB</v>
          </cell>
          <cell r="AA330">
            <v>27.57</v>
          </cell>
          <cell r="AB330">
            <v>24120.6</v>
          </cell>
          <cell r="AC330" t="str">
            <v>No</v>
          </cell>
        </row>
        <row r="331">
          <cell r="A331" t="str">
            <v>100485</v>
          </cell>
          <cell r="B331" t="str">
            <v>RICE US#2 SHORT GRAIN PKG-30/2 LB</v>
          </cell>
          <cell r="E331" t="str">
            <v>B526</v>
          </cell>
          <cell r="F331" t="str">
            <v>N/A</v>
          </cell>
          <cell r="G331" t="str">
            <v>LB</v>
          </cell>
          <cell r="H331">
            <v>700</v>
          </cell>
          <cell r="I331" t="str">
            <v>1000</v>
          </cell>
          <cell r="J331" t="str">
            <v>DOMESTIC STATISTICAL 1000</v>
          </cell>
          <cell r="K331" t="str">
            <v>507010</v>
          </cell>
          <cell r="L331" t="str">
            <v>RICE, GRAIN</v>
          </cell>
          <cell r="M331" t="str">
            <v>210</v>
          </cell>
          <cell r="N331" t="str">
            <v>AMS-DOMESTIC</v>
          </cell>
          <cell r="O331" t="str">
            <v>103202007031460</v>
          </cell>
          <cell r="P331" t="str">
            <v>RICE/SHORT NO2/PACKAGE</v>
          </cell>
          <cell r="Q331">
            <v>1.0169999999999999</v>
          </cell>
          <cell r="R331">
            <v>1</v>
          </cell>
          <cell r="S331" t="str">
            <v>LB</v>
          </cell>
          <cell r="T331">
            <v>60</v>
          </cell>
          <cell r="U331">
            <v>42000</v>
          </cell>
          <cell r="V331">
            <v>65.099999999999994</v>
          </cell>
          <cell r="W331">
            <v>0.65099999999999991</v>
          </cell>
          <cell r="X331" t="str">
            <v>USD</v>
          </cell>
          <cell r="Y331">
            <v>100</v>
          </cell>
          <cell r="Z331" t="str">
            <v>LB</v>
          </cell>
          <cell r="AA331">
            <v>39.06</v>
          </cell>
          <cell r="AB331">
            <v>27342</v>
          </cell>
          <cell r="AC331" t="str">
            <v>No</v>
          </cell>
        </row>
        <row r="332">
          <cell r="A332" t="str">
            <v>100487</v>
          </cell>
          <cell r="B332" t="str">
            <v>RICE US#2 MEDIUM GRAIN PKG-24/2 LB</v>
          </cell>
          <cell r="E332" t="str">
            <v>B517</v>
          </cell>
          <cell r="F332" t="str">
            <v>N/A</v>
          </cell>
          <cell r="G332" t="str">
            <v>LB</v>
          </cell>
          <cell r="H332">
            <v>875</v>
          </cell>
          <cell r="I332" t="str">
            <v>1000</v>
          </cell>
          <cell r="J332" t="str">
            <v>DOMESTIC STATISTICAL 1000</v>
          </cell>
          <cell r="K332" t="str">
            <v>507010</v>
          </cell>
          <cell r="L332" t="str">
            <v>RICE, GRAIN</v>
          </cell>
          <cell r="M332" t="str">
            <v>210</v>
          </cell>
          <cell r="N332" t="str">
            <v>AMS-DOMESTIC</v>
          </cell>
          <cell r="O332" t="str">
            <v>103202004031460</v>
          </cell>
          <cell r="P332" t="str">
            <v>RICE/MEDIUM NO 2/PACKAGE</v>
          </cell>
          <cell r="Q332">
            <v>1.0209999999999999</v>
          </cell>
          <cell r="R332">
            <v>1</v>
          </cell>
          <cell r="S332" t="str">
            <v>LB</v>
          </cell>
          <cell r="T332">
            <v>48</v>
          </cell>
          <cell r="U332">
            <v>42000</v>
          </cell>
          <cell r="V332">
            <v>67.319999999999993</v>
          </cell>
          <cell r="W332">
            <v>0.67319999999999991</v>
          </cell>
          <cell r="X332" t="str">
            <v>USD</v>
          </cell>
          <cell r="Y332">
            <v>100</v>
          </cell>
          <cell r="Z332" t="str">
            <v>LB</v>
          </cell>
          <cell r="AA332">
            <v>32.31</v>
          </cell>
          <cell r="AB332">
            <v>28274.400000000001</v>
          </cell>
          <cell r="AC332" t="str">
            <v>No</v>
          </cell>
        </row>
        <row r="333">
          <cell r="A333" t="str">
            <v>100488</v>
          </cell>
          <cell r="B333" t="str">
            <v>RICE US#2 MEDIUM GRAIN PKG-30/2 LB</v>
          </cell>
          <cell r="E333" t="str">
            <v>B527</v>
          </cell>
          <cell r="F333" t="str">
            <v>N/A</v>
          </cell>
          <cell r="G333" t="str">
            <v>LB</v>
          </cell>
          <cell r="H333">
            <v>700</v>
          </cell>
          <cell r="I333" t="str">
            <v>1000</v>
          </cell>
          <cell r="J333" t="str">
            <v>DOMESTIC STATISTICAL 1000</v>
          </cell>
          <cell r="K333" t="str">
            <v>507010</v>
          </cell>
          <cell r="L333" t="str">
            <v>RICE, GRAIN</v>
          </cell>
          <cell r="M333" t="str">
            <v>210</v>
          </cell>
          <cell r="N333" t="str">
            <v>AMS-DOMESTIC</v>
          </cell>
          <cell r="O333" t="str">
            <v>103202004031460</v>
          </cell>
          <cell r="P333" t="str">
            <v>RICE/MEDIUM NO 2/PACKAGE</v>
          </cell>
          <cell r="Q333">
            <v>1.0169999999999999</v>
          </cell>
          <cell r="R333">
            <v>1</v>
          </cell>
          <cell r="S333" t="str">
            <v>LB</v>
          </cell>
          <cell r="T333">
            <v>60</v>
          </cell>
          <cell r="U333">
            <v>42000</v>
          </cell>
          <cell r="V333">
            <v>64.540000000000006</v>
          </cell>
          <cell r="W333">
            <v>0.64540000000000008</v>
          </cell>
          <cell r="X333" t="str">
            <v>USD</v>
          </cell>
          <cell r="Y333">
            <v>100</v>
          </cell>
          <cell r="Z333" t="str">
            <v>LB</v>
          </cell>
          <cell r="AA333">
            <v>38.72</v>
          </cell>
          <cell r="AB333">
            <v>27106.799999999999</v>
          </cell>
          <cell r="AC333" t="str">
            <v>No</v>
          </cell>
        </row>
        <row r="334">
          <cell r="A334" t="str">
            <v>100491</v>
          </cell>
          <cell r="B334" t="str">
            <v>RICE US#2 LONG GRAIN PKG-24/2 LB</v>
          </cell>
          <cell r="E334" t="str">
            <v>B518</v>
          </cell>
          <cell r="F334" t="str">
            <v>N/A</v>
          </cell>
          <cell r="G334" t="str">
            <v>LB</v>
          </cell>
          <cell r="H334">
            <v>875</v>
          </cell>
          <cell r="I334" t="str">
            <v>1000</v>
          </cell>
          <cell r="J334" t="str">
            <v>DOMESTIC STATISTICAL 1000</v>
          </cell>
          <cell r="K334" t="str">
            <v>507010</v>
          </cell>
          <cell r="L334" t="str">
            <v>RICE, GRAIN</v>
          </cell>
          <cell r="M334" t="str">
            <v>210</v>
          </cell>
          <cell r="N334" t="str">
            <v>AMS-DOMESTIC</v>
          </cell>
          <cell r="O334" t="str">
            <v>103202002031460</v>
          </cell>
          <cell r="P334" t="str">
            <v>RICE/LONG NO 2/PACKAGE</v>
          </cell>
          <cell r="Q334">
            <v>1.0209999999999999</v>
          </cell>
          <cell r="R334">
            <v>1</v>
          </cell>
          <cell r="S334" t="str">
            <v>LB</v>
          </cell>
          <cell r="T334">
            <v>48</v>
          </cell>
          <cell r="U334">
            <v>42000</v>
          </cell>
          <cell r="V334">
            <v>49.19</v>
          </cell>
          <cell r="W334">
            <v>0.4919</v>
          </cell>
          <cell r="X334" t="str">
            <v>USD</v>
          </cell>
          <cell r="Y334">
            <v>100</v>
          </cell>
          <cell r="Z334" t="str">
            <v>LB</v>
          </cell>
          <cell r="AA334">
            <v>23.61</v>
          </cell>
          <cell r="AB334">
            <v>20659.8</v>
          </cell>
          <cell r="AC334" t="str">
            <v>No</v>
          </cell>
        </row>
        <row r="335">
          <cell r="A335" t="str">
            <v>100492</v>
          </cell>
          <cell r="B335" t="str">
            <v>RICE US#2 LONG GRAIN PKG-30/2 LB</v>
          </cell>
          <cell r="E335" t="str">
            <v>B528</v>
          </cell>
          <cell r="F335" t="str">
            <v>N/A</v>
          </cell>
          <cell r="G335" t="str">
            <v>LB</v>
          </cell>
          <cell r="H335">
            <v>700</v>
          </cell>
          <cell r="I335" t="str">
            <v>1000</v>
          </cell>
          <cell r="J335" t="str">
            <v>DOMESTIC STATISTICAL 1000</v>
          </cell>
          <cell r="K335" t="str">
            <v>507010</v>
          </cell>
          <cell r="L335" t="str">
            <v>RICE, GRAIN</v>
          </cell>
          <cell r="M335" t="str">
            <v>210</v>
          </cell>
          <cell r="N335" t="str">
            <v>AMS-DOMESTIC</v>
          </cell>
          <cell r="O335" t="str">
            <v>103202002031460</v>
          </cell>
          <cell r="P335" t="str">
            <v>RICE/LONG NO 2/PACKAGE</v>
          </cell>
          <cell r="Q335">
            <v>1.0169999999999999</v>
          </cell>
          <cell r="R335">
            <v>1</v>
          </cell>
          <cell r="S335" t="str">
            <v>LB</v>
          </cell>
          <cell r="T335">
            <v>60</v>
          </cell>
          <cell r="U335">
            <v>42000</v>
          </cell>
          <cell r="V335">
            <v>47.56</v>
          </cell>
          <cell r="W335">
            <v>0.47560000000000002</v>
          </cell>
          <cell r="X335" t="str">
            <v>USD</v>
          </cell>
          <cell r="Y335">
            <v>100</v>
          </cell>
          <cell r="Z335" t="str">
            <v>LB</v>
          </cell>
          <cell r="AA335">
            <v>28.54</v>
          </cell>
          <cell r="AB335">
            <v>19975.2</v>
          </cell>
          <cell r="AC335" t="str">
            <v>No</v>
          </cell>
        </row>
        <row r="336">
          <cell r="A336" t="str">
            <v>100494</v>
          </cell>
          <cell r="B336" t="str">
            <v>RICE US#1 LONG GRAIN PARBOILED BAG-25 LB</v>
          </cell>
          <cell r="E336" t="str">
            <v>B507</v>
          </cell>
          <cell r="F336" t="str">
            <v>N/A</v>
          </cell>
          <cell r="G336" t="str">
            <v>LB</v>
          </cell>
          <cell r="H336">
            <v>1680</v>
          </cell>
          <cell r="I336" t="str">
            <v>1000</v>
          </cell>
          <cell r="J336" t="str">
            <v>DOMESTIC STATISTICAL 1000</v>
          </cell>
          <cell r="K336" t="str">
            <v>507010</v>
          </cell>
          <cell r="L336" t="str">
            <v>RICE, GRAIN</v>
          </cell>
          <cell r="M336" t="str">
            <v>210</v>
          </cell>
          <cell r="N336" t="str">
            <v>AMS-DOMESTIC</v>
          </cell>
          <cell r="O336" t="str">
            <v>103202006031100</v>
          </cell>
          <cell r="P336" t="str">
            <v>RICE/PARBOIL/BAG</v>
          </cell>
          <cell r="Q336">
            <v>1.04</v>
          </cell>
          <cell r="R336">
            <v>1</v>
          </cell>
          <cell r="S336" t="str">
            <v>LB</v>
          </cell>
          <cell r="T336">
            <v>25</v>
          </cell>
          <cell r="U336">
            <v>42000</v>
          </cell>
          <cell r="V336">
            <v>86.86</v>
          </cell>
          <cell r="W336">
            <v>0.86860000000000004</v>
          </cell>
          <cell r="X336" t="str">
            <v>USD</v>
          </cell>
          <cell r="Y336">
            <v>100</v>
          </cell>
          <cell r="Z336" t="str">
            <v>LB</v>
          </cell>
          <cell r="AA336">
            <v>21.72</v>
          </cell>
          <cell r="AB336">
            <v>36481.199999999997</v>
          </cell>
          <cell r="AC336" t="str">
            <v>No</v>
          </cell>
        </row>
        <row r="337">
          <cell r="A337" t="str">
            <v>100497</v>
          </cell>
          <cell r="B337" t="str">
            <v>RICE US#1 MEDIUM GRAIN PKG-24/2 LB</v>
          </cell>
          <cell r="E337" t="str">
            <v>B523</v>
          </cell>
          <cell r="F337" t="str">
            <v>N/A</v>
          </cell>
          <cell r="G337" t="str">
            <v>LB</v>
          </cell>
          <cell r="H337">
            <v>875</v>
          </cell>
          <cell r="I337" t="str">
            <v>1000</v>
          </cell>
          <cell r="J337" t="str">
            <v>DOMESTIC STATISTICAL 1000</v>
          </cell>
          <cell r="K337" t="str">
            <v>507010</v>
          </cell>
          <cell r="L337" t="str">
            <v>RICE, GRAIN</v>
          </cell>
          <cell r="M337" t="str">
            <v>210</v>
          </cell>
          <cell r="N337" t="str">
            <v>AMS-DOMESTIC</v>
          </cell>
          <cell r="O337" t="str">
            <v>103202003031460</v>
          </cell>
          <cell r="P337" t="str">
            <v>RICE/MEDIUM NO 1/PACKAGE</v>
          </cell>
          <cell r="Q337">
            <v>1.0209999999999999</v>
          </cell>
          <cell r="R337">
            <v>1</v>
          </cell>
          <cell r="S337" t="str">
            <v>LB</v>
          </cell>
          <cell r="T337">
            <v>48</v>
          </cell>
          <cell r="U337">
            <v>42000</v>
          </cell>
          <cell r="V337">
            <v>67.34</v>
          </cell>
          <cell r="W337">
            <v>0.6734</v>
          </cell>
          <cell r="X337" t="str">
            <v>USD</v>
          </cell>
          <cell r="Y337">
            <v>100</v>
          </cell>
          <cell r="Z337" t="str">
            <v>LB</v>
          </cell>
          <cell r="AA337">
            <v>32.32</v>
          </cell>
          <cell r="AB337">
            <v>28282.799999999999</v>
          </cell>
          <cell r="AC337" t="str">
            <v>No</v>
          </cell>
        </row>
        <row r="338">
          <cell r="A338" t="str">
            <v>100499</v>
          </cell>
          <cell r="B338" t="str">
            <v>RICE BRN US#1 BAG-25 LB</v>
          </cell>
          <cell r="E338" t="str">
            <v>B545</v>
          </cell>
          <cell r="F338" t="str">
            <v>N/A</v>
          </cell>
          <cell r="G338" t="str">
            <v>LB</v>
          </cell>
          <cell r="H338">
            <v>1680</v>
          </cell>
          <cell r="I338" t="str">
            <v>1000</v>
          </cell>
          <cell r="J338" t="str">
            <v>DOMESTIC STATISTICAL 1000</v>
          </cell>
          <cell r="K338" t="str">
            <v>507010</v>
          </cell>
          <cell r="L338" t="str">
            <v>RICE, GRAIN</v>
          </cell>
          <cell r="M338" t="str">
            <v>210</v>
          </cell>
          <cell r="N338" t="str">
            <v>AMS-DOMESTIC</v>
          </cell>
          <cell r="O338" t="str">
            <v>103202001031100</v>
          </cell>
          <cell r="P338" t="str">
            <v>RICE/BROWN/BAG</v>
          </cell>
          <cell r="Q338">
            <v>1.04</v>
          </cell>
          <cell r="R338">
            <v>1</v>
          </cell>
          <cell r="S338" t="str">
            <v>LB</v>
          </cell>
          <cell r="T338">
            <v>25</v>
          </cell>
          <cell r="U338">
            <v>42000</v>
          </cell>
          <cell r="V338">
            <v>31.34</v>
          </cell>
          <cell r="W338">
            <v>0.31340000000000001</v>
          </cell>
          <cell r="X338" t="str">
            <v>USD</v>
          </cell>
          <cell r="Y338">
            <v>100</v>
          </cell>
          <cell r="Z338" t="str">
            <v>LB</v>
          </cell>
          <cell r="AA338">
            <v>7.84</v>
          </cell>
          <cell r="AB338">
            <v>13162.8</v>
          </cell>
          <cell r="AC338" t="str">
            <v>No</v>
          </cell>
        </row>
        <row r="339">
          <cell r="A339" t="str">
            <v>100500</v>
          </cell>
          <cell r="B339" t="str">
            <v>RICE BRN US#1 LONG PARBOILED PKG-24/2 LB</v>
          </cell>
          <cell r="E339" t="str">
            <v>B537</v>
          </cell>
          <cell r="F339" t="str">
            <v>N/A</v>
          </cell>
          <cell r="G339" t="str">
            <v>LB</v>
          </cell>
          <cell r="H339">
            <v>875</v>
          </cell>
          <cell r="I339" t="str">
            <v>1000</v>
          </cell>
          <cell r="J339" t="str">
            <v>DOMESTIC STATISTICAL 1000</v>
          </cell>
          <cell r="K339" t="str">
            <v>507010</v>
          </cell>
          <cell r="L339" t="str">
            <v>RICE, GRAIN</v>
          </cell>
          <cell r="M339" t="str">
            <v>210</v>
          </cell>
          <cell r="N339" t="str">
            <v>AMS-DOMESTIC</v>
          </cell>
          <cell r="O339" t="str">
            <v>103202006031460</v>
          </cell>
          <cell r="P339" t="str">
            <v>RICE/PARBOIL/PACKAGE</v>
          </cell>
          <cell r="Q339">
            <v>1.0209999999999999</v>
          </cell>
          <cell r="R339">
            <v>1</v>
          </cell>
          <cell r="S339" t="str">
            <v>LB</v>
          </cell>
          <cell r="T339">
            <v>48</v>
          </cell>
          <cell r="U339">
            <v>42000</v>
          </cell>
          <cell r="V339">
            <v>99.57</v>
          </cell>
          <cell r="W339">
            <v>0.99569999999999992</v>
          </cell>
          <cell r="X339" t="str">
            <v>USD</v>
          </cell>
          <cell r="Y339">
            <v>100</v>
          </cell>
          <cell r="Z339" t="str">
            <v>LB</v>
          </cell>
          <cell r="AA339">
            <v>47.79</v>
          </cell>
          <cell r="AB339">
            <v>41819.4</v>
          </cell>
          <cell r="AC339" t="str">
            <v>No</v>
          </cell>
        </row>
        <row r="340">
          <cell r="A340" t="str">
            <v>100501</v>
          </cell>
          <cell r="B340" t="str">
            <v>RICE BRN US#1 LONG PARBOILED PKG-30/2 LB</v>
          </cell>
          <cell r="E340" t="str">
            <v>B538</v>
          </cell>
          <cell r="F340" t="str">
            <v>N/A</v>
          </cell>
          <cell r="G340" t="str">
            <v>LB</v>
          </cell>
          <cell r="H340">
            <v>700</v>
          </cell>
          <cell r="I340" t="str">
            <v>1000</v>
          </cell>
          <cell r="J340" t="str">
            <v>DOMESTIC STATISTICAL 1000</v>
          </cell>
          <cell r="K340" t="str">
            <v>507010</v>
          </cell>
          <cell r="L340" t="str">
            <v>RICE, GRAIN</v>
          </cell>
          <cell r="M340" t="str">
            <v>210</v>
          </cell>
          <cell r="N340" t="str">
            <v>AMS-DOMESTIC</v>
          </cell>
          <cell r="O340" t="str">
            <v>103202006031460</v>
          </cell>
          <cell r="P340" t="str">
            <v>RICE/PARBOIL/PACKAGE</v>
          </cell>
          <cell r="Q340">
            <v>1.0169999999999999</v>
          </cell>
          <cell r="R340">
            <v>1</v>
          </cell>
          <cell r="S340" t="str">
            <v>LB</v>
          </cell>
          <cell r="T340">
            <v>60</v>
          </cell>
          <cell r="U340">
            <v>42000</v>
          </cell>
          <cell r="V340">
            <v>101.34</v>
          </cell>
          <cell r="W340">
            <v>1.0134000000000001</v>
          </cell>
          <cell r="X340" t="str">
            <v>USD</v>
          </cell>
          <cell r="Y340">
            <v>100</v>
          </cell>
          <cell r="Z340" t="str">
            <v>LB</v>
          </cell>
          <cell r="AA340">
            <v>60.8</v>
          </cell>
          <cell r="AB340">
            <v>42562.8</v>
          </cell>
          <cell r="AC340" t="str">
            <v>No</v>
          </cell>
        </row>
        <row r="341">
          <cell r="A341" t="str">
            <v>100502</v>
          </cell>
          <cell r="B341" t="str">
            <v>SALAD DRESS RC BTL-4/1 GAL</v>
          </cell>
          <cell r="D341" t="str">
            <v>861141</v>
          </cell>
          <cell r="E341" t="str">
            <v>B682</v>
          </cell>
          <cell r="F341" t="str">
            <v>N/A</v>
          </cell>
          <cell r="G341" t="str">
            <v>LB</v>
          </cell>
          <cell r="H341">
            <v>1200</v>
          </cell>
          <cell r="I341" t="str">
            <v>1000</v>
          </cell>
          <cell r="J341" t="str">
            <v>DOMESTIC STATISTICAL 1000</v>
          </cell>
          <cell r="K341" t="str">
            <v>601010</v>
          </cell>
          <cell r="L341" t="str">
            <v>VEG OIL PROD DOM</v>
          </cell>
          <cell r="M341" t="str">
            <v>210</v>
          </cell>
          <cell r="N341" t="str">
            <v>AMS-DOMESTIC</v>
          </cell>
          <cell r="O341" t="str">
            <v>102402002031140</v>
          </cell>
          <cell r="P341" t="str">
            <v>OIL/SALAD DRESSING/BOTTLE</v>
          </cell>
          <cell r="Q341">
            <v>1.0760000000000001</v>
          </cell>
          <cell r="R341">
            <v>1</v>
          </cell>
          <cell r="S341" t="str">
            <v>LB</v>
          </cell>
          <cell r="T341">
            <v>32.880000000000003</v>
          </cell>
          <cell r="U341">
            <v>39456</v>
          </cell>
          <cell r="V341">
            <v>44.1</v>
          </cell>
          <cell r="W341">
            <v>0.441</v>
          </cell>
          <cell r="X341" t="str">
            <v>USD</v>
          </cell>
          <cell r="Y341">
            <v>100</v>
          </cell>
          <cell r="Z341" t="str">
            <v>LB</v>
          </cell>
          <cell r="AA341">
            <v>14.5</v>
          </cell>
          <cell r="AB341">
            <v>17400.099999999999</v>
          </cell>
          <cell r="AC341" t="str">
            <v>No</v>
          </cell>
        </row>
        <row r="342">
          <cell r="A342" t="str">
            <v>100504</v>
          </cell>
          <cell r="B342" t="str">
            <v>OATS-BULK</v>
          </cell>
          <cell r="D342" t="str">
            <v>873090</v>
          </cell>
          <cell r="E342" t="str">
            <v>B451</v>
          </cell>
          <cell r="F342" t="str">
            <v>N/A</v>
          </cell>
          <cell r="G342" t="str">
            <v>LB</v>
          </cell>
          <cell r="H342">
            <v>0</v>
          </cell>
          <cell r="I342" t="str">
            <v>1000</v>
          </cell>
          <cell r="J342" t="str">
            <v>DOMESTIC STATISTICAL 1000</v>
          </cell>
          <cell r="K342" t="str">
            <v>503030</v>
          </cell>
          <cell r="L342" t="str">
            <v>CEREAL, PROCESSED</v>
          </cell>
          <cell r="M342" t="str">
            <v>210</v>
          </cell>
          <cell r="N342" t="str">
            <v>AMS-DOMESTIC</v>
          </cell>
          <cell r="O342" t="str">
            <v>101402004031180</v>
          </cell>
          <cell r="P342" t="str">
            <v>GRAIN-PROCESSED/OATS/BULK</v>
          </cell>
          <cell r="Q342">
            <v>1</v>
          </cell>
          <cell r="R342">
            <v>1</v>
          </cell>
          <cell r="S342" t="str">
            <v>LB</v>
          </cell>
          <cell r="T342">
            <v>0</v>
          </cell>
          <cell r="U342">
            <v>48000</v>
          </cell>
          <cell r="V342">
            <v>7.81</v>
          </cell>
          <cell r="W342">
            <v>7.8100000000000003E-2</v>
          </cell>
          <cell r="X342" t="str">
            <v>USD</v>
          </cell>
          <cell r="Y342">
            <v>100</v>
          </cell>
          <cell r="Z342" t="str">
            <v>LB</v>
          </cell>
          <cell r="AA342">
            <v>0</v>
          </cell>
          <cell r="AB342">
            <v>3748.8</v>
          </cell>
          <cell r="AC342" t="str">
            <v>No</v>
          </cell>
        </row>
        <row r="343">
          <cell r="A343" t="str">
            <v>100505</v>
          </cell>
          <cell r="B343" t="str">
            <v>TOMATOES BULK</v>
          </cell>
          <cell r="E343" t="str">
            <v>A233</v>
          </cell>
          <cell r="F343" t="str">
            <v>N/A</v>
          </cell>
          <cell r="G343" t="str">
            <v>LB</v>
          </cell>
          <cell r="H343">
            <v>0</v>
          </cell>
          <cell r="I343" t="str">
            <v>1000</v>
          </cell>
          <cell r="J343" t="str">
            <v>DOMESTIC STATISTICAL 1000</v>
          </cell>
          <cell r="K343" t="str">
            <v>703030</v>
          </cell>
          <cell r="L343" t="str">
            <v>VEGETABLE, FRESH</v>
          </cell>
          <cell r="M343" t="str">
            <v>110</v>
          </cell>
          <cell r="N343" t="str">
            <v>AMS-FRUIT &amp; VEG</v>
          </cell>
          <cell r="O343" t="str">
            <v>103602011031380</v>
          </cell>
          <cell r="P343" t="str">
            <v>VEGETABLES/TOMATOES/FRESH</v>
          </cell>
          <cell r="Q343">
            <v>1</v>
          </cell>
          <cell r="R343">
            <v>1</v>
          </cell>
          <cell r="S343" t="str">
            <v>LB</v>
          </cell>
          <cell r="T343">
            <v>0</v>
          </cell>
          <cell r="U343">
            <v>40000</v>
          </cell>
          <cell r="V343">
            <v>2.75</v>
          </cell>
          <cell r="W343">
            <v>2.75E-2</v>
          </cell>
          <cell r="X343" t="str">
            <v>USD</v>
          </cell>
          <cell r="Y343">
            <v>100</v>
          </cell>
          <cell r="Z343" t="str">
            <v>LB</v>
          </cell>
          <cell r="AA343">
            <v>0</v>
          </cell>
          <cell r="AB343">
            <v>1100</v>
          </cell>
          <cell r="AC343" t="str">
            <v>No</v>
          </cell>
        </row>
        <row r="344">
          <cell r="A344" t="str">
            <v>100506</v>
          </cell>
          <cell r="B344" t="str">
            <v>POTATO BULK FOR PROCESS FRZ</v>
          </cell>
          <cell r="E344" t="str">
            <v>A232</v>
          </cell>
          <cell r="F344" t="str">
            <v>N/A</v>
          </cell>
          <cell r="G344" t="str">
            <v>LB</v>
          </cell>
          <cell r="H344">
            <v>0</v>
          </cell>
          <cell r="I344" t="str">
            <v>1000</v>
          </cell>
          <cell r="J344" t="str">
            <v>DOMESTIC STATISTICAL 1000</v>
          </cell>
          <cell r="K344" t="str">
            <v>703030</v>
          </cell>
          <cell r="L344" t="str">
            <v>VEGETABLE, FRESH</v>
          </cell>
          <cell r="M344" t="str">
            <v>110</v>
          </cell>
          <cell r="N344" t="str">
            <v>AMS-FRUIT &amp; VEG</v>
          </cell>
          <cell r="O344" t="str">
            <v>103602007031380</v>
          </cell>
          <cell r="P344" t="str">
            <v>VEGETABLES/POTATO/FRESH</v>
          </cell>
          <cell r="Q344">
            <v>1</v>
          </cell>
          <cell r="R344">
            <v>1</v>
          </cell>
          <cell r="S344" t="str">
            <v>LB</v>
          </cell>
          <cell r="T344">
            <v>0</v>
          </cell>
          <cell r="U344">
            <v>40000</v>
          </cell>
          <cell r="V344">
            <v>13.68</v>
          </cell>
          <cell r="W344">
            <v>0.1368</v>
          </cell>
          <cell r="X344" t="str">
            <v>USD</v>
          </cell>
          <cell r="Y344">
            <v>100</v>
          </cell>
          <cell r="Z344" t="str">
            <v>LB</v>
          </cell>
          <cell r="AA344">
            <v>0</v>
          </cell>
          <cell r="AB344">
            <v>5472</v>
          </cell>
          <cell r="AC344" t="str">
            <v>No</v>
          </cell>
        </row>
        <row r="345">
          <cell r="A345" t="str">
            <v>100507</v>
          </cell>
          <cell r="B345" t="str">
            <v>SYRUP CORN PLST BTL-12/24 OZ</v>
          </cell>
          <cell r="D345" t="str">
            <v>881045</v>
          </cell>
          <cell r="E345" t="str">
            <v>A258</v>
          </cell>
          <cell r="F345" t="str">
            <v>N/A</v>
          </cell>
          <cell r="G345" t="str">
            <v>LB</v>
          </cell>
          <cell r="H345">
            <v>1452</v>
          </cell>
          <cell r="I345" t="str">
            <v>1000</v>
          </cell>
          <cell r="J345" t="str">
            <v>DOMESTIC STATISTICAL 1000</v>
          </cell>
          <cell r="K345" t="str">
            <v>705010</v>
          </cell>
          <cell r="L345" t="str">
            <v>SYRUP</v>
          </cell>
          <cell r="M345" t="str">
            <v>110</v>
          </cell>
          <cell r="N345" t="str">
            <v>AMS-FRUIT &amp; VEG</v>
          </cell>
          <cell r="O345" t="str">
            <v>103402001031140</v>
          </cell>
          <cell r="P345" t="str">
            <v>SYRUP/CORN/BOTTLE</v>
          </cell>
          <cell r="Q345">
            <v>1.133</v>
          </cell>
          <cell r="R345">
            <v>1</v>
          </cell>
          <cell r="S345" t="str">
            <v>LB</v>
          </cell>
          <cell r="T345">
            <v>26</v>
          </cell>
          <cell r="U345">
            <v>37752</v>
          </cell>
          <cell r="V345">
            <v>46.43</v>
          </cell>
          <cell r="W345">
            <v>0.46429999999999999</v>
          </cell>
          <cell r="X345" t="str">
            <v>USD</v>
          </cell>
          <cell r="Y345">
            <v>100</v>
          </cell>
          <cell r="Z345" t="str">
            <v>LB</v>
          </cell>
          <cell r="AA345">
            <v>12.07</v>
          </cell>
          <cell r="AB345">
            <v>17528.25</v>
          </cell>
          <cell r="AC345" t="str">
            <v>No</v>
          </cell>
        </row>
        <row r="346">
          <cell r="A346" t="str">
            <v>100508</v>
          </cell>
          <cell r="B346" t="str">
            <v>APPLES MCINTOSH FRESH CTN-37 LB</v>
          </cell>
          <cell r="E346" t="str">
            <v>A343</v>
          </cell>
          <cell r="F346" t="str">
            <v>N/A</v>
          </cell>
          <cell r="G346" t="str">
            <v>LB</v>
          </cell>
          <cell r="H346">
            <v>924</v>
          </cell>
          <cell r="I346" t="str">
            <v>1000</v>
          </cell>
          <cell r="J346" t="str">
            <v>DOMESTIC STATISTICAL 1000</v>
          </cell>
          <cell r="K346" t="str">
            <v>702030</v>
          </cell>
          <cell r="L346" t="str">
            <v>FRUIT, FRESH</v>
          </cell>
          <cell r="M346" t="str">
            <v>110</v>
          </cell>
          <cell r="N346" t="str">
            <v>AMS-FRUIT &amp; VEG</v>
          </cell>
          <cell r="O346" t="str">
            <v>101202001031380</v>
          </cell>
          <cell r="P346" t="str">
            <v>FRUIT/APPLES/FRESH</v>
          </cell>
          <cell r="Q346">
            <v>1.052</v>
          </cell>
          <cell r="R346">
            <v>1</v>
          </cell>
          <cell r="S346" t="str">
            <v>LB</v>
          </cell>
          <cell r="T346">
            <v>38.5</v>
          </cell>
          <cell r="U346">
            <v>35574</v>
          </cell>
          <cell r="V346">
            <v>58.01</v>
          </cell>
          <cell r="W346">
            <v>0.58009999999999995</v>
          </cell>
          <cell r="X346" t="str">
            <v>USD</v>
          </cell>
          <cell r="Y346">
            <v>100</v>
          </cell>
          <cell r="Z346" t="str">
            <v>LB</v>
          </cell>
          <cell r="AA346">
            <v>22.33</v>
          </cell>
          <cell r="AB346">
            <v>20636.48</v>
          </cell>
          <cell r="AC346" t="str">
            <v>No</v>
          </cell>
        </row>
        <row r="347">
          <cell r="A347" t="str">
            <v>100509</v>
          </cell>
          <cell r="B347" t="str">
            <v>APPLES JONATHAN FRESH CTN-37 LB</v>
          </cell>
          <cell r="E347" t="str">
            <v>A343</v>
          </cell>
          <cell r="F347" t="str">
            <v>N/A</v>
          </cell>
          <cell r="G347" t="str">
            <v>LB</v>
          </cell>
          <cell r="H347">
            <v>924</v>
          </cell>
          <cell r="I347" t="str">
            <v>1000</v>
          </cell>
          <cell r="J347" t="str">
            <v>DOMESTIC STATISTICAL 1000</v>
          </cell>
          <cell r="K347" t="str">
            <v>702030</v>
          </cell>
          <cell r="L347" t="str">
            <v>FRUIT, FRESH</v>
          </cell>
          <cell r="M347" t="str">
            <v>110</v>
          </cell>
          <cell r="N347" t="str">
            <v>AMS-FRUIT &amp; VEG</v>
          </cell>
          <cell r="O347" t="str">
            <v>101202001031380</v>
          </cell>
          <cell r="P347" t="str">
            <v>FRUIT/APPLES/FRESH</v>
          </cell>
          <cell r="Q347">
            <v>1.052</v>
          </cell>
          <cell r="R347">
            <v>1</v>
          </cell>
          <cell r="S347" t="str">
            <v>LB</v>
          </cell>
          <cell r="T347">
            <v>38.5</v>
          </cell>
          <cell r="U347">
            <v>35574</v>
          </cell>
          <cell r="V347">
            <v>45.21</v>
          </cell>
          <cell r="W347">
            <v>0.4521</v>
          </cell>
          <cell r="X347" t="str">
            <v>USD</v>
          </cell>
          <cell r="Y347">
            <v>100</v>
          </cell>
          <cell r="Z347" t="str">
            <v>LB</v>
          </cell>
          <cell r="AA347">
            <v>17.41</v>
          </cell>
          <cell r="AB347">
            <v>16083.01</v>
          </cell>
          <cell r="AC347" t="str">
            <v>No</v>
          </cell>
        </row>
        <row r="348">
          <cell r="A348" t="str">
            <v>100510</v>
          </cell>
          <cell r="B348" t="str">
            <v>APPLES GOLDEN DELICIOUS FRESH CTN-37 LB</v>
          </cell>
          <cell r="E348" t="str">
            <v>A343</v>
          </cell>
          <cell r="F348" t="str">
            <v>N/A</v>
          </cell>
          <cell r="G348" t="str">
            <v>LB</v>
          </cell>
          <cell r="H348">
            <v>924</v>
          </cell>
          <cell r="I348" t="str">
            <v>1000</v>
          </cell>
          <cell r="J348" t="str">
            <v>DOMESTIC STATISTICAL 1000</v>
          </cell>
          <cell r="K348" t="str">
            <v>702030</v>
          </cell>
          <cell r="L348" t="str">
            <v>FRUIT, FRESH</v>
          </cell>
          <cell r="M348" t="str">
            <v>110</v>
          </cell>
          <cell r="N348" t="str">
            <v>AMS-FRUIT &amp; VEG</v>
          </cell>
          <cell r="O348" t="str">
            <v>101202001031380</v>
          </cell>
          <cell r="P348" t="str">
            <v>FRUIT/APPLES/FRESH</v>
          </cell>
          <cell r="Q348">
            <v>1.052</v>
          </cell>
          <cell r="R348">
            <v>1</v>
          </cell>
          <cell r="S348" t="str">
            <v>LB</v>
          </cell>
          <cell r="T348">
            <v>38.5</v>
          </cell>
          <cell r="U348">
            <v>35574</v>
          </cell>
          <cell r="V348">
            <v>51.94</v>
          </cell>
          <cell r="W348">
            <v>0.51939999999999997</v>
          </cell>
          <cell r="X348" t="str">
            <v>USD</v>
          </cell>
          <cell r="Y348">
            <v>100</v>
          </cell>
          <cell r="Z348" t="str">
            <v>LB</v>
          </cell>
          <cell r="AA348">
            <v>20</v>
          </cell>
          <cell r="AB348">
            <v>18477.14</v>
          </cell>
          <cell r="AC348" t="str">
            <v>No</v>
          </cell>
        </row>
        <row r="349">
          <cell r="A349" t="str">
            <v>100511</v>
          </cell>
          <cell r="B349" t="str">
            <v>APPLES CORTLAND FRESH CTN-37 LB</v>
          </cell>
          <cell r="E349" t="str">
            <v>A343</v>
          </cell>
          <cell r="F349" t="str">
            <v>N/A</v>
          </cell>
          <cell r="G349" t="str">
            <v>LB</v>
          </cell>
          <cell r="H349">
            <v>924</v>
          </cell>
          <cell r="I349" t="str">
            <v>1000</v>
          </cell>
          <cell r="J349" t="str">
            <v>DOMESTIC STATISTICAL 1000</v>
          </cell>
          <cell r="K349" t="str">
            <v>702030</v>
          </cell>
          <cell r="L349" t="str">
            <v>FRUIT, FRESH</v>
          </cell>
          <cell r="M349" t="str">
            <v>110</v>
          </cell>
          <cell r="N349" t="str">
            <v>AMS-FRUIT &amp; VEG</v>
          </cell>
          <cell r="O349" t="str">
            <v>101202001031380</v>
          </cell>
          <cell r="P349" t="str">
            <v>FRUIT/APPLES/FRESH</v>
          </cell>
          <cell r="Q349">
            <v>1.052</v>
          </cell>
          <cell r="R349">
            <v>1</v>
          </cell>
          <cell r="S349" t="str">
            <v>LB</v>
          </cell>
          <cell r="T349">
            <v>38.5</v>
          </cell>
          <cell r="U349">
            <v>35574</v>
          </cell>
          <cell r="V349">
            <v>39.659999999999997</v>
          </cell>
          <cell r="W349">
            <v>0.39659999999999995</v>
          </cell>
          <cell r="X349" t="str">
            <v>USD</v>
          </cell>
          <cell r="Y349">
            <v>100</v>
          </cell>
          <cell r="Z349" t="str">
            <v>LB</v>
          </cell>
          <cell r="AA349">
            <v>15.27</v>
          </cell>
          <cell r="AB349">
            <v>14108.65</v>
          </cell>
          <cell r="AC349" t="str">
            <v>No</v>
          </cell>
        </row>
        <row r="350">
          <cell r="A350" t="str">
            <v>100513</v>
          </cell>
          <cell r="B350" t="str">
            <v>APPLES DELICIOUS FRESH CTN-40 LB</v>
          </cell>
          <cell r="E350" t="str">
            <v>A343</v>
          </cell>
          <cell r="F350" t="str">
            <v>N/A</v>
          </cell>
          <cell r="G350" t="str">
            <v>LB</v>
          </cell>
          <cell r="H350">
            <v>924</v>
          </cell>
          <cell r="I350" t="str">
            <v>1000</v>
          </cell>
          <cell r="J350" t="str">
            <v>DOMESTIC STATISTICAL 1000</v>
          </cell>
          <cell r="K350" t="str">
            <v>702030</v>
          </cell>
          <cell r="L350" t="str">
            <v>FRUIT, FRESH</v>
          </cell>
          <cell r="M350" t="str">
            <v>110</v>
          </cell>
          <cell r="N350" t="str">
            <v>AMS-FRUIT &amp; VEG</v>
          </cell>
          <cell r="O350" t="str">
            <v>101202001031380</v>
          </cell>
          <cell r="P350" t="str">
            <v>FRUIT/APPLES/FRESH</v>
          </cell>
          <cell r="Q350">
            <v>1.052</v>
          </cell>
          <cell r="R350">
            <v>1</v>
          </cell>
          <cell r="S350" t="str">
            <v>LB</v>
          </cell>
          <cell r="T350">
            <v>38.5</v>
          </cell>
          <cell r="U350">
            <v>35574</v>
          </cell>
          <cell r="V350">
            <v>47.88</v>
          </cell>
          <cell r="W350">
            <v>0.4788</v>
          </cell>
          <cell r="X350" t="str">
            <v>USD</v>
          </cell>
          <cell r="Y350">
            <v>100</v>
          </cell>
          <cell r="Z350" t="str">
            <v>LB</v>
          </cell>
          <cell r="AA350">
            <v>18.43</v>
          </cell>
          <cell r="AB350">
            <v>17032.830000000002</v>
          </cell>
          <cell r="AC350" t="str">
            <v>No</v>
          </cell>
        </row>
        <row r="351">
          <cell r="A351" t="str">
            <v>100514</v>
          </cell>
          <cell r="B351" t="str">
            <v>APPLES RED DELICIOUS FRESH CTN-40 LB</v>
          </cell>
          <cell r="E351" t="str">
            <v>A343</v>
          </cell>
          <cell r="F351" t="str">
            <v>N/A</v>
          </cell>
          <cell r="G351" t="str">
            <v>LB</v>
          </cell>
          <cell r="H351">
            <v>924</v>
          </cell>
          <cell r="I351" t="str">
            <v>1000</v>
          </cell>
          <cell r="J351" t="str">
            <v>DOMESTIC STATISTICAL 1000</v>
          </cell>
          <cell r="K351" t="str">
            <v>702030</v>
          </cell>
          <cell r="L351" t="str">
            <v>FRUIT, FRESH</v>
          </cell>
          <cell r="M351" t="str">
            <v>110</v>
          </cell>
          <cell r="N351" t="str">
            <v>AMS-FRUIT &amp; VEG</v>
          </cell>
          <cell r="O351" t="str">
            <v>101202001031380</v>
          </cell>
          <cell r="P351" t="str">
            <v>FRUIT/APPLES/FRESH</v>
          </cell>
          <cell r="Q351">
            <v>1.052</v>
          </cell>
          <cell r="R351">
            <v>1</v>
          </cell>
          <cell r="S351" t="str">
            <v>LB</v>
          </cell>
          <cell r="T351">
            <v>38.5</v>
          </cell>
          <cell r="U351">
            <v>35574</v>
          </cell>
          <cell r="V351">
            <v>54.8</v>
          </cell>
          <cell r="W351">
            <v>0.54799999999999993</v>
          </cell>
          <cell r="X351" t="str">
            <v>USD</v>
          </cell>
          <cell r="Y351">
            <v>100</v>
          </cell>
          <cell r="Z351" t="str">
            <v>LB</v>
          </cell>
          <cell r="AA351">
            <v>21.1</v>
          </cell>
          <cell r="AB351">
            <v>19494.55</v>
          </cell>
          <cell r="AC351" t="str">
            <v>No</v>
          </cell>
        </row>
        <row r="352">
          <cell r="A352" t="str">
            <v>100515</v>
          </cell>
          <cell r="B352" t="str">
            <v>APPLES ROME BEAUTY FRESH CTN-40 LB</v>
          </cell>
          <cell r="E352" t="str">
            <v>A343</v>
          </cell>
          <cell r="F352" t="str">
            <v>N/A</v>
          </cell>
          <cell r="G352" t="str">
            <v>LB</v>
          </cell>
          <cell r="H352">
            <v>924</v>
          </cell>
          <cell r="I352" t="str">
            <v>1000</v>
          </cell>
          <cell r="J352" t="str">
            <v>DOMESTIC STATISTICAL 1000</v>
          </cell>
          <cell r="K352" t="str">
            <v>702030</v>
          </cell>
          <cell r="L352" t="str">
            <v>FRUIT, FRESH</v>
          </cell>
          <cell r="M352" t="str">
            <v>110</v>
          </cell>
          <cell r="N352" t="str">
            <v>AMS-FRUIT &amp; VEG</v>
          </cell>
          <cell r="O352" t="str">
            <v>101202001031380</v>
          </cell>
          <cell r="P352" t="str">
            <v>FRUIT/APPLES/FRESH</v>
          </cell>
          <cell r="Q352">
            <v>1.052</v>
          </cell>
          <cell r="R352">
            <v>1</v>
          </cell>
          <cell r="S352" t="str">
            <v>LB</v>
          </cell>
          <cell r="T352">
            <v>38.5</v>
          </cell>
          <cell r="U352">
            <v>35574</v>
          </cell>
          <cell r="V352">
            <v>44.69</v>
          </cell>
          <cell r="W352">
            <v>0.44689999999999996</v>
          </cell>
          <cell r="X352" t="str">
            <v>USD</v>
          </cell>
          <cell r="Y352">
            <v>100</v>
          </cell>
          <cell r="Z352" t="str">
            <v>LB</v>
          </cell>
          <cell r="AA352">
            <v>17.21</v>
          </cell>
          <cell r="AB352">
            <v>15898.02</v>
          </cell>
          <cell r="AC352" t="str">
            <v>No</v>
          </cell>
        </row>
        <row r="353">
          <cell r="A353" t="str">
            <v>100516</v>
          </cell>
          <cell r="B353" t="str">
            <v>APPLES YORK IMPERIAL FRESH CTN-40 LB</v>
          </cell>
          <cell r="E353" t="str">
            <v>A343</v>
          </cell>
          <cell r="F353" t="str">
            <v>N/A</v>
          </cell>
          <cell r="G353" t="str">
            <v>LB</v>
          </cell>
          <cell r="H353">
            <v>924</v>
          </cell>
          <cell r="I353" t="str">
            <v>1000</v>
          </cell>
          <cell r="J353" t="str">
            <v>DOMESTIC STATISTICAL 1000</v>
          </cell>
          <cell r="K353" t="str">
            <v>702030</v>
          </cell>
          <cell r="L353" t="str">
            <v>FRUIT, FRESH</v>
          </cell>
          <cell r="M353" t="str">
            <v>110</v>
          </cell>
          <cell r="N353" t="str">
            <v>AMS-FRUIT &amp; VEG</v>
          </cell>
          <cell r="O353" t="str">
            <v>101202001031380</v>
          </cell>
          <cell r="P353" t="str">
            <v>FRUIT/APPLES/FRESH</v>
          </cell>
          <cell r="Q353">
            <v>1.052</v>
          </cell>
          <cell r="R353">
            <v>1</v>
          </cell>
          <cell r="S353" t="str">
            <v>LB</v>
          </cell>
          <cell r="T353">
            <v>38.5</v>
          </cell>
          <cell r="U353">
            <v>35574</v>
          </cell>
          <cell r="V353">
            <v>39.270000000000003</v>
          </cell>
          <cell r="W353">
            <v>0.39270000000000005</v>
          </cell>
          <cell r="X353" t="str">
            <v>USD</v>
          </cell>
          <cell r="Y353">
            <v>100</v>
          </cell>
          <cell r="Z353" t="str">
            <v>LB</v>
          </cell>
          <cell r="AA353">
            <v>15.12</v>
          </cell>
          <cell r="AB353">
            <v>13969.91</v>
          </cell>
          <cell r="AC353" t="str">
            <v>No</v>
          </cell>
        </row>
        <row r="354">
          <cell r="A354" t="str">
            <v>100517</v>
          </cell>
          <cell r="B354" t="str">
            <v>APPLES EMPIRE FRESH CTN-40 LB</v>
          </cell>
          <cell r="E354" t="str">
            <v>A343</v>
          </cell>
          <cell r="F354" t="str">
            <v>N/A</v>
          </cell>
          <cell r="G354" t="str">
            <v>LB</v>
          </cell>
          <cell r="H354">
            <v>924</v>
          </cell>
          <cell r="I354" t="str">
            <v>1000</v>
          </cell>
          <cell r="J354" t="str">
            <v>DOMESTIC STATISTICAL 1000</v>
          </cell>
          <cell r="K354" t="str">
            <v>702030</v>
          </cell>
          <cell r="L354" t="str">
            <v>FRUIT, FRESH</v>
          </cell>
          <cell r="M354" t="str">
            <v>110</v>
          </cell>
          <cell r="N354" t="str">
            <v>AMS-FRUIT &amp; VEG</v>
          </cell>
          <cell r="O354" t="str">
            <v>101202001031380</v>
          </cell>
          <cell r="P354" t="str">
            <v>FRUIT/APPLES/FRESH</v>
          </cell>
          <cell r="Q354">
            <v>1.052</v>
          </cell>
          <cell r="R354">
            <v>1</v>
          </cell>
          <cell r="S354" t="str">
            <v>LB</v>
          </cell>
          <cell r="T354">
            <v>38.5</v>
          </cell>
          <cell r="U354">
            <v>35574</v>
          </cell>
          <cell r="V354">
            <v>51.21</v>
          </cell>
          <cell r="W354">
            <v>0.5121</v>
          </cell>
          <cell r="X354" t="str">
            <v>USD</v>
          </cell>
          <cell r="Y354">
            <v>100</v>
          </cell>
          <cell r="Z354" t="str">
            <v>LB</v>
          </cell>
          <cell r="AA354">
            <v>19.72</v>
          </cell>
          <cell r="AB354">
            <v>18217.45</v>
          </cell>
          <cell r="AC354" t="str">
            <v>No</v>
          </cell>
        </row>
        <row r="355">
          <cell r="A355" t="str">
            <v>100519</v>
          </cell>
          <cell r="B355" t="str">
            <v>APPLES FRESH VARIOUS TYPE SUBST</v>
          </cell>
          <cell r="E355" t="str">
            <v>A343</v>
          </cell>
          <cell r="F355" t="str">
            <v>N/A</v>
          </cell>
          <cell r="G355" t="str">
            <v>LB</v>
          </cell>
          <cell r="H355">
            <v>924</v>
          </cell>
          <cell r="I355" t="str">
            <v>1000</v>
          </cell>
          <cell r="J355" t="str">
            <v>DOMESTIC STATISTICAL 1000</v>
          </cell>
          <cell r="K355" t="str">
            <v>702030</v>
          </cell>
          <cell r="L355" t="str">
            <v>FRUIT, FRESH</v>
          </cell>
          <cell r="M355" t="str">
            <v>110</v>
          </cell>
          <cell r="N355" t="str">
            <v>AMS-FRUIT &amp; VEG</v>
          </cell>
          <cell r="O355" t="str">
            <v>101202001031380</v>
          </cell>
          <cell r="P355" t="str">
            <v>FRUIT/APPLES/FRESH</v>
          </cell>
          <cell r="Q355">
            <v>1.052</v>
          </cell>
          <cell r="R355">
            <v>1</v>
          </cell>
          <cell r="S355" t="str">
            <v>LB</v>
          </cell>
          <cell r="T355">
            <v>38.5</v>
          </cell>
          <cell r="U355">
            <v>35574</v>
          </cell>
          <cell r="V355">
            <v>52.84</v>
          </cell>
          <cell r="W355">
            <v>0.52839999999999998</v>
          </cell>
          <cell r="X355" t="str">
            <v>USD</v>
          </cell>
          <cell r="Y355">
            <v>100</v>
          </cell>
          <cell r="Z355" t="str">
            <v>LB</v>
          </cell>
          <cell r="AA355">
            <v>20.34</v>
          </cell>
          <cell r="AB355">
            <v>18797.3</v>
          </cell>
          <cell r="AC355" t="str">
            <v>No</v>
          </cell>
        </row>
        <row r="356">
          <cell r="A356" t="str">
            <v>100520</v>
          </cell>
          <cell r="B356" t="str">
            <v>APPLES JONAGOLD FRESH JG CARTON-40 LB</v>
          </cell>
          <cell r="E356" t="str">
            <v>A343</v>
          </cell>
          <cell r="F356" t="str">
            <v>N/A</v>
          </cell>
          <cell r="G356" t="str">
            <v>LB</v>
          </cell>
          <cell r="H356">
            <v>924</v>
          </cell>
          <cell r="I356" t="str">
            <v>1000</v>
          </cell>
          <cell r="J356" t="str">
            <v>DOMESTIC STATISTICAL 1000</v>
          </cell>
          <cell r="K356" t="str">
            <v>702030</v>
          </cell>
          <cell r="L356" t="str">
            <v>FRUIT, FRESH</v>
          </cell>
          <cell r="M356" t="str">
            <v>110</v>
          </cell>
          <cell r="N356" t="str">
            <v>AMS-FRUIT &amp; VEG</v>
          </cell>
          <cell r="O356" t="str">
            <v>101202001031380</v>
          </cell>
          <cell r="P356" t="str">
            <v>FRUIT/APPLES/FRESH</v>
          </cell>
          <cell r="Q356">
            <v>1.052</v>
          </cell>
          <cell r="R356">
            <v>1</v>
          </cell>
          <cell r="S356" t="str">
            <v>LB</v>
          </cell>
          <cell r="T356">
            <v>38.5</v>
          </cell>
          <cell r="U356">
            <v>35574</v>
          </cell>
          <cell r="V356">
            <v>57.13</v>
          </cell>
          <cell r="W356">
            <v>0.57130000000000003</v>
          </cell>
          <cell r="X356" t="str">
            <v>USD</v>
          </cell>
          <cell r="Y356">
            <v>100</v>
          </cell>
          <cell r="Z356" t="str">
            <v>LB</v>
          </cell>
          <cell r="AA356">
            <v>22</v>
          </cell>
          <cell r="AB356">
            <v>20323.43</v>
          </cell>
          <cell r="AC356" t="str">
            <v>No</v>
          </cell>
        </row>
        <row r="357">
          <cell r="A357" t="str">
            <v>100521</v>
          </cell>
          <cell r="B357" t="str">
            <v>APPLES GALA FRESH G CARTON-40 LB</v>
          </cell>
          <cell r="E357" t="str">
            <v>A343</v>
          </cell>
          <cell r="F357" t="str">
            <v>N/A</v>
          </cell>
          <cell r="G357" t="str">
            <v>LB</v>
          </cell>
          <cell r="H357">
            <v>924</v>
          </cell>
          <cell r="I357" t="str">
            <v>1000</v>
          </cell>
          <cell r="J357" t="str">
            <v>DOMESTIC STATISTICAL 1000</v>
          </cell>
          <cell r="K357" t="str">
            <v>702030</v>
          </cell>
          <cell r="L357" t="str">
            <v>FRUIT, FRESH</v>
          </cell>
          <cell r="M357" t="str">
            <v>110</v>
          </cell>
          <cell r="N357" t="str">
            <v>AMS-FRUIT &amp; VEG</v>
          </cell>
          <cell r="O357" t="str">
            <v>101202001031380</v>
          </cell>
          <cell r="P357" t="str">
            <v>FRUIT/APPLES/FRESH</v>
          </cell>
          <cell r="Q357">
            <v>1.052</v>
          </cell>
          <cell r="R357">
            <v>1</v>
          </cell>
          <cell r="S357" t="str">
            <v>LB</v>
          </cell>
          <cell r="T357">
            <v>38.5</v>
          </cell>
          <cell r="U357">
            <v>35574</v>
          </cell>
          <cell r="V357">
            <v>60.65</v>
          </cell>
          <cell r="W357">
            <v>0.60650000000000004</v>
          </cell>
          <cell r="X357" t="str">
            <v>USD</v>
          </cell>
          <cell r="Y357">
            <v>100</v>
          </cell>
          <cell r="Z357" t="str">
            <v>LB</v>
          </cell>
          <cell r="AA357">
            <v>23.35</v>
          </cell>
          <cell r="AB357">
            <v>21575.63</v>
          </cell>
          <cell r="AC357" t="str">
            <v>No</v>
          </cell>
        </row>
        <row r="358">
          <cell r="A358" t="str">
            <v>100522</v>
          </cell>
          <cell r="B358" t="str">
            <v>APPLES FUJI FRESH F CARTON-40 LB</v>
          </cell>
          <cell r="E358" t="str">
            <v>A343</v>
          </cell>
          <cell r="F358" t="str">
            <v>N/A</v>
          </cell>
          <cell r="G358" t="str">
            <v>LB</v>
          </cell>
          <cell r="H358">
            <v>924</v>
          </cell>
          <cell r="I358" t="str">
            <v>1000</v>
          </cell>
          <cell r="J358" t="str">
            <v>DOMESTIC STATISTICAL 1000</v>
          </cell>
          <cell r="K358" t="str">
            <v>702030</v>
          </cell>
          <cell r="L358" t="str">
            <v>FRUIT, FRESH</v>
          </cell>
          <cell r="M358" t="str">
            <v>110</v>
          </cell>
          <cell r="N358" t="str">
            <v>AMS-FRUIT &amp; VEG</v>
          </cell>
          <cell r="O358" t="str">
            <v>101202001031380</v>
          </cell>
          <cell r="P358" t="str">
            <v>FRUIT/APPLES/FRESH</v>
          </cell>
          <cell r="Q358">
            <v>1.052</v>
          </cell>
          <cell r="R358">
            <v>1</v>
          </cell>
          <cell r="S358" t="str">
            <v>LB</v>
          </cell>
          <cell r="T358">
            <v>38.5</v>
          </cell>
          <cell r="U358">
            <v>35574</v>
          </cell>
          <cell r="V358">
            <v>53.58</v>
          </cell>
          <cell r="W358">
            <v>0.53579999999999994</v>
          </cell>
          <cell r="X358" t="str">
            <v>USD</v>
          </cell>
          <cell r="Y358">
            <v>100</v>
          </cell>
          <cell r="Z358" t="str">
            <v>LB</v>
          </cell>
          <cell r="AA358">
            <v>20.63</v>
          </cell>
          <cell r="AB358">
            <v>19060.55</v>
          </cell>
          <cell r="AC358" t="str">
            <v>No</v>
          </cell>
        </row>
        <row r="359">
          <cell r="A359" t="str">
            <v>100523</v>
          </cell>
          <cell r="B359" t="str">
            <v>APPLES BRAEBURNN FRESH B CARTON-40 LB</v>
          </cell>
          <cell r="E359" t="str">
            <v>A343</v>
          </cell>
          <cell r="F359" t="str">
            <v>N/A</v>
          </cell>
          <cell r="G359" t="str">
            <v>LB</v>
          </cell>
          <cell r="H359">
            <v>924</v>
          </cell>
          <cell r="I359" t="str">
            <v>1000</v>
          </cell>
          <cell r="J359" t="str">
            <v>DOMESTIC STATISTICAL 1000</v>
          </cell>
          <cell r="K359" t="str">
            <v>702030</v>
          </cell>
          <cell r="L359" t="str">
            <v>FRUIT, FRESH</v>
          </cell>
          <cell r="M359" t="str">
            <v>110</v>
          </cell>
          <cell r="N359" t="str">
            <v>AMS-FRUIT &amp; VEG</v>
          </cell>
          <cell r="O359" t="str">
            <v>101202001031380</v>
          </cell>
          <cell r="P359" t="str">
            <v>FRUIT/APPLES/FRESH</v>
          </cell>
          <cell r="Q359">
            <v>1.052</v>
          </cell>
          <cell r="R359">
            <v>1</v>
          </cell>
          <cell r="S359" t="str">
            <v>LB</v>
          </cell>
          <cell r="T359">
            <v>38.5</v>
          </cell>
          <cell r="U359">
            <v>35574</v>
          </cell>
          <cell r="V359">
            <v>78.47</v>
          </cell>
          <cell r="W359">
            <v>0.78469999999999995</v>
          </cell>
          <cell r="X359" t="str">
            <v>USD</v>
          </cell>
          <cell r="Y359">
            <v>100</v>
          </cell>
          <cell r="Z359" t="str">
            <v>LB</v>
          </cell>
          <cell r="AA359">
            <v>30.21</v>
          </cell>
          <cell r="AB359">
            <v>27914.92</v>
          </cell>
          <cell r="AC359" t="str">
            <v>No</v>
          </cell>
        </row>
        <row r="360">
          <cell r="A360" t="str">
            <v>100525</v>
          </cell>
          <cell r="B360" t="str">
            <v>INFANT FORMULA MILK DRY CAN-6/12 OZ</v>
          </cell>
          <cell r="E360" t="str">
            <v>B420</v>
          </cell>
          <cell r="F360" t="str">
            <v>N/A</v>
          </cell>
          <cell r="G360" t="str">
            <v>LB</v>
          </cell>
          <cell r="H360">
            <v>6912</v>
          </cell>
          <cell r="I360" t="str">
            <v>1000</v>
          </cell>
          <cell r="J360" t="str">
            <v>DOMESTIC STATISTICAL 1000</v>
          </cell>
          <cell r="K360" t="str">
            <v>402030</v>
          </cell>
          <cell r="L360" t="str">
            <v>INFANT FORMULA</v>
          </cell>
          <cell r="M360" t="str">
            <v>220</v>
          </cell>
          <cell r="N360" t="str">
            <v>AMS-DAIRY</v>
          </cell>
          <cell r="O360" t="str">
            <v>101602002031200</v>
          </cell>
          <cell r="P360" t="str">
            <v>INFANT/FORMULA DRY/CANNED</v>
          </cell>
          <cell r="Q360">
            <v>1.42</v>
          </cell>
          <cell r="R360">
            <v>1</v>
          </cell>
          <cell r="S360" t="str">
            <v>LB</v>
          </cell>
          <cell r="T360">
            <v>4.5</v>
          </cell>
          <cell r="U360">
            <v>31104</v>
          </cell>
          <cell r="V360">
            <v>63</v>
          </cell>
          <cell r="W360">
            <v>0.63</v>
          </cell>
          <cell r="X360" t="str">
            <v>USD</v>
          </cell>
          <cell r="Y360">
            <v>100</v>
          </cell>
          <cell r="Z360" t="str">
            <v>LB</v>
          </cell>
          <cell r="AA360">
            <v>2.84</v>
          </cell>
          <cell r="AB360">
            <v>19595.52</v>
          </cell>
          <cell r="AC360" t="str">
            <v>No</v>
          </cell>
        </row>
        <row r="361">
          <cell r="A361" t="str">
            <v>100526</v>
          </cell>
          <cell r="B361" t="str">
            <v>BEEF STEW CAN-24/24 OZ</v>
          </cell>
          <cell r="D361" t="str">
            <v>242024</v>
          </cell>
          <cell r="E361" t="str">
            <v>A590</v>
          </cell>
          <cell r="F361" t="str">
            <v>5419-CWT</v>
          </cell>
          <cell r="G361" t="str">
            <v>LB</v>
          </cell>
          <cell r="H361">
            <v>1000</v>
          </cell>
          <cell r="I361" t="str">
            <v>1000</v>
          </cell>
          <cell r="J361" t="str">
            <v>DOMESTIC STATISTICAL 1000</v>
          </cell>
          <cell r="K361" t="str">
            <v>101010</v>
          </cell>
          <cell r="L361" t="str">
            <v>BEEF, CANNED</v>
          </cell>
          <cell r="M361" t="str">
            <v>130</v>
          </cell>
          <cell r="N361" t="str">
            <v>AMS-LIVESTOCK</v>
          </cell>
          <cell r="O361" t="str">
            <v>101802001031220</v>
          </cell>
          <cell r="P361" t="str">
            <v>MEAT/BEEF/CANNED</v>
          </cell>
          <cell r="Q361">
            <v>1.194</v>
          </cell>
          <cell r="R361">
            <v>1</v>
          </cell>
          <cell r="S361" t="str">
            <v>LB</v>
          </cell>
          <cell r="T361">
            <v>36</v>
          </cell>
          <cell r="U361">
            <v>36000</v>
          </cell>
          <cell r="V361">
            <v>185.85</v>
          </cell>
          <cell r="W361">
            <v>1.8585</v>
          </cell>
          <cell r="X361" t="str">
            <v>USD</v>
          </cell>
          <cell r="Y361">
            <v>100</v>
          </cell>
          <cell r="Z361" t="str">
            <v>LB</v>
          </cell>
          <cell r="AA361">
            <v>66.91</v>
          </cell>
          <cell r="AB361">
            <v>66906</v>
          </cell>
          <cell r="AC361" t="str">
            <v>No</v>
          </cell>
        </row>
        <row r="362">
          <cell r="A362" t="str">
            <v>100530</v>
          </cell>
          <cell r="B362" t="str">
            <v>CEREAL CORN FLKS -SUBST</v>
          </cell>
          <cell r="D362" t="str">
            <v>741119</v>
          </cell>
          <cell r="F362" t="str">
            <v>N/A</v>
          </cell>
          <cell r="G362" t="str">
            <v>LB</v>
          </cell>
          <cell r="H362">
            <v>1344</v>
          </cell>
          <cell r="I362" t="str">
            <v>1000</v>
          </cell>
          <cell r="J362" t="str">
            <v>DOMESTIC STATISTICAL 1000</v>
          </cell>
          <cell r="K362" t="str">
            <v>503010</v>
          </cell>
          <cell r="L362" t="str">
            <v>CEREAL, FORTIFIED</v>
          </cell>
          <cell r="M362" t="str">
            <v>210</v>
          </cell>
          <cell r="N362" t="str">
            <v>AMS-DOMESTIC</v>
          </cell>
          <cell r="O362" t="str">
            <v>100202001031160</v>
          </cell>
          <cell r="P362" t="str">
            <v>CEREAL/CORN AND RICE/BOX</v>
          </cell>
          <cell r="Q362">
            <v>1.415</v>
          </cell>
          <cell r="R362">
            <v>1</v>
          </cell>
          <cell r="S362" t="str">
            <v>LB</v>
          </cell>
          <cell r="T362">
            <v>13.5</v>
          </cell>
          <cell r="U362">
            <v>18144</v>
          </cell>
          <cell r="V362">
            <v>107.85</v>
          </cell>
          <cell r="W362">
            <v>1.0785</v>
          </cell>
          <cell r="X362" t="str">
            <v>USD</v>
          </cell>
          <cell r="Y362">
            <v>100</v>
          </cell>
          <cell r="Z362" t="str">
            <v>LB</v>
          </cell>
          <cell r="AA362">
            <v>14.56</v>
          </cell>
          <cell r="AB362">
            <v>19568.3</v>
          </cell>
          <cell r="AC362" t="str">
            <v>No</v>
          </cell>
        </row>
        <row r="363">
          <cell r="A363" t="str">
            <v>100749</v>
          </cell>
          <cell r="B363" t="str">
            <v>CEREAL RICE CRISP -SUBST</v>
          </cell>
          <cell r="D363" t="str">
            <v>DELTA17</v>
          </cell>
          <cell r="E363" t="str">
            <v>NO FNS CODE</v>
          </cell>
          <cell r="F363" t="str">
            <v>N/A</v>
          </cell>
          <cell r="G363" t="str">
            <v>LB</v>
          </cell>
          <cell r="H363">
            <v>1080</v>
          </cell>
          <cell r="I363" t="str">
            <v>1000</v>
          </cell>
          <cell r="J363" t="str">
            <v>DOMESTIC STATISTICAL 1000</v>
          </cell>
          <cell r="K363" t="str">
            <v>503010</v>
          </cell>
          <cell r="L363" t="str">
            <v>CEREAL, FORTIFIED</v>
          </cell>
          <cell r="M363" t="str">
            <v>210</v>
          </cell>
          <cell r="N363" t="str">
            <v>AMS-DOMESTIC</v>
          </cell>
          <cell r="O363" t="str">
            <v>100202004031160</v>
          </cell>
          <cell r="P363" t="str">
            <v>CEREAL/RICE/BOX</v>
          </cell>
          <cell r="Q363">
            <v>0</v>
          </cell>
          <cell r="R363">
            <v>1</v>
          </cell>
          <cell r="S363" t="str">
            <v>LB</v>
          </cell>
          <cell r="T363">
            <v>12</v>
          </cell>
          <cell r="U363">
            <v>12960</v>
          </cell>
          <cell r="V363">
            <v>128.88999999999999</v>
          </cell>
          <cell r="W363">
            <v>1.2888999999999999</v>
          </cell>
          <cell r="X363" t="str">
            <v>USD</v>
          </cell>
          <cell r="Y363">
            <v>100</v>
          </cell>
          <cell r="Z363" t="str">
            <v>LB</v>
          </cell>
          <cell r="AA363">
            <v>15.47</v>
          </cell>
          <cell r="AB363">
            <v>16704.14</v>
          </cell>
          <cell r="AC363" t="str">
            <v>No</v>
          </cell>
        </row>
        <row r="364">
          <cell r="A364" t="str">
            <v>100750</v>
          </cell>
          <cell r="B364" t="str">
            <v>CEREAL OAT CIRCLES -SUBST</v>
          </cell>
          <cell r="D364" t="str">
            <v>DELTA18</v>
          </cell>
          <cell r="E364" t="str">
            <v>NO FNS CODE</v>
          </cell>
          <cell r="F364" t="str">
            <v>N/A</v>
          </cell>
          <cell r="G364" t="str">
            <v>LB</v>
          </cell>
          <cell r="H364">
            <v>1344</v>
          </cell>
          <cell r="I364" t="str">
            <v>1000</v>
          </cell>
          <cell r="J364" t="str">
            <v>DOMESTIC STATISTICAL 1000</v>
          </cell>
          <cell r="K364" t="str">
            <v>503010</v>
          </cell>
          <cell r="L364" t="str">
            <v>CEREAL, FORTIFIED</v>
          </cell>
          <cell r="M364" t="str">
            <v>210</v>
          </cell>
          <cell r="N364" t="str">
            <v>AMS-DOMESTIC</v>
          </cell>
          <cell r="O364" t="str">
            <v>100202001031160</v>
          </cell>
          <cell r="P364" t="str">
            <v>CEREAL/CORN AND RICE/BOX</v>
          </cell>
          <cell r="Q364">
            <v>0</v>
          </cell>
          <cell r="R364">
            <v>1</v>
          </cell>
          <cell r="S364" t="str">
            <v>LB</v>
          </cell>
          <cell r="T364">
            <v>10.5</v>
          </cell>
          <cell r="U364">
            <v>14112</v>
          </cell>
          <cell r="V364">
            <v>177.74</v>
          </cell>
          <cell r="W364">
            <v>1.7774000000000001</v>
          </cell>
          <cell r="X364" t="str">
            <v>USD</v>
          </cell>
          <cell r="Y364">
            <v>100</v>
          </cell>
          <cell r="Z364" t="str">
            <v>LB</v>
          </cell>
          <cell r="AA364">
            <v>18.66</v>
          </cell>
          <cell r="AB364">
            <v>25082.67</v>
          </cell>
          <cell r="AC364" t="str">
            <v>No</v>
          </cell>
        </row>
        <row r="365">
          <cell r="A365" t="str">
            <v>100751</v>
          </cell>
          <cell r="B365" t="str">
            <v>CEREAL WT BRAN FLKS -SUBST</v>
          </cell>
          <cell r="D365" t="str">
            <v>DELTA19</v>
          </cell>
          <cell r="E365" t="str">
            <v>NO FNS CODE</v>
          </cell>
          <cell r="F365" t="str">
            <v>N/A</v>
          </cell>
          <cell r="G365" t="str">
            <v>LB</v>
          </cell>
          <cell r="H365">
            <v>1440</v>
          </cell>
          <cell r="I365" t="str">
            <v>1000</v>
          </cell>
          <cell r="J365" t="str">
            <v>DOMESTIC STATISTICAL 1000</v>
          </cell>
          <cell r="K365" t="str">
            <v>503010</v>
          </cell>
          <cell r="L365" t="str">
            <v>CEREAL, FORTIFIED</v>
          </cell>
          <cell r="M365" t="str">
            <v>210</v>
          </cell>
          <cell r="N365" t="str">
            <v>AMS-DOMESTIC</v>
          </cell>
          <cell r="O365" t="str">
            <v>100202005031160</v>
          </cell>
          <cell r="P365" t="str">
            <v>CEREAL/WHEAT BRAN/BOX</v>
          </cell>
          <cell r="Q365">
            <v>1.2749999999999999</v>
          </cell>
          <cell r="R365">
            <v>1</v>
          </cell>
          <cell r="S365" t="str">
            <v>LB</v>
          </cell>
          <cell r="T365">
            <v>15.14</v>
          </cell>
          <cell r="U365">
            <v>21802</v>
          </cell>
          <cell r="V365">
            <v>118.7</v>
          </cell>
          <cell r="W365">
            <v>1.1870000000000001</v>
          </cell>
          <cell r="X365" t="str">
            <v>USD</v>
          </cell>
          <cell r="Y365">
            <v>100</v>
          </cell>
          <cell r="Z365" t="str">
            <v>LB</v>
          </cell>
          <cell r="AA365">
            <v>17.97</v>
          </cell>
          <cell r="AB365">
            <v>25878.97</v>
          </cell>
          <cell r="AC365" t="str">
            <v>No</v>
          </cell>
        </row>
        <row r="366">
          <cell r="A366" t="str">
            <v>100875</v>
          </cell>
          <cell r="B366" t="str">
            <v>MILK 1% MILKFAT UHT 2640 BOX-27/8 FL OZ</v>
          </cell>
          <cell r="E366" t="str">
            <v>B386</v>
          </cell>
          <cell r="F366" t="str">
            <v>N/A</v>
          </cell>
          <cell r="G366" t="str">
            <v>LB</v>
          </cell>
          <cell r="H366">
            <v>2640</v>
          </cell>
          <cell r="I366" t="str">
            <v>1000</v>
          </cell>
          <cell r="J366" t="str">
            <v>DOMESTIC STATISTICAL 1000</v>
          </cell>
          <cell r="K366" t="str">
            <v>402010</v>
          </cell>
          <cell r="L366" t="str">
            <v>MILK, UHT</v>
          </cell>
          <cell r="M366" t="str">
            <v>220</v>
          </cell>
          <cell r="N366" t="str">
            <v>AMS-DAIRY</v>
          </cell>
          <cell r="O366" t="str">
            <v>102002004031160</v>
          </cell>
          <cell r="P366" t="str">
            <v>MILK/UHT/BOX</v>
          </cell>
          <cell r="Q366">
            <v>1.1419999999999999</v>
          </cell>
          <cell r="R366">
            <v>1</v>
          </cell>
          <cell r="S366" t="str">
            <v>LB</v>
          </cell>
          <cell r="T366">
            <v>14.448</v>
          </cell>
          <cell r="U366">
            <v>38143</v>
          </cell>
          <cell r="V366">
            <v>86.64</v>
          </cell>
          <cell r="W366">
            <v>0.86640000000000006</v>
          </cell>
          <cell r="X366" t="str">
            <v>USD</v>
          </cell>
          <cell r="Y366">
            <v>100</v>
          </cell>
          <cell r="Z366" t="str">
            <v>LB</v>
          </cell>
          <cell r="AA366">
            <v>12.52</v>
          </cell>
          <cell r="AB366">
            <v>33047.1</v>
          </cell>
          <cell r="AC366" t="str">
            <v>No</v>
          </cell>
        </row>
        <row r="367">
          <cell r="A367" t="str">
            <v>100876</v>
          </cell>
          <cell r="B367" t="str">
            <v>CHICKEN CONSUMER CUTUP FRZ CTN-12/3.5 LB</v>
          </cell>
          <cell r="D367" t="str">
            <v>201010</v>
          </cell>
          <cell r="E367" t="str">
            <v>A498</v>
          </cell>
          <cell r="F367" t="str">
            <v>2211-CWT</v>
          </cell>
          <cell r="G367" t="str">
            <v>LB</v>
          </cell>
          <cell r="H367">
            <v>900</v>
          </cell>
          <cell r="I367" t="str">
            <v>1000</v>
          </cell>
          <cell r="J367" t="str">
            <v>DOMESTIC STATISTICAL 1000</v>
          </cell>
          <cell r="K367" t="str">
            <v>301020</v>
          </cell>
          <cell r="L367" t="str">
            <v>CHICKEN, FROZEN</v>
          </cell>
          <cell r="M367" t="str">
            <v>120</v>
          </cell>
          <cell r="N367" t="str">
            <v>AMS-POULTRY</v>
          </cell>
          <cell r="O367" t="str">
            <v>102802001031400</v>
          </cell>
          <cell r="P367" t="str">
            <v>POULTRY/EGGS/CHICKEN/FROZEN</v>
          </cell>
          <cell r="Q367">
            <v>1.107</v>
          </cell>
          <cell r="R367">
            <v>1</v>
          </cell>
          <cell r="S367" t="str">
            <v>LB</v>
          </cell>
          <cell r="T367">
            <v>42</v>
          </cell>
          <cell r="U367">
            <v>37800</v>
          </cell>
          <cell r="V367">
            <v>101.8</v>
          </cell>
          <cell r="W367">
            <v>1.018</v>
          </cell>
          <cell r="X367" t="str">
            <v>USD</v>
          </cell>
          <cell r="Y367">
            <v>100</v>
          </cell>
          <cell r="Z367" t="str">
            <v>LB</v>
          </cell>
          <cell r="AA367">
            <v>42.76</v>
          </cell>
          <cell r="AB367">
            <v>38480.400000000001</v>
          </cell>
          <cell r="AC367" t="str">
            <v>No</v>
          </cell>
        </row>
        <row r="368">
          <cell r="A368" t="str">
            <v>100877</v>
          </cell>
          <cell r="B368" t="str">
            <v>CHICKEN BONED CAN-12/50 OZ</v>
          </cell>
          <cell r="D368" t="str">
            <v>211050</v>
          </cell>
          <cell r="E368" t="str">
            <v>A507</v>
          </cell>
          <cell r="F368" t="str">
            <v>2211-CWT</v>
          </cell>
          <cell r="G368" t="str">
            <v>LB</v>
          </cell>
          <cell r="H368">
            <v>1000</v>
          </cell>
          <cell r="I368" t="str">
            <v>1000</v>
          </cell>
          <cell r="J368" t="str">
            <v>DOMESTIC STATISTICAL 1000</v>
          </cell>
          <cell r="K368" t="str">
            <v>301010</v>
          </cell>
          <cell r="L368" t="str">
            <v>CHICKEN, CANNED</v>
          </cell>
          <cell r="M368" t="str">
            <v>120</v>
          </cell>
          <cell r="N368" t="str">
            <v>AMS-POULTRY</v>
          </cell>
          <cell r="O368" t="str">
            <v>102802001031220</v>
          </cell>
          <cell r="P368" t="str">
            <v>POULTRY/EGGS/CHICKEN/CANNED</v>
          </cell>
          <cell r="Q368">
            <v>1.173</v>
          </cell>
          <cell r="R368">
            <v>1</v>
          </cell>
          <cell r="S368" t="str">
            <v>LB</v>
          </cell>
          <cell r="T368">
            <v>37.5</v>
          </cell>
          <cell r="U368">
            <v>37500</v>
          </cell>
          <cell r="V368">
            <v>415</v>
          </cell>
          <cell r="W368">
            <v>4.1500000000000004</v>
          </cell>
          <cell r="X368" t="str">
            <v>USD</v>
          </cell>
          <cell r="Y368">
            <v>100</v>
          </cell>
          <cell r="Z368" t="str">
            <v>LB</v>
          </cell>
          <cell r="AA368">
            <v>155.63</v>
          </cell>
          <cell r="AB368">
            <v>155625</v>
          </cell>
          <cell r="AC368" t="str">
            <v>No</v>
          </cell>
        </row>
        <row r="369">
          <cell r="A369" t="str">
            <v>100878</v>
          </cell>
          <cell r="B369" t="str">
            <v>CHICKEN DRUMSTICK FRZ CTN-40 LB</v>
          </cell>
          <cell r="D369" t="str">
            <v>221940</v>
          </cell>
          <cell r="E369" t="str">
            <v>A508</v>
          </cell>
          <cell r="F369" t="str">
            <v>2211-CWT</v>
          </cell>
          <cell r="G369" t="str">
            <v>LB</v>
          </cell>
          <cell r="H369">
            <v>1000</v>
          </cell>
          <cell r="I369" t="str">
            <v>1000</v>
          </cell>
          <cell r="J369" t="str">
            <v>DOMESTIC STATISTICAL 1000</v>
          </cell>
          <cell r="K369" t="str">
            <v>301020</v>
          </cell>
          <cell r="L369" t="str">
            <v>CHICKEN, FROZEN</v>
          </cell>
          <cell r="M369" t="str">
            <v>120</v>
          </cell>
          <cell r="N369" t="str">
            <v>AMS-POULTRY</v>
          </cell>
          <cell r="O369" t="str">
            <v>102802001031400</v>
          </cell>
          <cell r="P369" t="str">
            <v>POULTRY/EGGS/CHICKEN/FROZEN</v>
          </cell>
          <cell r="Q369">
            <v>1.06</v>
          </cell>
          <cell r="R369">
            <v>1</v>
          </cell>
          <cell r="S369" t="str">
            <v>LB</v>
          </cell>
          <cell r="T369">
            <v>40</v>
          </cell>
          <cell r="U369">
            <v>40000</v>
          </cell>
          <cell r="V369">
            <v>48.31</v>
          </cell>
          <cell r="W369">
            <v>0.48310000000000003</v>
          </cell>
          <cell r="X369" t="str">
            <v>USD</v>
          </cell>
          <cell r="Y369">
            <v>100</v>
          </cell>
          <cell r="Z369" t="str">
            <v>LB</v>
          </cell>
          <cell r="AA369">
            <v>19.32</v>
          </cell>
          <cell r="AB369">
            <v>19324</v>
          </cell>
          <cell r="AC369" t="str">
            <v>Yes</v>
          </cell>
        </row>
        <row r="370">
          <cell r="A370" t="str">
            <v>100879</v>
          </cell>
          <cell r="B370" t="str">
            <v>CHICKEN THIGHS FRZ CTN-40 LB</v>
          </cell>
          <cell r="D370" t="str">
            <v>222740</v>
          </cell>
          <cell r="E370" t="str">
            <v>A514</v>
          </cell>
          <cell r="F370" t="str">
            <v>2211-CWT</v>
          </cell>
          <cell r="G370" t="str">
            <v>LB</v>
          </cell>
          <cell r="H370">
            <v>1000</v>
          </cell>
          <cell r="I370" t="str">
            <v>1000</v>
          </cell>
          <cell r="J370" t="str">
            <v>DOMESTIC STATISTICAL 1000</v>
          </cell>
          <cell r="K370" t="str">
            <v>301020</v>
          </cell>
          <cell r="L370" t="str">
            <v>CHICKEN, FROZEN</v>
          </cell>
          <cell r="M370" t="str">
            <v>120</v>
          </cell>
          <cell r="N370" t="str">
            <v>AMS-POULTRY</v>
          </cell>
          <cell r="O370" t="str">
            <v>102802001031400</v>
          </cell>
          <cell r="P370" t="str">
            <v>POULTRY/EGGS/CHICKEN/FROZEN</v>
          </cell>
          <cell r="Q370">
            <v>1.06</v>
          </cell>
          <cell r="R370">
            <v>1</v>
          </cell>
          <cell r="S370" t="str">
            <v>LB</v>
          </cell>
          <cell r="T370">
            <v>40</v>
          </cell>
          <cell r="U370">
            <v>40000</v>
          </cell>
          <cell r="V370">
            <v>51.99</v>
          </cell>
          <cell r="W370">
            <v>0.51990000000000003</v>
          </cell>
          <cell r="X370" t="str">
            <v>USD</v>
          </cell>
          <cell r="Y370">
            <v>100</v>
          </cell>
          <cell r="Z370" t="str">
            <v>LB</v>
          </cell>
          <cell r="AA370">
            <v>20.8</v>
          </cell>
          <cell r="AB370">
            <v>20796</v>
          </cell>
          <cell r="AC370" t="str">
            <v>No</v>
          </cell>
        </row>
        <row r="371">
          <cell r="A371" t="str">
            <v>100880</v>
          </cell>
          <cell r="B371" t="str">
            <v>CHICKEN WHOLE BAGGED FRZ CTN-36-43 LB</v>
          </cell>
          <cell r="D371" t="str">
            <v>225136</v>
          </cell>
          <cell r="E371" t="str">
            <v>A503</v>
          </cell>
          <cell r="F371" t="str">
            <v>2211-CWT</v>
          </cell>
          <cell r="G371" t="str">
            <v>LB</v>
          </cell>
          <cell r="H371">
            <v>990</v>
          </cell>
          <cell r="I371" t="str">
            <v>1000</v>
          </cell>
          <cell r="J371" t="str">
            <v>DOMESTIC STATISTICAL 1000</v>
          </cell>
          <cell r="K371" t="str">
            <v>301020</v>
          </cell>
          <cell r="L371" t="str">
            <v>CHICKEN, FROZEN</v>
          </cell>
          <cell r="M371" t="str">
            <v>120</v>
          </cell>
          <cell r="N371" t="str">
            <v>AMS-POULTRY</v>
          </cell>
          <cell r="O371" t="str">
            <v>102802001031400</v>
          </cell>
          <cell r="P371" t="str">
            <v>POULTRY/EGGS/CHICKEN/FROZEN</v>
          </cell>
          <cell r="Q371">
            <v>1.05</v>
          </cell>
          <cell r="R371">
            <v>1</v>
          </cell>
          <cell r="S371" t="str">
            <v>LB</v>
          </cell>
          <cell r="T371">
            <v>40</v>
          </cell>
          <cell r="U371">
            <v>39600</v>
          </cell>
          <cell r="V371">
            <v>145.34</v>
          </cell>
          <cell r="W371">
            <v>1.4534</v>
          </cell>
          <cell r="X371" t="str">
            <v>USD</v>
          </cell>
          <cell r="Y371">
            <v>100</v>
          </cell>
          <cell r="Z371" t="str">
            <v>LB</v>
          </cell>
          <cell r="AA371">
            <v>58.14</v>
          </cell>
          <cell r="AB371">
            <v>57554.64</v>
          </cell>
          <cell r="AC371" t="str">
            <v>Yes</v>
          </cell>
        </row>
        <row r="372">
          <cell r="A372" t="str">
            <v>100883</v>
          </cell>
          <cell r="B372" t="str">
            <v>TURKEY THIGHS BNLS SKNLS CHILLED-BULK</v>
          </cell>
          <cell r="D372" t="str">
            <v>232110</v>
          </cell>
          <cell r="E372" t="str">
            <v>A582</v>
          </cell>
          <cell r="F372" t="str">
            <v>2231-CWT</v>
          </cell>
          <cell r="G372" t="str">
            <v>LB</v>
          </cell>
          <cell r="H372">
            <v>0</v>
          </cell>
          <cell r="I372" t="str">
            <v>1000</v>
          </cell>
          <cell r="J372" t="str">
            <v>DOMESTIC STATISTICAL 1000</v>
          </cell>
          <cell r="K372" t="str">
            <v>302040</v>
          </cell>
          <cell r="L372" t="str">
            <v>TURKEY, BULK</v>
          </cell>
          <cell r="M372" t="str">
            <v>120</v>
          </cell>
          <cell r="N372" t="str">
            <v>AMS-POULTRY</v>
          </cell>
          <cell r="O372" t="str">
            <v>102802004031260</v>
          </cell>
          <cell r="P372" t="str">
            <v>POULTRY/EGGS/TURKEY/CHILLED</v>
          </cell>
          <cell r="Q372">
            <v>1</v>
          </cell>
          <cell r="R372">
            <v>1</v>
          </cell>
          <cell r="S372" t="str">
            <v>LB</v>
          </cell>
          <cell r="T372">
            <v>0</v>
          </cell>
          <cell r="U372">
            <v>36000</v>
          </cell>
          <cell r="V372">
            <v>289.33</v>
          </cell>
          <cell r="W372">
            <v>2.8933</v>
          </cell>
          <cell r="X372" t="str">
            <v>USD</v>
          </cell>
          <cell r="Y372">
            <v>100</v>
          </cell>
          <cell r="Z372" t="str">
            <v>LB</v>
          </cell>
          <cell r="AA372">
            <v>0</v>
          </cell>
          <cell r="AB372">
            <v>104158.8</v>
          </cell>
          <cell r="AC372" t="str">
            <v>No</v>
          </cell>
        </row>
        <row r="373">
          <cell r="A373" t="str">
            <v>100884</v>
          </cell>
          <cell r="B373" t="str">
            <v>TURKEY BREAST DELI SMALL FRZ CTN-40 LB</v>
          </cell>
          <cell r="D373" t="str">
            <v>232941</v>
          </cell>
          <cell r="E373" t="str">
            <v>A551</v>
          </cell>
          <cell r="F373" t="str">
            <v>2231-CWT</v>
          </cell>
          <cell r="G373" t="str">
            <v>LB</v>
          </cell>
          <cell r="H373">
            <v>1000</v>
          </cell>
          <cell r="I373" t="str">
            <v>1000</v>
          </cell>
          <cell r="J373" t="str">
            <v>DOMESTIC STATISTICAL 1000</v>
          </cell>
          <cell r="K373" t="str">
            <v>302030</v>
          </cell>
          <cell r="L373" t="str">
            <v>TURKEY, COOKED</v>
          </cell>
          <cell r="M373" t="str">
            <v>120</v>
          </cell>
          <cell r="N373" t="str">
            <v>AMS-POULTRY</v>
          </cell>
          <cell r="O373" t="str">
            <v>102802004031400</v>
          </cell>
          <cell r="P373" t="str">
            <v>POULTRY/EGGS/TURKEY/FROZEN</v>
          </cell>
          <cell r="Q373">
            <v>1.05</v>
          </cell>
          <cell r="R373">
            <v>1</v>
          </cell>
          <cell r="S373" t="str">
            <v>LB</v>
          </cell>
          <cell r="T373">
            <v>40</v>
          </cell>
          <cell r="U373">
            <v>40000</v>
          </cell>
          <cell r="V373">
            <v>180.68</v>
          </cell>
          <cell r="W373">
            <v>1.8068</v>
          </cell>
          <cell r="X373" t="str">
            <v>USD</v>
          </cell>
          <cell r="Y373">
            <v>100</v>
          </cell>
          <cell r="Z373" t="str">
            <v>LB</v>
          </cell>
          <cell r="AA373">
            <v>72.27</v>
          </cell>
          <cell r="AB373">
            <v>72272</v>
          </cell>
          <cell r="AC373" t="str">
            <v>No</v>
          </cell>
        </row>
        <row r="374">
          <cell r="A374" t="str">
            <v>100885</v>
          </cell>
          <cell r="B374" t="str">
            <v>TURKEY BREASTS BNLS SKNLS FRZ -BULK</v>
          </cell>
          <cell r="D374" t="str">
            <v>233650</v>
          </cell>
          <cell r="E374" t="str">
            <v>A764</v>
          </cell>
          <cell r="F374" t="str">
            <v>2231-CWT</v>
          </cell>
          <cell r="G374" t="str">
            <v>LB</v>
          </cell>
          <cell r="H374">
            <v>0</v>
          </cell>
          <cell r="I374" t="str">
            <v>1000</v>
          </cell>
          <cell r="J374" t="str">
            <v>DOMESTIC STATISTICAL 1000</v>
          </cell>
          <cell r="K374" t="str">
            <v>302020</v>
          </cell>
          <cell r="L374" t="str">
            <v>TURKEY, FROZEN</v>
          </cell>
          <cell r="M374" t="str">
            <v>120</v>
          </cell>
          <cell r="N374" t="str">
            <v>AMS-POULTRY</v>
          </cell>
          <cell r="O374" t="str">
            <v>102802004031260</v>
          </cell>
          <cell r="P374" t="str">
            <v>POULTRY/EGGS/TURKEY/CHILLED</v>
          </cell>
          <cell r="Q374">
            <v>1</v>
          </cell>
          <cell r="R374">
            <v>1</v>
          </cell>
          <cell r="S374" t="str">
            <v>LB</v>
          </cell>
          <cell r="T374">
            <v>0</v>
          </cell>
          <cell r="U374">
            <v>40000</v>
          </cell>
          <cell r="V374">
            <v>160.02000000000001</v>
          </cell>
          <cell r="W374">
            <v>1.6002000000000001</v>
          </cell>
          <cell r="X374" t="str">
            <v>USD</v>
          </cell>
          <cell r="Y374">
            <v>100</v>
          </cell>
          <cell r="Z374" t="str">
            <v>LB</v>
          </cell>
          <cell r="AA374">
            <v>0</v>
          </cell>
          <cell r="AB374">
            <v>64008</v>
          </cell>
          <cell r="AC374" t="str">
            <v>No</v>
          </cell>
        </row>
        <row r="375">
          <cell r="A375" t="str">
            <v>100886</v>
          </cell>
          <cell r="B375" t="str">
            <v>TURKEY HAM SMALL FRZ CTN-40 LB</v>
          </cell>
          <cell r="D375" t="str">
            <v>234140</v>
          </cell>
          <cell r="E375" t="str">
            <v>A581</v>
          </cell>
          <cell r="F375" t="str">
            <v>2231-CWT</v>
          </cell>
          <cell r="G375" t="str">
            <v>LB</v>
          </cell>
          <cell r="H375">
            <v>1000</v>
          </cell>
          <cell r="I375" t="str">
            <v>1000</v>
          </cell>
          <cell r="J375" t="str">
            <v>DOMESTIC STATISTICAL 1000</v>
          </cell>
          <cell r="K375" t="str">
            <v>302030</v>
          </cell>
          <cell r="L375" t="str">
            <v>TURKEY, COOKED</v>
          </cell>
          <cell r="M375" t="str">
            <v>120</v>
          </cell>
          <cell r="N375" t="str">
            <v>AMS-POULTRY</v>
          </cell>
          <cell r="O375" t="str">
            <v>102802004031400</v>
          </cell>
          <cell r="P375" t="str">
            <v>POULTRY/EGGS/TURKEY/FROZEN</v>
          </cell>
          <cell r="Q375">
            <v>1.05</v>
          </cell>
          <cell r="R375">
            <v>1</v>
          </cell>
          <cell r="S375" t="str">
            <v>LB</v>
          </cell>
          <cell r="T375">
            <v>40</v>
          </cell>
          <cell r="U375">
            <v>40000</v>
          </cell>
          <cell r="V375">
            <v>179.1</v>
          </cell>
          <cell r="W375">
            <v>1.7909999999999999</v>
          </cell>
          <cell r="X375" t="str">
            <v>USD</v>
          </cell>
          <cell r="Y375">
            <v>100</v>
          </cell>
          <cell r="Z375" t="str">
            <v>LB</v>
          </cell>
          <cell r="AA375">
            <v>71.64</v>
          </cell>
          <cell r="AB375">
            <v>71640</v>
          </cell>
          <cell r="AC375" t="str">
            <v>No</v>
          </cell>
        </row>
        <row r="376">
          <cell r="A376" t="str">
            <v>100887</v>
          </cell>
          <cell r="B376" t="str">
            <v>TURKEY COMM BREAST LG FRZ CTN-32-64 LB</v>
          </cell>
          <cell r="D376" t="str">
            <v>235040</v>
          </cell>
          <cell r="E376" t="str">
            <v>A546</v>
          </cell>
          <cell r="F376" t="str">
            <v>2231-CWT</v>
          </cell>
          <cell r="G376" t="str">
            <v>LB</v>
          </cell>
          <cell r="H376">
            <v>950</v>
          </cell>
          <cell r="I376" t="str">
            <v>1000</v>
          </cell>
          <cell r="J376" t="str">
            <v>DOMESTIC STATISTICAL 1000</v>
          </cell>
          <cell r="K376" t="str">
            <v>302020</v>
          </cell>
          <cell r="L376" t="str">
            <v>TURKEY, FROZEN</v>
          </cell>
          <cell r="M376" t="str">
            <v>120</v>
          </cell>
          <cell r="N376" t="str">
            <v>AMS-POULTRY</v>
          </cell>
          <cell r="O376" t="str">
            <v>102802004031400</v>
          </cell>
          <cell r="P376" t="str">
            <v>POULTRY/EGGS/TURKEY/FROZEN</v>
          </cell>
          <cell r="Q376">
            <v>1.06</v>
          </cell>
          <cell r="R376">
            <v>1</v>
          </cell>
          <cell r="S376" t="str">
            <v>LB</v>
          </cell>
          <cell r="T376">
            <v>40</v>
          </cell>
          <cell r="U376">
            <v>38000</v>
          </cell>
          <cell r="V376">
            <v>107.63</v>
          </cell>
          <cell r="W376">
            <v>1.0763</v>
          </cell>
          <cell r="X376" t="str">
            <v>USD</v>
          </cell>
          <cell r="Y376">
            <v>100</v>
          </cell>
          <cell r="Z376" t="str">
            <v>LB</v>
          </cell>
          <cell r="AA376">
            <v>43.05</v>
          </cell>
          <cell r="AB376">
            <v>40899.4</v>
          </cell>
          <cell r="AC376" t="str">
            <v>Yes</v>
          </cell>
        </row>
        <row r="377">
          <cell r="A377" t="str">
            <v>100888</v>
          </cell>
          <cell r="B377" t="str">
            <v>TURKEY COMM BREAST SM FRZ CTN-24-40 LB</v>
          </cell>
          <cell r="D377" t="str">
            <v>235140</v>
          </cell>
          <cell r="E377" t="str">
            <v>A545</v>
          </cell>
          <cell r="F377" t="str">
            <v>2231-CWT</v>
          </cell>
          <cell r="G377" t="str">
            <v>LB</v>
          </cell>
          <cell r="H377">
            <v>950</v>
          </cell>
          <cell r="I377" t="str">
            <v>1000</v>
          </cell>
          <cell r="J377" t="str">
            <v>DOMESTIC STATISTICAL 1000</v>
          </cell>
          <cell r="K377" t="str">
            <v>302020</v>
          </cell>
          <cell r="L377" t="str">
            <v>TURKEY, FROZEN</v>
          </cell>
          <cell r="M377" t="str">
            <v>120</v>
          </cell>
          <cell r="N377" t="str">
            <v>AMS-POULTRY</v>
          </cell>
          <cell r="O377" t="str">
            <v>102802004031400</v>
          </cell>
          <cell r="P377" t="str">
            <v>POULTRY/EGGS/TURKEY/FROZEN</v>
          </cell>
          <cell r="Q377">
            <v>1.06</v>
          </cell>
          <cell r="R377">
            <v>1</v>
          </cell>
          <cell r="S377" t="str">
            <v>LB</v>
          </cell>
          <cell r="T377">
            <v>40</v>
          </cell>
          <cell r="U377">
            <v>38000</v>
          </cell>
          <cell r="V377">
            <v>132.84</v>
          </cell>
          <cell r="W377">
            <v>1.3284</v>
          </cell>
          <cell r="X377" t="str">
            <v>USD</v>
          </cell>
          <cell r="Y377">
            <v>100</v>
          </cell>
          <cell r="Z377" t="str">
            <v>LB</v>
          </cell>
          <cell r="AA377">
            <v>53.14</v>
          </cell>
          <cell r="AB377">
            <v>50479.199999999997</v>
          </cell>
          <cell r="AC377" t="str">
            <v>Yes</v>
          </cell>
        </row>
        <row r="378">
          <cell r="A378" t="str">
            <v>100890</v>
          </cell>
          <cell r="B378" t="str">
            <v>PORK PATTY 2 OZ CKD PKG-4/10 LB</v>
          </cell>
          <cell r="D378" t="str">
            <v>247340</v>
          </cell>
          <cell r="E378" t="str">
            <v>A732</v>
          </cell>
          <cell r="F378" t="str">
            <v>6018-CWT</v>
          </cell>
          <cell r="G378" t="str">
            <v>LB</v>
          </cell>
          <cell r="H378">
            <v>950</v>
          </cell>
          <cell r="I378" t="str">
            <v>1000</v>
          </cell>
          <cell r="J378" t="str">
            <v>DOMESTIC STATISTICAL 1000</v>
          </cell>
          <cell r="K378" t="str">
            <v>102030</v>
          </cell>
          <cell r="L378" t="str">
            <v>PORK, COOKED</v>
          </cell>
          <cell r="M378" t="str">
            <v>130</v>
          </cell>
          <cell r="N378" t="str">
            <v>AMS-LIVESTOCK</v>
          </cell>
          <cell r="O378" t="str">
            <v>101802006031280</v>
          </cell>
          <cell r="P378" t="str">
            <v>MEAT/PORK/COOKED</v>
          </cell>
          <cell r="Q378">
            <v>1.05</v>
          </cell>
          <cell r="R378">
            <v>1</v>
          </cell>
          <cell r="S378" t="str">
            <v>LB</v>
          </cell>
          <cell r="T378">
            <v>40</v>
          </cell>
          <cell r="U378">
            <v>38000</v>
          </cell>
          <cell r="V378">
            <v>186.43</v>
          </cell>
          <cell r="W378">
            <v>1.8643000000000001</v>
          </cell>
          <cell r="X378" t="str">
            <v>USD</v>
          </cell>
          <cell r="Y378">
            <v>100</v>
          </cell>
          <cell r="Z378" t="str">
            <v>LB</v>
          </cell>
          <cell r="AA378">
            <v>74.569999999999993</v>
          </cell>
          <cell r="AB378">
            <v>70843.399999999994</v>
          </cell>
          <cell r="AC378" t="str">
            <v>No</v>
          </cell>
        </row>
        <row r="379">
          <cell r="A379" t="str">
            <v>100891</v>
          </cell>
          <cell r="B379" t="str">
            <v>PORK HAM WATERAD SLC FRZ PKG-20/2 LB</v>
          </cell>
          <cell r="D379" t="str">
            <v>267420</v>
          </cell>
          <cell r="E379" t="str">
            <v>A733</v>
          </cell>
          <cell r="F379" t="str">
            <v>6018-CWT</v>
          </cell>
          <cell r="G379" t="str">
            <v>LB</v>
          </cell>
          <cell r="H379">
            <v>1000</v>
          </cell>
          <cell r="I379" t="str">
            <v>1000</v>
          </cell>
          <cell r="J379" t="str">
            <v>DOMESTIC STATISTICAL 1000</v>
          </cell>
          <cell r="K379" t="str">
            <v>102050</v>
          </cell>
          <cell r="L379" t="str">
            <v>HAM, FULLY COOKED</v>
          </cell>
          <cell r="M379" t="str">
            <v>130</v>
          </cell>
          <cell r="N379" t="str">
            <v>AMS-LIVESTOCK</v>
          </cell>
          <cell r="O379" t="str">
            <v>101802006031400</v>
          </cell>
          <cell r="P379" t="str">
            <v>MEAT/PORK/FROZEN</v>
          </cell>
          <cell r="Q379">
            <v>1.075</v>
          </cell>
          <cell r="R379">
            <v>1</v>
          </cell>
          <cell r="S379" t="str">
            <v>LB</v>
          </cell>
          <cell r="T379">
            <v>40</v>
          </cell>
          <cell r="U379">
            <v>40000</v>
          </cell>
          <cell r="V379">
            <v>227.81</v>
          </cell>
          <cell r="W379">
            <v>2.2781000000000002</v>
          </cell>
          <cell r="X379" t="str">
            <v>USD</v>
          </cell>
          <cell r="Y379">
            <v>100</v>
          </cell>
          <cell r="Z379" t="str">
            <v>LB</v>
          </cell>
          <cell r="AA379">
            <v>91.12</v>
          </cell>
          <cell r="AB379">
            <v>91124</v>
          </cell>
          <cell r="AC379" t="str">
            <v>No</v>
          </cell>
        </row>
        <row r="380">
          <cell r="A380" t="str">
            <v>100892</v>
          </cell>
          <cell r="B380" t="str">
            <v>FISH AK PLCK FRZ BULK CTN-49 LBS</v>
          </cell>
          <cell r="E380" t="str">
            <v>A747</v>
          </cell>
          <cell r="F380" t="str">
            <v>N/A</v>
          </cell>
          <cell r="G380" t="str">
            <v>LB</v>
          </cell>
          <cell r="H380">
            <v>0</v>
          </cell>
          <cell r="I380" t="str">
            <v>1000</v>
          </cell>
          <cell r="J380" t="str">
            <v>DOMESTIC STATISTICAL 1000</v>
          </cell>
          <cell r="K380" t="str">
            <v>205030</v>
          </cell>
          <cell r="L380" t="str">
            <v>FISH, FROZEN</v>
          </cell>
          <cell r="M380" t="str">
            <v>130</v>
          </cell>
          <cell r="N380" t="str">
            <v>AMS-LIVESTOCK</v>
          </cell>
          <cell r="O380" t="str">
            <v>100602001531400</v>
          </cell>
          <cell r="P380" t="str">
            <v>FISH/POLLOCK/FROZEN</v>
          </cell>
          <cell r="Q380">
            <v>1.0609999999999999</v>
          </cell>
          <cell r="R380">
            <v>1</v>
          </cell>
          <cell r="S380" t="str">
            <v>LB</v>
          </cell>
          <cell r="T380">
            <v>0</v>
          </cell>
          <cell r="U380">
            <v>39984</v>
          </cell>
          <cell r="V380">
            <v>138.63</v>
          </cell>
          <cell r="W380">
            <v>1.3862999999999999</v>
          </cell>
          <cell r="X380" t="str">
            <v>USD</v>
          </cell>
          <cell r="Y380">
            <v>100</v>
          </cell>
          <cell r="Z380" t="str">
            <v>LB</v>
          </cell>
          <cell r="AA380">
            <v>0</v>
          </cell>
          <cell r="AB380">
            <v>55429.82</v>
          </cell>
          <cell r="AC380" t="str">
            <v>No</v>
          </cell>
        </row>
        <row r="381">
          <cell r="A381" t="str">
            <v>100893</v>
          </cell>
          <cell r="B381" t="str">
            <v>APPLE JUICE PLST BTL-8/64 FL OZ</v>
          </cell>
          <cell r="D381" t="str">
            <v>321064</v>
          </cell>
          <cell r="E381" t="str">
            <v>A274</v>
          </cell>
          <cell r="F381" t="str">
            <v>N/A</v>
          </cell>
          <cell r="G381" t="str">
            <v>LB</v>
          </cell>
          <cell r="H381">
            <v>1025</v>
          </cell>
          <cell r="I381" t="str">
            <v>1000</v>
          </cell>
          <cell r="J381" t="str">
            <v>DOMESTIC STATISTICAL 1000</v>
          </cell>
          <cell r="K381" t="str">
            <v>702050</v>
          </cell>
          <cell r="L381" t="str">
            <v>FRUIT, JUICE</v>
          </cell>
          <cell r="M381" t="str">
            <v>110</v>
          </cell>
          <cell r="N381" t="str">
            <v>AMS-FRUIT &amp; VEG</v>
          </cell>
          <cell r="O381" t="str">
            <v>101202001031420</v>
          </cell>
          <cell r="P381" t="str">
            <v>FRUIT/APPLES/JUICE</v>
          </cell>
          <cell r="Q381">
            <v>1.0980000000000001</v>
          </cell>
          <cell r="R381">
            <v>1</v>
          </cell>
          <cell r="S381" t="str">
            <v>LB</v>
          </cell>
          <cell r="T381">
            <v>34.799999999999997</v>
          </cell>
          <cell r="U381">
            <v>35670</v>
          </cell>
          <cell r="V381">
            <v>52.29</v>
          </cell>
          <cell r="W381">
            <v>0.52290000000000003</v>
          </cell>
          <cell r="X381" t="str">
            <v>USD</v>
          </cell>
          <cell r="Y381">
            <v>100</v>
          </cell>
          <cell r="Z381" t="str">
            <v>LB</v>
          </cell>
          <cell r="AA381">
            <v>18.2</v>
          </cell>
          <cell r="AB381">
            <v>18651.84</v>
          </cell>
          <cell r="AC381" t="str">
            <v>No</v>
          </cell>
        </row>
        <row r="382">
          <cell r="A382" t="str">
            <v>100894</v>
          </cell>
          <cell r="B382" t="str">
            <v>CHERRY APPLE JUICE PLST BTL-8/64 FL OZ</v>
          </cell>
          <cell r="D382" t="str">
            <v>321264</v>
          </cell>
          <cell r="E382" t="str">
            <v>A275</v>
          </cell>
          <cell r="F382" t="str">
            <v>N/A</v>
          </cell>
          <cell r="G382" t="str">
            <v>LB</v>
          </cell>
          <cell r="H382">
            <v>1025</v>
          </cell>
          <cell r="I382" t="str">
            <v>1000</v>
          </cell>
          <cell r="J382" t="str">
            <v>DOMESTIC STATISTICAL 1000</v>
          </cell>
          <cell r="K382" t="str">
            <v>702050</v>
          </cell>
          <cell r="L382" t="str">
            <v>FRUIT, JUICE</v>
          </cell>
          <cell r="M382" t="str">
            <v>110</v>
          </cell>
          <cell r="N382" t="str">
            <v>AMS-FRUIT &amp; VEG</v>
          </cell>
          <cell r="O382" t="str">
            <v>101202005031420</v>
          </cell>
          <cell r="P382" t="str">
            <v>FRUIT/CHERRY/JUICE</v>
          </cell>
          <cell r="Q382">
            <v>1.0980000000000001</v>
          </cell>
          <cell r="R382">
            <v>1</v>
          </cell>
          <cell r="S382" t="str">
            <v>LB</v>
          </cell>
          <cell r="T382">
            <v>34.799999999999997</v>
          </cell>
          <cell r="U382">
            <v>35670</v>
          </cell>
          <cell r="V382">
            <v>86.03</v>
          </cell>
          <cell r="W382">
            <v>0.86030000000000006</v>
          </cell>
          <cell r="X382" t="str">
            <v>USD</v>
          </cell>
          <cell r="Y382">
            <v>100</v>
          </cell>
          <cell r="Z382" t="str">
            <v>LB</v>
          </cell>
          <cell r="AA382">
            <v>29.94</v>
          </cell>
          <cell r="AB382">
            <v>30686.9</v>
          </cell>
          <cell r="AC382" t="str">
            <v>No</v>
          </cell>
        </row>
        <row r="383">
          <cell r="A383" t="str">
            <v>100895</v>
          </cell>
          <cell r="B383" t="str">
            <v>GRAPE CONCORD JUICE PLST BTL-8/64 FL OZ</v>
          </cell>
          <cell r="D383" t="str">
            <v>322266</v>
          </cell>
          <cell r="E383" t="str">
            <v>A269</v>
          </cell>
          <cell r="F383" t="str">
            <v>N/A</v>
          </cell>
          <cell r="G383" t="str">
            <v>LB</v>
          </cell>
          <cell r="H383">
            <v>1025</v>
          </cell>
          <cell r="I383" t="str">
            <v>1000</v>
          </cell>
          <cell r="J383" t="str">
            <v>DOMESTIC STATISTICAL 1000</v>
          </cell>
          <cell r="K383" t="str">
            <v>702050</v>
          </cell>
          <cell r="L383" t="str">
            <v>FRUIT, JUICE</v>
          </cell>
          <cell r="M383" t="str">
            <v>110</v>
          </cell>
          <cell r="N383" t="str">
            <v>AMS-FRUIT &amp; VEG</v>
          </cell>
          <cell r="O383" t="str">
            <v>101202011031420</v>
          </cell>
          <cell r="P383" t="str">
            <v>FRUIT/GRAPE/JUICE</v>
          </cell>
          <cell r="Q383">
            <v>1.0980000000000001</v>
          </cell>
          <cell r="R383">
            <v>1</v>
          </cell>
          <cell r="S383" t="str">
            <v>LB</v>
          </cell>
          <cell r="T383">
            <v>34.799999999999997</v>
          </cell>
          <cell r="U383">
            <v>35670</v>
          </cell>
          <cell r="V383">
            <v>92.28</v>
          </cell>
          <cell r="W383">
            <v>0.92280000000000006</v>
          </cell>
          <cell r="X383" t="str">
            <v>USD</v>
          </cell>
          <cell r="Y383">
            <v>100</v>
          </cell>
          <cell r="Z383" t="str">
            <v>LB</v>
          </cell>
          <cell r="AA383">
            <v>32.11</v>
          </cell>
          <cell r="AB383">
            <v>32916.28</v>
          </cell>
          <cell r="AC383" t="str">
            <v>No</v>
          </cell>
        </row>
        <row r="384">
          <cell r="A384" t="str">
            <v>100896</v>
          </cell>
          <cell r="B384" t="str">
            <v>GRAPEFRUIT JUCE PLST BTL-8/64 FL OZ</v>
          </cell>
          <cell r="D384" t="str">
            <v>323064</v>
          </cell>
          <cell r="E384" t="str">
            <v>A272</v>
          </cell>
          <cell r="F384" t="str">
            <v>N/A</v>
          </cell>
          <cell r="G384" t="str">
            <v>LB</v>
          </cell>
          <cell r="H384">
            <v>1025</v>
          </cell>
          <cell r="I384" t="str">
            <v>1000</v>
          </cell>
          <cell r="J384" t="str">
            <v>DOMESTIC STATISTICAL 1000</v>
          </cell>
          <cell r="K384" t="str">
            <v>702050</v>
          </cell>
          <cell r="L384" t="str">
            <v>FRUIT, JUICE</v>
          </cell>
          <cell r="M384" t="str">
            <v>110</v>
          </cell>
          <cell r="N384" t="str">
            <v>AMS-FRUIT &amp; VEG</v>
          </cell>
          <cell r="O384" t="str">
            <v>101202011531420</v>
          </cell>
          <cell r="P384" t="str">
            <v>FRUIT/GRAPEFRUIT/JUICE</v>
          </cell>
          <cell r="Q384">
            <v>1.0980000000000001</v>
          </cell>
          <cell r="R384">
            <v>1</v>
          </cell>
          <cell r="S384" t="str">
            <v>LB</v>
          </cell>
          <cell r="T384">
            <v>34.799999999999997</v>
          </cell>
          <cell r="U384">
            <v>35670</v>
          </cell>
          <cell r="V384">
            <v>88.37</v>
          </cell>
          <cell r="W384">
            <v>0.88370000000000004</v>
          </cell>
          <cell r="X384" t="str">
            <v>USD</v>
          </cell>
          <cell r="Y384">
            <v>100</v>
          </cell>
          <cell r="Z384" t="str">
            <v>LB</v>
          </cell>
          <cell r="AA384">
            <v>30.75</v>
          </cell>
          <cell r="AB384">
            <v>31521.58</v>
          </cell>
          <cell r="AC384" t="str">
            <v>No</v>
          </cell>
        </row>
        <row r="385">
          <cell r="A385" t="str">
            <v>100897</v>
          </cell>
          <cell r="B385" t="str">
            <v>ORANGE JUICE PLST BTL-8/64 FL OZ</v>
          </cell>
          <cell r="D385" t="str">
            <v>325064</v>
          </cell>
          <cell r="E385" t="str">
            <v>A271</v>
          </cell>
          <cell r="F385" t="str">
            <v>N/A</v>
          </cell>
          <cell r="G385" t="str">
            <v>LB</v>
          </cell>
          <cell r="H385">
            <v>1025</v>
          </cell>
          <cell r="I385" t="str">
            <v>1000</v>
          </cell>
          <cell r="J385" t="str">
            <v>DOMESTIC STATISTICAL 1000</v>
          </cell>
          <cell r="K385" t="str">
            <v>702050</v>
          </cell>
          <cell r="L385" t="str">
            <v>FRUIT, JUICE</v>
          </cell>
          <cell r="M385" t="str">
            <v>110</v>
          </cell>
          <cell r="N385" t="str">
            <v>AMS-FRUIT &amp; VEG</v>
          </cell>
          <cell r="O385" t="str">
            <v>101202012031420</v>
          </cell>
          <cell r="P385" t="str">
            <v>FRUIT/ORANGE/JUICE</v>
          </cell>
          <cell r="Q385">
            <v>1.0980000000000001</v>
          </cell>
          <cell r="R385">
            <v>1</v>
          </cell>
          <cell r="S385" t="str">
            <v>LB</v>
          </cell>
          <cell r="T385">
            <v>34.799999999999997</v>
          </cell>
          <cell r="U385">
            <v>35670</v>
          </cell>
          <cell r="V385">
            <v>79.150000000000006</v>
          </cell>
          <cell r="W385">
            <v>0.79150000000000009</v>
          </cell>
          <cell r="X385" t="str">
            <v>USD</v>
          </cell>
          <cell r="Y385">
            <v>100</v>
          </cell>
          <cell r="Z385" t="str">
            <v>LB</v>
          </cell>
          <cell r="AA385">
            <v>27.54</v>
          </cell>
          <cell r="AB385">
            <v>28232.81</v>
          </cell>
          <cell r="AC385" t="str">
            <v>No</v>
          </cell>
        </row>
        <row r="386">
          <cell r="A386" t="str">
            <v>100898</v>
          </cell>
          <cell r="B386" t="str">
            <v>TOMATO JUICE PLST BTL-8/64 FL OZ</v>
          </cell>
          <cell r="D386" t="str">
            <v>326064</v>
          </cell>
          <cell r="E386" t="str">
            <v>A270</v>
          </cell>
          <cell r="F386" t="str">
            <v>N/A</v>
          </cell>
          <cell r="G386" t="str">
            <v>LB</v>
          </cell>
          <cell r="H386">
            <v>1025</v>
          </cell>
          <cell r="I386" t="str">
            <v>1000</v>
          </cell>
          <cell r="J386" t="str">
            <v>DOMESTIC STATISTICAL 1000</v>
          </cell>
          <cell r="K386" t="str">
            <v>703050</v>
          </cell>
          <cell r="L386" t="str">
            <v>VEGETABLE, JUICE</v>
          </cell>
          <cell r="M386" t="str">
            <v>110</v>
          </cell>
          <cell r="N386" t="str">
            <v>AMS-FRUIT &amp; VEG</v>
          </cell>
          <cell r="O386" t="str">
            <v>103602011031420</v>
          </cell>
          <cell r="P386" t="str">
            <v>VEGETABLES/TOMATOES/JUICE</v>
          </cell>
          <cell r="Q386">
            <v>1.0980000000000001</v>
          </cell>
          <cell r="R386">
            <v>1</v>
          </cell>
          <cell r="S386" t="str">
            <v>LB</v>
          </cell>
          <cell r="T386">
            <v>34.799999999999997</v>
          </cell>
          <cell r="U386">
            <v>35670</v>
          </cell>
          <cell r="V386">
            <v>60.58</v>
          </cell>
          <cell r="W386">
            <v>0.60580000000000001</v>
          </cell>
          <cell r="X386" t="str">
            <v>USD</v>
          </cell>
          <cell r="Y386">
            <v>100</v>
          </cell>
          <cell r="Z386" t="str">
            <v>LB</v>
          </cell>
          <cell r="AA386">
            <v>21.08</v>
          </cell>
          <cell r="AB386">
            <v>21608.89</v>
          </cell>
          <cell r="AC386" t="str">
            <v>No</v>
          </cell>
        </row>
        <row r="387">
          <cell r="A387" t="str">
            <v>100899</v>
          </cell>
          <cell r="B387" t="str">
            <v>CRANBERRYAPPLE JUICE PLST BTL-8/64 FL OZ</v>
          </cell>
          <cell r="D387" t="str">
            <v>327064</v>
          </cell>
          <cell r="E387" t="str">
            <v>A273</v>
          </cell>
          <cell r="F387" t="str">
            <v>N/A</v>
          </cell>
          <cell r="G387" t="str">
            <v>LB</v>
          </cell>
          <cell r="H387">
            <v>1025</v>
          </cell>
          <cell r="I387" t="str">
            <v>1000</v>
          </cell>
          <cell r="J387" t="str">
            <v>DOMESTIC STATISTICAL 1000</v>
          </cell>
          <cell r="K387" t="str">
            <v>702050</v>
          </cell>
          <cell r="L387" t="str">
            <v>FRUIT, JUICE</v>
          </cell>
          <cell r="M387" t="str">
            <v>110</v>
          </cell>
          <cell r="N387" t="str">
            <v>AMS-FRUIT &amp; VEG</v>
          </cell>
          <cell r="O387" t="str">
            <v>101202006031420</v>
          </cell>
          <cell r="P387" t="str">
            <v>FRUIT/CRANBERRY/JUICE</v>
          </cell>
          <cell r="Q387">
            <v>1.0980000000000001</v>
          </cell>
          <cell r="R387">
            <v>1</v>
          </cell>
          <cell r="S387" t="str">
            <v>LB</v>
          </cell>
          <cell r="T387">
            <v>34.799999999999997</v>
          </cell>
          <cell r="U387">
            <v>35670</v>
          </cell>
          <cell r="V387">
            <v>104.64</v>
          </cell>
          <cell r="W387">
            <v>1.0464</v>
          </cell>
          <cell r="X387" t="str">
            <v>USD</v>
          </cell>
          <cell r="Y387">
            <v>100</v>
          </cell>
          <cell r="Z387" t="str">
            <v>LB</v>
          </cell>
          <cell r="AA387">
            <v>36.409999999999997</v>
          </cell>
          <cell r="AB387">
            <v>37325.089999999997</v>
          </cell>
          <cell r="AC387" t="str">
            <v>No</v>
          </cell>
        </row>
        <row r="388">
          <cell r="A388" t="str">
            <v>100903</v>
          </cell>
          <cell r="B388" t="str">
            <v>BLUEBERRY CULTIVATED DRIED PKG-8/2 LB</v>
          </cell>
          <cell r="D388" t="str">
            <v>358116</v>
          </cell>
          <cell r="E388" t="str">
            <v>A307</v>
          </cell>
          <cell r="F388" t="str">
            <v>N/A</v>
          </cell>
          <cell r="G388" t="str">
            <v>LB</v>
          </cell>
          <cell r="H388">
            <v>1848</v>
          </cell>
          <cell r="I388" t="str">
            <v>1000</v>
          </cell>
          <cell r="J388" t="str">
            <v>DOMESTIC STATISTICAL 1000</v>
          </cell>
          <cell r="K388" t="str">
            <v>702020</v>
          </cell>
          <cell r="L388" t="str">
            <v>FRUIT, DRIED</v>
          </cell>
          <cell r="M388" t="str">
            <v>110</v>
          </cell>
          <cell r="N388" t="str">
            <v>AMS-FRUIT &amp; VEG</v>
          </cell>
          <cell r="O388" t="str">
            <v>101202004031340</v>
          </cell>
          <cell r="P388" t="str">
            <v>FRUIT/BLUEBERRY/DRIED</v>
          </cell>
          <cell r="Q388">
            <v>1.0940000000000001</v>
          </cell>
          <cell r="R388">
            <v>1</v>
          </cell>
          <cell r="S388" t="str">
            <v>LB</v>
          </cell>
          <cell r="T388">
            <v>16</v>
          </cell>
          <cell r="U388">
            <v>29568</v>
          </cell>
          <cell r="V388">
            <v>650</v>
          </cell>
          <cell r="W388">
            <v>6.5</v>
          </cell>
          <cell r="X388" t="str">
            <v>USD</v>
          </cell>
          <cell r="Y388">
            <v>100</v>
          </cell>
          <cell r="Z388" t="str">
            <v>LB</v>
          </cell>
          <cell r="AA388">
            <v>104</v>
          </cell>
          <cell r="AB388">
            <v>192192</v>
          </cell>
          <cell r="AC388" t="str">
            <v>No</v>
          </cell>
        </row>
        <row r="389">
          <cell r="A389" t="str">
            <v>100904</v>
          </cell>
          <cell r="B389" t="str">
            <v>HOMINY CAN-24/300</v>
          </cell>
          <cell r="D389" t="str">
            <v>362424</v>
          </cell>
          <cell r="E389" t="str">
            <v>A052</v>
          </cell>
          <cell r="F389" t="str">
            <v>N/A</v>
          </cell>
          <cell r="G389" t="str">
            <v>LB</v>
          </cell>
          <cell r="H389">
            <v>1530</v>
          </cell>
          <cell r="I389" t="str">
            <v>1000</v>
          </cell>
          <cell r="J389" t="str">
            <v>DOMESTIC STATISTICAL 1000</v>
          </cell>
          <cell r="K389" t="str">
            <v>703010</v>
          </cell>
          <cell r="L389" t="str">
            <v>VEGETABLE, CANNED</v>
          </cell>
          <cell r="M389" t="str">
            <v>110</v>
          </cell>
          <cell r="N389" t="str">
            <v>AMS-FRUIT &amp; VEG</v>
          </cell>
          <cell r="O389" t="str">
            <v>103602005031220</v>
          </cell>
          <cell r="P389" t="str">
            <v>VEGETABLES/MIXED VEGETABLES/CANNED</v>
          </cell>
          <cell r="Q389">
            <v>1.149</v>
          </cell>
          <cell r="R389">
            <v>1</v>
          </cell>
          <cell r="S389" t="str">
            <v>LB</v>
          </cell>
          <cell r="T389">
            <v>23.5</v>
          </cell>
          <cell r="U389">
            <v>35955</v>
          </cell>
          <cell r="V389">
            <v>85.45</v>
          </cell>
          <cell r="W389">
            <v>0.85450000000000004</v>
          </cell>
          <cell r="X389" t="str">
            <v>USD</v>
          </cell>
          <cell r="Y389">
            <v>100</v>
          </cell>
          <cell r="Z389" t="str">
            <v>LB</v>
          </cell>
          <cell r="AA389">
            <v>20.079999999999998</v>
          </cell>
          <cell r="AB389">
            <v>30723.55</v>
          </cell>
          <cell r="AC389" t="str">
            <v>No</v>
          </cell>
        </row>
        <row r="390">
          <cell r="A390" t="str">
            <v>100907</v>
          </cell>
          <cell r="B390" t="str">
            <v>ALMOND NATURAL WHOLE SHELL CTN-12/2 LB</v>
          </cell>
          <cell r="D390" t="str">
            <v>471112</v>
          </cell>
          <cell r="E390" t="str">
            <v>A264</v>
          </cell>
          <cell r="F390" t="str">
            <v>N/A</v>
          </cell>
          <cell r="G390" t="str">
            <v>LB</v>
          </cell>
          <cell r="H390">
            <v>1540</v>
          </cell>
          <cell r="I390" t="str">
            <v>1000</v>
          </cell>
          <cell r="J390" t="str">
            <v>DOMESTIC STATISTICAL 1000</v>
          </cell>
          <cell r="K390" t="str">
            <v>701020</v>
          </cell>
          <cell r="L390" t="str">
            <v>NUTS</v>
          </cell>
          <cell r="M390" t="str">
            <v>110</v>
          </cell>
          <cell r="N390" t="str">
            <v>AMS-FRUIT &amp; VEG</v>
          </cell>
          <cell r="O390" t="str">
            <v>102202001031460</v>
          </cell>
          <cell r="P390" t="str">
            <v>NUTS/ALMONDS/PACKAGE</v>
          </cell>
          <cell r="Q390">
            <v>1.083</v>
          </cell>
          <cell r="R390">
            <v>1</v>
          </cell>
          <cell r="S390" t="str">
            <v>LB</v>
          </cell>
          <cell r="T390">
            <v>24</v>
          </cell>
          <cell r="U390">
            <v>36960</v>
          </cell>
          <cell r="V390">
            <v>238.29</v>
          </cell>
          <cell r="W390">
            <v>2.3828999999999998</v>
          </cell>
          <cell r="X390" t="str">
            <v>USD</v>
          </cell>
          <cell r="Y390">
            <v>100</v>
          </cell>
          <cell r="Z390" t="str">
            <v>LB</v>
          </cell>
          <cell r="AA390">
            <v>57.19</v>
          </cell>
          <cell r="AB390">
            <v>88071.98</v>
          </cell>
          <cell r="AC390" t="str">
            <v>No</v>
          </cell>
        </row>
        <row r="391">
          <cell r="A391" t="str">
            <v>100908</v>
          </cell>
          <cell r="B391" t="str">
            <v>WALNUT ENG PCS CTN-24/1 LB</v>
          </cell>
          <cell r="D391" t="str">
            <v>472024</v>
          </cell>
          <cell r="E391" t="str">
            <v>A259</v>
          </cell>
          <cell r="F391" t="str">
            <v>N/A</v>
          </cell>
          <cell r="G391" t="str">
            <v>LB</v>
          </cell>
          <cell r="H391">
            <v>1656</v>
          </cell>
          <cell r="I391" t="str">
            <v>1000</v>
          </cell>
          <cell r="J391" t="str">
            <v>DOMESTIC STATISTICAL 1000</v>
          </cell>
          <cell r="K391" t="str">
            <v>701020</v>
          </cell>
          <cell r="L391" t="str">
            <v>NUTS</v>
          </cell>
          <cell r="M391" t="str">
            <v>110</v>
          </cell>
          <cell r="N391" t="str">
            <v>AMS-FRUIT &amp; VEG</v>
          </cell>
          <cell r="O391" t="str">
            <v>102202001531460</v>
          </cell>
          <cell r="P391" t="str">
            <v>NUTS/WALNUTS/PACKAGE</v>
          </cell>
          <cell r="Q391">
            <v>1.075</v>
          </cell>
          <cell r="R391">
            <v>1</v>
          </cell>
          <cell r="S391" t="str">
            <v>LB</v>
          </cell>
          <cell r="T391">
            <v>24</v>
          </cell>
          <cell r="U391">
            <v>39744</v>
          </cell>
          <cell r="V391">
            <v>144.53</v>
          </cell>
          <cell r="W391">
            <v>1.4453</v>
          </cell>
          <cell r="X391" t="str">
            <v>USD</v>
          </cell>
          <cell r="Y391">
            <v>100</v>
          </cell>
          <cell r="Z391" t="str">
            <v>LB</v>
          </cell>
          <cell r="AA391">
            <v>34.69</v>
          </cell>
          <cell r="AB391">
            <v>57442</v>
          </cell>
          <cell r="AC391" t="str">
            <v>No</v>
          </cell>
        </row>
        <row r="392">
          <cell r="A392" t="str">
            <v>100909</v>
          </cell>
          <cell r="B392" t="str">
            <v>WALNUT ENG PCS CTN-30 LB</v>
          </cell>
          <cell r="E392" t="str">
            <v>A257</v>
          </cell>
          <cell r="F392" t="str">
            <v>N/A</v>
          </cell>
          <cell r="G392" t="str">
            <v>LB</v>
          </cell>
          <cell r="H392">
            <v>1320</v>
          </cell>
          <cell r="I392" t="str">
            <v>1000</v>
          </cell>
          <cell r="J392" t="str">
            <v>DOMESTIC STATISTICAL 1000</v>
          </cell>
          <cell r="K392" t="str">
            <v>701020</v>
          </cell>
          <cell r="L392" t="str">
            <v>NUTS</v>
          </cell>
          <cell r="M392" t="str">
            <v>110</v>
          </cell>
          <cell r="N392" t="str">
            <v>AMS-FRUIT &amp; VEG</v>
          </cell>
          <cell r="O392" t="str">
            <v>102202001531240</v>
          </cell>
          <cell r="P392" t="str">
            <v>NUTS/WALNUTS/CARTON</v>
          </cell>
          <cell r="Q392">
            <v>1.05</v>
          </cell>
          <cell r="R392">
            <v>1</v>
          </cell>
          <cell r="S392" t="str">
            <v>LB</v>
          </cell>
          <cell r="T392">
            <v>30</v>
          </cell>
          <cell r="U392">
            <v>39600</v>
          </cell>
          <cell r="V392">
            <v>199</v>
          </cell>
          <cell r="W392">
            <v>1.99</v>
          </cell>
          <cell r="X392" t="str">
            <v>USD</v>
          </cell>
          <cell r="Y392">
            <v>100</v>
          </cell>
          <cell r="Z392" t="str">
            <v>LB</v>
          </cell>
          <cell r="AA392">
            <v>59.7</v>
          </cell>
          <cell r="AB392">
            <v>78804</v>
          </cell>
          <cell r="AC392" t="str">
            <v>No</v>
          </cell>
        </row>
        <row r="393">
          <cell r="A393" t="str">
            <v>100910</v>
          </cell>
          <cell r="B393" t="str">
            <v>CRACKERS UNSALTED BOX-12/16 OZ</v>
          </cell>
          <cell r="D393" t="str">
            <v>503014</v>
          </cell>
          <cell r="E393" t="str">
            <v>B371</v>
          </cell>
          <cell r="F393" t="str">
            <v>N/A</v>
          </cell>
          <cell r="G393" t="str">
            <v>LB</v>
          </cell>
          <cell r="H393">
            <v>2400</v>
          </cell>
          <cell r="I393" t="str">
            <v>1000</v>
          </cell>
          <cell r="J393" t="str">
            <v>DOMESTIC STATISTICAL 1000</v>
          </cell>
          <cell r="K393" t="str">
            <v>502020</v>
          </cell>
          <cell r="L393" t="str">
            <v>CRACKER PROD, PROC</v>
          </cell>
          <cell r="M393" t="str">
            <v>210</v>
          </cell>
          <cell r="N393" t="str">
            <v>AMS-DOMESTIC</v>
          </cell>
          <cell r="O393" t="str">
            <v>101402002031160</v>
          </cell>
          <cell r="P393" t="str">
            <v>GRAIN-PROCESSED/CRACKERS/BOX</v>
          </cell>
          <cell r="Q393">
            <v>1.2829999999999999</v>
          </cell>
          <cell r="R393">
            <v>1</v>
          </cell>
          <cell r="S393" t="str">
            <v>LB</v>
          </cell>
          <cell r="T393">
            <v>12</v>
          </cell>
          <cell r="U393">
            <v>28800</v>
          </cell>
          <cell r="V393">
            <v>136</v>
          </cell>
          <cell r="W393">
            <v>1.36</v>
          </cell>
          <cell r="X393" t="str">
            <v>USD</v>
          </cell>
          <cell r="Y393">
            <v>100</v>
          </cell>
          <cell r="Z393" t="str">
            <v>LB</v>
          </cell>
          <cell r="AA393">
            <v>16.32</v>
          </cell>
          <cell r="AB393">
            <v>39168</v>
          </cell>
          <cell r="AC393" t="str">
            <v>No</v>
          </cell>
        </row>
        <row r="394">
          <cell r="A394" t="str">
            <v>100911</v>
          </cell>
          <cell r="B394" t="str">
            <v>FLOUR HIGH GLUTEN -BULK</v>
          </cell>
          <cell r="E394" t="str">
            <v>B304</v>
          </cell>
          <cell r="F394" t="str">
            <v>N/A</v>
          </cell>
          <cell r="G394" t="str">
            <v>LB</v>
          </cell>
          <cell r="H394">
            <v>0</v>
          </cell>
          <cell r="I394" t="str">
            <v>1000</v>
          </cell>
          <cell r="J394" t="str">
            <v>DOMESTIC STATISTICAL 1000</v>
          </cell>
          <cell r="K394" t="str">
            <v>506015</v>
          </cell>
          <cell r="L394" t="str">
            <v>FLOUR, BAKERY</v>
          </cell>
          <cell r="M394" t="str">
            <v>210</v>
          </cell>
          <cell r="N394" t="str">
            <v>AMS-DOMESTIC</v>
          </cell>
          <cell r="O394" t="str">
            <v>10080</v>
          </cell>
          <cell r="P394" t="str">
            <v>FLOUR</v>
          </cell>
          <cell r="Q394">
            <v>1</v>
          </cell>
          <cell r="R394">
            <v>1</v>
          </cell>
          <cell r="S394" t="str">
            <v>LB</v>
          </cell>
          <cell r="T394">
            <v>0</v>
          </cell>
          <cell r="U394">
            <v>45000</v>
          </cell>
          <cell r="V394">
            <v>21.55</v>
          </cell>
          <cell r="W394">
            <v>0.2155</v>
          </cell>
          <cell r="X394" t="str">
            <v>USD</v>
          </cell>
          <cell r="Y394">
            <v>100</v>
          </cell>
          <cell r="Z394" t="str">
            <v>LB</v>
          </cell>
          <cell r="AA394">
            <v>0</v>
          </cell>
          <cell r="AB394">
            <v>9697.5</v>
          </cell>
          <cell r="AC394" t="str">
            <v>No</v>
          </cell>
        </row>
        <row r="395">
          <cell r="A395" t="str">
            <v>100912</v>
          </cell>
          <cell r="B395" t="str">
            <v>FLOUR BREAD-BULK</v>
          </cell>
          <cell r="E395" t="str">
            <v>B198</v>
          </cell>
          <cell r="F395" t="str">
            <v>N/A</v>
          </cell>
          <cell r="G395" t="str">
            <v>LB</v>
          </cell>
          <cell r="H395">
            <v>0</v>
          </cell>
          <cell r="I395" t="str">
            <v>1000</v>
          </cell>
          <cell r="J395" t="str">
            <v>DOMESTIC STATISTICAL 1000</v>
          </cell>
          <cell r="K395" t="str">
            <v>506015</v>
          </cell>
          <cell r="L395" t="str">
            <v>FLOUR, BAKERY</v>
          </cell>
          <cell r="M395" t="str">
            <v>210</v>
          </cell>
          <cell r="N395" t="str">
            <v>AMS-DOMESTIC</v>
          </cell>
          <cell r="O395" t="str">
            <v>10080</v>
          </cell>
          <cell r="P395" t="str">
            <v>FLOUR</v>
          </cell>
          <cell r="Q395">
            <v>1</v>
          </cell>
          <cell r="R395">
            <v>1</v>
          </cell>
          <cell r="S395" t="str">
            <v>LB</v>
          </cell>
          <cell r="T395">
            <v>0</v>
          </cell>
          <cell r="U395">
            <v>45000</v>
          </cell>
          <cell r="V395">
            <v>36.74</v>
          </cell>
          <cell r="W395">
            <v>0.3674</v>
          </cell>
          <cell r="X395" t="str">
            <v>USD</v>
          </cell>
          <cell r="Y395">
            <v>100</v>
          </cell>
          <cell r="Z395" t="str">
            <v>LB</v>
          </cell>
          <cell r="AA395">
            <v>0</v>
          </cell>
          <cell r="AB395">
            <v>16533</v>
          </cell>
          <cell r="AC395" t="str">
            <v>No</v>
          </cell>
        </row>
        <row r="396">
          <cell r="A396" t="str">
            <v>100913</v>
          </cell>
          <cell r="B396" t="str">
            <v>FLOUR PIEROGIE WHT WHEAT -BULK</v>
          </cell>
          <cell r="E396" t="str">
            <v>B201</v>
          </cell>
          <cell r="F396" t="str">
            <v>N/A</v>
          </cell>
          <cell r="G396" t="str">
            <v>LB</v>
          </cell>
          <cell r="H396">
            <v>0</v>
          </cell>
          <cell r="I396" t="str">
            <v>1000</v>
          </cell>
          <cell r="J396" t="str">
            <v>DOMESTIC STATISTICAL 1000</v>
          </cell>
          <cell r="K396" t="str">
            <v>506015</v>
          </cell>
          <cell r="L396" t="str">
            <v>FLOUR, BAKERY</v>
          </cell>
          <cell r="M396" t="str">
            <v>210</v>
          </cell>
          <cell r="N396" t="str">
            <v>AMS-DOMESTIC</v>
          </cell>
          <cell r="O396" t="str">
            <v>10080</v>
          </cell>
          <cell r="P396" t="str">
            <v>FLOUR</v>
          </cell>
          <cell r="Q396">
            <v>1</v>
          </cell>
          <cell r="R396">
            <v>1</v>
          </cell>
          <cell r="S396" t="str">
            <v>LB</v>
          </cell>
          <cell r="T396">
            <v>0</v>
          </cell>
          <cell r="U396">
            <v>45000</v>
          </cell>
          <cell r="V396">
            <v>25.23</v>
          </cell>
          <cell r="W396">
            <v>0.25230000000000002</v>
          </cell>
          <cell r="X396" t="str">
            <v>USD</v>
          </cell>
          <cell r="Y396">
            <v>100</v>
          </cell>
          <cell r="Z396" t="str">
            <v>LB</v>
          </cell>
          <cell r="AA396">
            <v>0</v>
          </cell>
          <cell r="AB396">
            <v>11353.5</v>
          </cell>
          <cell r="AC396" t="str">
            <v>No</v>
          </cell>
        </row>
        <row r="397">
          <cell r="A397" t="str">
            <v>100916</v>
          </cell>
          <cell r="B397" t="str">
            <v>FLOUR YOSHON BULK BAG-100 LB</v>
          </cell>
          <cell r="E397" t="str">
            <v>B252</v>
          </cell>
          <cell r="F397" t="str">
            <v>N/A</v>
          </cell>
          <cell r="G397" t="str">
            <v>LB</v>
          </cell>
          <cell r="H397">
            <v>0</v>
          </cell>
          <cell r="I397" t="str">
            <v>1000</v>
          </cell>
          <cell r="J397" t="str">
            <v>DOMESTIC STATISTICAL 1000</v>
          </cell>
          <cell r="K397" t="str">
            <v>506015</v>
          </cell>
          <cell r="L397" t="str">
            <v>FLOUR, BAKERY</v>
          </cell>
          <cell r="M397" t="str">
            <v>210</v>
          </cell>
          <cell r="N397" t="str">
            <v>AMS-DOMESTIC</v>
          </cell>
          <cell r="O397" t="str">
            <v>10080</v>
          </cell>
          <cell r="P397" t="str">
            <v>FLOUR</v>
          </cell>
          <cell r="Q397">
            <v>1.042</v>
          </cell>
          <cell r="R397">
            <v>1</v>
          </cell>
          <cell r="S397" t="str">
            <v>LB</v>
          </cell>
          <cell r="T397">
            <v>0</v>
          </cell>
          <cell r="U397">
            <v>43200</v>
          </cell>
          <cell r="V397">
            <v>19.84</v>
          </cell>
          <cell r="W397">
            <v>0.19839999999999999</v>
          </cell>
          <cell r="X397" t="str">
            <v>USD</v>
          </cell>
          <cell r="Y397">
            <v>100</v>
          </cell>
          <cell r="Z397" t="str">
            <v>LB</v>
          </cell>
          <cell r="AA397">
            <v>0</v>
          </cell>
          <cell r="AB397">
            <v>8570.8799999999992</v>
          </cell>
          <cell r="AC397" t="str">
            <v>No</v>
          </cell>
        </row>
        <row r="398">
          <cell r="A398" t="str">
            <v>100917</v>
          </cell>
          <cell r="B398" t="str">
            <v>FLOUR YOSHON -BULK</v>
          </cell>
          <cell r="E398" t="str">
            <v>B253</v>
          </cell>
          <cell r="F398" t="str">
            <v>N/A</v>
          </cell>
          <cell r="G398" t="str">
            <v>LB</v>
          </cell>
          <cell r="H398">
            <v>0</v>
          </cell>
          <cell r="I398" t="str">
            <v>1000</v>
          </cell>
          <cell r="J398" t="str">
            <v>DOMESTIC STATISTICAL 1000</v>
          </cell>
          <cell r="K398" t="str">
            <v>506015</v>
          </cell>
          <cell r="L398" t="str">
            <v>FLOUR, BAKERY</v>
          </cell>
          <cell r="M398" t="str">
            <v>210</v>
          </cell>
          <cell r="N398" t="str">
            <v>AMS-DOMESTIC</v>
          </cell>
          <cell r="O398" t="str">
            <v>10080</v>
          </cell>
          <cell r="P398" t="str">
            <v>FLOUR</v>
          </cell>
          <cell r="Q398">
            <v>1</v>
          </cell>
          <cell r="R398">
            <v>1</v>
          </cell>
          <cell r="S398" t="str">
            <v>LB</v>
          </cell>
          <cell r="T398">
            <v>0</v>
          </cell>
          <cell r="U398">
            <v>50000</v>
          </cell>
          <cell r="V398">
            <v>21.78</v>
          </cell>
          <cell r="W398">
            <v>0.21780000000000002</v>
          </cell>
          <cell r="X398" t="str">
            <v>USD</v>
          </cell>
          <cell r="Y398">
            <v>100</v>
          </cell>
          <cell r="Z398" t="str">
            <v>LB</v>
          </cell>
          <cell r="AA398">
            <v>0</v>
          </cell>
          <cell r="AB398">
            <v>10890</v>
          </cell>
          <cell r="AC398" t="str">
            <v>No</v>
          </cell>
        </row>
        <row r="399">
          <cell r="A399" t="str">
            <v>100918</v>
          </cell>
          <cell r="B399" t="str">
            <v>BAKERY FLOUR MIX LOWFAT BAG-6/5 LB</v>
          </cell>
          <cell r="E399" t="str">
            <v>B364</v>
          </cell>
          <cell r="F399" t="str">
            <v>N/A</v>
          </cell>
          <cell r="G399" t="str">
            <v>LB</v>
          </cell>
          <cell r="H399">
            <v>1296</v>
          </cell>
          <cell r="I399" t="str">
            <v>1000</v>
          </cell>
          <cell r="J399" t="str">
            <v>DOMESTIC STATISTICAL 1000</v>
          </cell>
          <cell r="K399" t="str">
            <v>506010</v>
          </cell>
          <cell r="L399" t="str">
            <v>FLOUR, BAKERY MIX</v>
          </cell>
          <cell r="M399" t="str">
            <v>210</v>
          </cell>
          <cell r="N399" t="str">
            <v>AMS-DOMESTIC</v>
          </cell>
          <cell r="O399" t="str">
            <v>100802003031100</v>
          </cell>
          <cell r="P399" t="str">
            <v>FLOUR/BAKERY MIX/BAG</v>
          </cell>
          <cell r="Q399">
            <v>1.083</v>
          </cell>
          <cell r="R399">
            <v>1</v>
          </cell>
          <cell r="S399" t="str">
            <v>LB</v>
          </cell>
          <cell r="T399">
            <v>30</v>
          </cell>
          <cell r="U399">
            <v>38880</v>
          </cell>
          <cell r="V399">
            <v>82.43</v>
          </cell>
          <cell r="W399">
            <v>0.82430000000000003</v>
          </cell>
          <cell r="X399" t="str">
            <v>USD</v>
          </cell>
          <cell r="Y399">
            <v>100</v>
          </cell>
          <cell r="Z399" t="str">
            <v>LB</v>
          </cell>
          <cell r="AA399">
            <v>24.73</v>
          </cell>
          <cell r="AB399">
            <v>32048.78</v>
          </cell>
          <cell r="AC399" t="str">
            <v>No</v>
          </cell>
        </row>
        <row r="400">
          <cell r="A400" t="str">
            <v>100919</v>
          </cell>
          <cell r="B400" t="str">
            <v>WHOLE GRAIN PASTA MACARONI CTN-20 LB</v>
          </cell>
          <cell r="E400" t="str">
            <v>B426</v>
          </cell>
          <cell r="F400" t="str">
            <v>N/A</v>
          </cell>
          <cell r="G400" t="str">
            <v>LB</v>
          </cell>
          <cell r="H400">
            <v>2000</v>
          </cell>
          <cell r="I400" t="str">
            <v>1000</v>
          </cell>
          <cell r="J400" t="str">
            <v>DOMESTIC STATISTICAL 1000</v>
          </cell>
          <cell r="K400" t="str">
            <v>504010</v>
          </cell>
          <cell r="L400" t="str">
            <v>PASTA, MACARONI</v>
          </cell>
          <cell r="M400" t="str">
            <v>210</v>
          </cell>
          <cell r="N400" t="str">
            <v>AMS-DOMESTIC</v>
          </cell>
          <cell r="O400" t="str">
            <v>102602005031240</v>
          </cell>
          <cell r="P400" t="str">
            <v>PASTA/WHOLE GRAIN MACARONI/CARTON</v>
          </cell>
          <cell r="Q400">
            <v>1.05</v>
          </cell>
          <cell r="R400">
            <v>1</v>
          </cell>
          <cell r="S400" t="str">
            <v>LB</v>
          </cell>
          <cell r="T400">
            <v>20</v>
          </cell>
          <cell r="U400">
            <v>40000</v>
          </cell>
          <cell r="V400">
            <v>66.8</v>
          </cell>
          <cell r="W400">
            <v>0.66799999999999993</v>
          </cell>
          <cell r="X400" t="str">
            <v>USD</v>
          </cell>
          <cell r="Y400">
            <v>100</v>
          </cell>
          <cell r="Z400" t="str">
            <v>LB</v>
          </cell>
          <cell r="AA400">
            <v>13.36</v>
          </cell>
          <cell r="AB400">
            <v>26720</v>
          </cell>
          <cell r="AC400" t="str">
            <v>No</v>
          </cell>
        </row>
        <row r="401">
          <cell r="A401" t="str">
            <v>100921</v>
          </cell>
          <cell r="B401" t="str">
            <v>BUTTERY SPREAD LIGHT TUBS-12/15 OZ</v>
          </cell>
          <cell r="D401" t="str">
            <v>688012</v>
          </cell>
          <cell r="E401" t="str">
            <v>B004</v>
          </cell>
          <cell r="F401" t="str">
            <v>N/A</v>
          </cell>
          <cell r="G401" t="str">
            <v>LB</v>
          </cell>
          <cell r="H401">
            <v>3312</v>
          </cell>
          <cell r="I401" t="str">
            <v>1000</v>
          </cell>
          <cell r="J401" t="str">
            <v>DOMESTIC STATISTICAL 1000</v>
          </cell>
          <cell r="K401" t="str">
            <v>601010</v>
          </cell>
          <cell r="L401" t="str">
            <v>VEG OIL PROD DOM</v>
          </cell>
          <cell r="M401" t="str">
            <v>210</v>
          </cell>
          <cell r="N401" t="str">
            <v>AMS-DOMESTIC</v>
          </cell>
          <cell r="O401" t="str">
            <v>102402000531175</v>
          </cell>
          <cell r="P401" t="str">
            <v>OIL/BUTTERY SPREAD/TUB</v>
          </cell>
          <cell r="Q401">
            <v>1.222</v>
          </cell>
          <cell r="R401">
            <v>1</v>
          </cell>
          <cell r="S401" t="str">
            <v>LB</v>
          </cell>
          <cell r="T401">
            <v>11.25</v>
          </cell>
          <cell r="U401">
            <v>37260</v>
          </cell>
          <cell r="V401">
            <v>159</v>
          </cell>
          <cell r="W401">
            <v>1.59</v>
          </cell>
          <cell r="X401" t="str">
            <v>USD</v>
          </cell>
          <cell r="Y401">
            <v>100</v>
          </cell>
          <cell r="Z401" t="str">
            <v>LB</v>
          </cell>
          <cell r="AA401">
            <v>17.89</v>
          </cell>
          <cell r="AB401">
            <v>59243.4</v>
          </cell>
          <cell r="AC401" t="str">
            <v>No</v>
          </cell>
        </row>
        <row r="402">
          <cell r="A402" t="str">
            <v>100922</v>
          </cell>
          <cell r="B402" t="str">
            <v>BUTTERY SPREAD LIGHT TUBS-18/15 OZ</v>
          </cell>
          <cell r="D402" t="str">
            <v>688018</v>
          </cell>
          <cell r="E402" t="str">
            <v>B005</v>
          </cell>
          <cell r="F402" t="str">
            <v>N/A</v>
          </cell>
          <cell r="G402" t="str">
            <v>LB</v>
          </cell>
          <cell r="H402">
            <v>1728</v>
          </cell>
          <cell r="I402" t="str">
            <v>1000</v>
          </cell>
          <cell r="J402" t="str">
            <v>DOMESTIC STATISTICAL 1000</v>
          </cell>
          <cell r="K402" t="str">
            <v>601010</v>
          </cell>
          <cell r="L402" t="str">
            <v>VEG OIL PROD DOM</v>
          </cell>
          <cell r="M402" t="str">
            <v>210</v>
          </cell>
          <cell r="N402" t="str">
            <v>AMS-DOMESTIC</v>
          </cell>
          <cell r="O402" t="str">
            <v>102402000531175</v>
          </cell>
          <cell r="P402" t="str">
            <v>OIL/BUTTERY SPREAD/TUB</v>
          </cell>
          <cell r="Q402">
            <v>1.111</v>
          </cell>
          <cell r="R402">
            <v>1</v>
          </cell>
          <cell r="S402" t="str">
            <v>LB</v>
          </cell>
          <cell r="T402">
            <v>16.88</v>
          </cell>
          <cell r="U402">
            <v>29169</v>
          </cell>
          <cell r="V402">
            <v>96</v>
          </cell>
          <cell r="W402">
            <v>0.96</v>
          </cell>
          <cell r="X402" t="str">
            <v>USD</v>
          </cell>
          <cell r="Y402">
            <v>100</v>
          </cell>
          <cell r="Z402" t="str">
            <v>LB</v>
          </cell>
          <cell r="AA402">
            <v>16.2</v>
          </cell>
          <cell r="AB402">
            <v>28002.240000000002</v>
          </cell>
          <cell r="AC402" t="str">
            <v>No</v>
          </cell>
        </row>
        <row r="403">
          <cell r="A403" t="str">
            <v>100923</v>
          </cell>
          <cell r="B403" t="str">
            <v>BUTTERY SPREAD LIGHT TUBS-12/2-7.5 OZ</v>
          </cell>
          <cell r="D403" t="str">
            <v>688075</v>
          </cell>
          <cell r="E403" t="str">
            <v>B003</v>
          </cell>
          <cell r="F403" t="str">
            <v>N/A</v>
          </cell>
          <cell r="G403" t="str">
            <v>LB</v>
          </cell>
          <cell r="H403">
            <v>2925</v>
          </cell>
          <cell r="I403" t="str">
            <v>1000</v>
          </cell>
          <cell r="J403" t="str">
            <v>DOMESTIC STATISTICAL 1000</v>
          </cell>
          <cell r="K403" t="str">
            <v>601010</v>
          </cell>
          <cell r="L403" t="str">
            <v>VEG OIL PROD DOM</v>
          </cell>
          <cell r="M403" t="str">
            <v>210</v>
          </cell>
          <cell r="N403" t="str">
            <v>AMS-DOMESTIC</v>
          </cell>
          <cell r="O403" t="str">
            <v>102402000531175</v>
          </cell>
          <cell r="P403" t="str">
            <v>OIL/BUTTERY SPREAD/TUB</v>
          </cell>
          <cell r="Q403">
            <v>1.244</v>
          </cell>
          <cell r="R403">
            <v>1</v>
          </cell>
          <cell r="S403" t="str">
            <v>LB</v>
          </cell>
          <cell r="T403">
            <v>11.25</v>
          </cell>
          <cell r="U403">
            <v>32906</v>
          </cell>
          <cell r="V403">
            <v>160</v>
          </cell>
          <cell r="W403">
            <v>1.6</v>
          </cell>
          <cell r="X403" t="str">
            <v>USD</v>
          </cell>
          <cell r="Y403">
            <v>100</v>
          </cell>
          <cell r="Z403" t="str">
            <v>LB</v>
          </cell>
          <cell r="AA403">
            <v>18</v>
          </cell>
          <cell r="AB403">
            <v>52649.599999999999</v>
          </cell>
          <cell r="AC403" t="str">
            <v>No</v>
          </cell>
        </row>
        <row r="404">
          <cell r="A404" t="str">
            <v>100926</v>
          </cell>
          <cell r="B404" t="str">
            <v>CEREAL CORN FLKS 1440 PKG-8/18 OZ</v>
          </cell>
          <cell r="D404" t="str">
            <v>741120</v>
          </cell>
          <cell r="E404" t="str">
            <v>B832</v>
          </cell>
          <cell r="F404" t="str">
            <v>N/A</v>
          </cell>
          <cell r="G404" t="str">
            <v>LB</v>
          </cell>
          <cell r="H404">
            <v>1440</v>
          </cell>
          <cell r="I404" t="str">
            <v>1000</v>
          </cell>
          <cell r="J404" t="str">
            <v>DOMESTIC STATISTICAL 1000</v>
          </cell>
          <cell r="K404" t="str">
            <v>503010</v>
          </cell>
          <cell r="L404" t="str">
            <v>CEREAL, FORTIFIED</v>
          </cell>
          <cell r="M404" t="str">
            <v>210</v>
          </cell>
          <cell r="N404" t="str">
            <v>AMS-DOMESTIC</v>
          </cell>
          <cell r="O404" t="str">
            <v>100202001031160</v>
          </cell>
          <cell r="P404" t="str">
            <v>CEREAL/CORN AND RICE/BOX</v>
          </cell>
          <cell r="Q404">
            <v>1.3879999999999999</v>
          </cell>
          <cell r="R404">
            <v>1</v>
          </cell>
          <cell r="S404" t="str">
            <v>LB</v>
          </cell>
          <cell r="T404">
            <v>9</v>
          </cell>
          <cell r="U404">
            <v>12960</v>
          </cell>
          <cell r="V404">
            <v>140</v>
          </cell>
          <cell r="W404">
            <v>1.4</v>
          </cell>
          <cell r="X404" t="str">
            <v>USD</v>
          </cell>
          <cell r="Y404">
            <v>100</v>
          </cell>
          <cell r="Z404" t="str">
            <v>LB</v>
          </cell>
          <cell r="AA404">
            <v>12.6</v>
          </cell>
          <cell r="AB404">
            <v>18144</v>
          </cell>
          <cell r="AC404" t="str">
            <v>No</v>
          </cell>
        </row>
        <row r="405">
          <cell r="A405" t="str">
            <v>100927</v>
          </cell>
          <cell r="B405" t="str">
            <v>CEREAL CORN FLKS 1344 PKG-12/18 OZ</v>
          </cell>
          <cell r="D405" t="str">
            <v>741121</v>
          </cell>
          <cell r="E405" t="str">
            <v>B802</v>
          </cell>
          <cell r="F405" t="str">
            <v>N/A</v>
          </cell>
          <cell r="G405" t="str">
            <v>LB</v>
          </cell>
          <cell r="H405">
            <v>1344</v>
          </cell>
          <cell r="I405" t="str">
            <v>1000</v>
          </cell>
          <cell r="J405" t="str">
            <v>DOMESTIC STATISTICAL 1000</v>
          </cell>
          <cell r="K405" t="str">
            <v>503010</v>
          </cell>
          <cell r="L405" t="str">
            <v>CEREAL, FORTIFIED</v>
          </cell>
          <cell r="M405" t="str">
            <v>210</v>
          </cell>
          <cell r="N405" t="str">
            <v>AMS-DOMESTIC</v>
          </cell>
          <cell r="O405" t="str">
            <v>100202001031160</v>
          </cell>
          <cell r="P405" t="str">
            <v>CEREAL/CORN AND RICE/BOX</v>
          </cell>
          <cell r="Q405">
            <v>1.0760000000000001</v>
          </cell>
          <cell r="R405">
            <v>1</v>
          </cell>
          <cell r="S405" t="str">
            <v>LB</v>
          </cell>
          <cell r="T405">
            <v>13.5</v>
          </cell>
          <cell r="U405">
            <v>18144</v>
          </cell>
          <cell r="V405">
            <v>99.39</v>
          </cell>
          <cell r="W405">
            <v>0.99390000000000001</v>
          </cell>
          <cell r="X405" t="str">
            <v>USD</v>
          </cell>
          <cell r="Y405">
            <v>100</v>
          </cell>
          <cell r="Z405" t="str">
            <v>LB</v>
          </cell>
          <cell r="AA405">
            <v>13.42</v>
          </cell>
          <cell r="AB405">
            <v>18033.32</v>
          </cell>
          <cell r="AC405" t="str">
            <v>No</v>
          </cell>
        </row>
        <row r="406">
          <cell r="A406" t="str">
            <v>100928</v>
          </cell>
          <cell r="B406" t="str">
            <v>CEREAL CORN RICE BISC 1344 PKG-14/12 OZ</v>
          </cell>
          <cell r="D406" t="str">
            <v>741213</v>
          </cell>
          <cell r="E406" t="str">
            <v>B801</v>
          </cell>
          <cell r="F406" t="str">
            <v>N/A</v>
          </cell>
          <cell r="G406" t="str">
            <v>LB</v>
          </cell>
          <cell r="H406">
            <v>1344</v>
          </cell>
          <cell r="I406" t="str">
            <v>1000</v>
          </cell>
          <cell r="J406" t="str">
            <v>DOMESTIC STATISTICAL 1000</v>
          </cell>
          <cell r="K406" t="str">
            <v>503010</v>
          </cell>
          <cell r="L406" t="str">
            <v>CEREAL, FORTIFIED</v>
          </cell>
          <cell r="M406" t="str">
            <v>210</v>
          </cell>
          <cell r="N406" t="str">
            <v>AMS-DOMESTIC</v>
          </cell>
          <cell r="O406" t="str">
            <v>100202001031160</v>
          </cell>
          <cell r="P406" t="str">
            <v>CEREAL/CORN AND RICE/BOX</v>
          </cell>
          <cell r="Q406">
            <v>1.381</v>
          </cell>
          <cell r="R406">
            <v>1</v>
          </cell>
          <cell r="S406" t="str">
            <v>LB</v>
          </cell>
          <cell r="T406">
            <v>10.5</v>
          </cell>
          <cell r="U406">
            <v>14112</v>
          </cell>
          <cell r="V406">
            <v>164.44</v>
          </cell>
          <cell r="W406">
            <v>1.6444000000000001</v>
          </cell>
          <cell r="X406" t="str">
            <v>USD</v>
          </cell>
          <cell r="Y406">
            <v>100</v>
          </cell>
          <cell r="Z406" t="str">
            <v>LB</v>
          </cell>
          <cell r="AA406">
            <v>17.27</v>
          </cell>
          <cell r="AB406">
            <v>23205.77</v>
          </cell>
          <cell r="AC406" t="str">
            <v>No</v>
          </cell>
        </row>
        <row r="407">
          <cell r="A407" t="str">
            <v>100929</v>
          </cell>
          <cell r="B407" t="str">
            <v>CEREAL OAT CIRCLES 1344 PKG-12/14 OZ</v>
          </cell>
          <cell r="D407" t="str">
            <v>741514</v>
          </cell>
          <cell r="E407" t="str">
            <v>B804</v>
          </cell>
          <cell r="F407" t="str">
            <v>N/A</v>
          </cell>
          <cell r="G407" t="str">
            <v>LB</v>
          </cell>
          <cell r="H407">
            <v>1344</v>
          </cell>
          <cell r="I407" t="str">
            <v>1000</v>
          </cell>
          <cell r="J407" t="str">
            <v>DOMESTIC STATISTICAL 1000</v>
          </cell>
          <cell r="K407" t="str">
            <v>503010</v>
          </cell>
          <cell r="L407" t="str">
            <v>CEREAL, FORTIFIED</v>
          </cell>
          <cell r="M407" t="str">
            <v>210</v>
          </cell>
          <cell r="N407" t="str">
            <v>AMS-DOMESTIC</v>
          </cell>
          <cell r="O407" t="str">
            <v>100202003031160</v>
          </cell>
          <cell r="P407" t="str">
            <v>CEREAL/OATS/BOX</v>
          </cell>
          <cell r="Q407">
            <v>1.405</v>
          </cell>
          <cell r="R407">
            <v>1</v>
          </cell>
          <cell r="S407" t="str">
            <v>LB</v>
          </cell>
          <cell r="T407">
            <v>10.5</v>
          </cell>
          <cell r="U407">
            <v>14112</v>
          </cell>
          <cell r="V407">
            <v>184.49</v>
          </cell>
          <cell r="W407">
            <v>1.8449</v>
          </cell>
          <cell r="X407" t="str">
            <v>USD</v>
          </cell>
          <cell r="Y407">
            <v>100</v>
          </cell>
          <cell r="Z407" t="str">
            <v>LB</v>
          </cell>
          <cell r="AA407">
            <v>19.37</v>
          </cell>
          <cell r="AB407">
            <v>26035.23</v>
          </cell>
          <cell r="AC407" t="str">
            <v>No</v>
          </cell>
        </row>
        <row r="408">
          <cell r="A408" t="str">
            <v>100930</v>
          </cell>
          <cell r="B408" t="str">
            <v>CEREAL OAT CIRCLES 1440 PKG-10/18 OZ</v>
          </cell>
          <cell r="D408" t="str">
            <v>741518</v>
          </cell>
          <cell r="E408" t="str">
            <v>B831</v>
          </cell>
          <cell r="F408" t="str">
            <v>N/A</v>
          </cell>
          <cell r="G408" t="str">
            <v>LB</v>
          </cell>
          <cell r="H408">
            <v>1440</v>
          </cell>
          <cell r="I408" t="str">
            <v>1000</v>
          </cell>
          <cell r="J408" t="str">
            <v>DOMESTIC STATISTICAL 1000</v>
          </cell>
          <cell r="K408" t="str">
            <v>503010</v>
          </cell>
          <cell r="L408" t="str">
            <v>CEREAL, FORTIFIED</v>
          </cell>
          <cell r="M408" t="str">
            <v>210</v>
          </cell>
          <cell r="N408" t="str">
            <v>AMS-DOMESTIC</v>
          </cell>
          <cell r="O408" t="str">
            <v>100202003031160</v>
          </cell>
          <cell r="P408" t="str">
            <v>CEREAL/OATS/BOX</v>
          </cell>
          <cell r="Q408">
            <v>1.3580000000000001</v>
          </cell>
          <cell r="R408">
            <v>1</v>
          </cell>
          <cell r="S408" t="str">
            <v>LB</v>
          </cell>
          <cell r="T408">
            <v>11.25</v>
          </cell>
          <cell r="U408">
            <v>16200</v>
          </cell>
          <cell r="V408">
            <v>191.79</v>
          </cell>
          <cell r="W408">
            <v>1.9178999999999999</v>
          </cell>
          <cell r="X408" t="str">
            <v>USD</v>
          </cell>
          <cell r="Y408">
            <v>100</v>
          </cell>
          <cell r="Z408" t="str">
            <v>LB</v>
          </cell>
          <cell r="AA408">
            <v>21.58</v>
          </cell>
          <cell r="AB408">
            <v>31069.98</v>
          </cell>
          <cell r="AC408" t="str">
            <v>No</v>
          </cell>
        </row>
        <row r="409">
          <cell r="A409" t="str">
            <v>100931</v>
          </cell>
          <cell r="B409" t="str">
            <v>CEREAL RICE CRISP 1440 PKG-8/18 OZ</v>
          </cell>
          <cell r="D409" t="str">
            <v>742019</v>
          </cell>
          <cell r="E409" t="str">
            <v>B830</v>
          </cell>
          <cell r="F409" t="str">
            <v>N/A</v>
          </cell>
          <cell r="G409" t="str">
            <v>LB</v>
          </cell>
          <cell r="H409">
            <v>1440</v>
          </cell>
          <cell r="I409" t="str">
            <v>1000</v>
          </cell>
          <cell r="J409" t="str">
            <v>DOMESTIC STATISTICAL 1000</v>
          </cell>
          <cell r="K409" t="str">
            <v>503010</v>
          </cell>
          <cell r="L409" t="str">
            <v>CEREAL, FORTIFIED</v>
          </cell>
          <cell r="M409" t="str">
            <v>210</v>
          </cell>
          <cell r="N409" t="str">
            <v>AMS-DOMESTIC</v>
          </cell>
          <cell r="O409" t="str">
            <v>100202004031160</v>
          </cell>
          <cell r="P409" t="str">
            <v>CEREAL/RICE/BOX</v>
          </cell>
          <cell r="Q409">
            <v>1.3879999999999999</v>
          </cell>
          <cell r="R409">
            <v>1</v>
          </cell>
          <cell r="S409" t="str">
            <v>LB</v>
          </cell>
          <cell r="T409">
            <v>9</v>
          </cell>
          <cell r="U409">
            <v>12960</v>
          </cell>
          <cell r="V409">
            <v>111.11</v>
          </cell>
          <cell r="W409">
            <v>1.1111</v>
          </cell>
          <cell r="X409" t="str">
            <v>USD</v>
          </cell>
          <cell r="Y409">
            <v>100</v>
          </cell>
          <cell r="Z409" t="str">
            <v>LB</v>
          </cell>
          <cell r="AA409">
            <v>10</v>
          </cell>
          <cell r="AB409">
            <v>14399.86</v>
          </cell>
          <cell r="AC409" t="str">
            <v>No</v>
          </cell>
        </row>
        <row r="410">
          <cell r="A410" t="str">
            <v>100933</v>
          </cell>
          <cell r="B410" t="str">
            <v>CEREAL WT BRAN FLKS 1344 PKG-14/17.3OZ</v>
          </cell>
          <cell r="D410" t="str">
            <v>744819</v>
          </cell>
          <cell r="E410" t="str">
            <v>B803</v>
          </cell>
          <cell r="F410" t="str">
            <v>N/A</v>
          </cell>
          <cell r="G410" t="str">
            <v>LB</v>
          </cell>
          <cell r="H410">
            <v>1344</v>
          </cell>
          <cell r="I410" t="str">
            <v>1000</v>
          </cell>
          <cell r="J410" t="str">
            <v>DOMESTIC STATISTICAL 1000</v>
          </cell>
          <cell r="K410" t="str">
            <v>503010</v>
          </cell>
          <cell r="L410" t="str">
            <v>CEREAL, FORTIFIED</v>
          </cell>
          <cell r="M410" t="str">
            <v>210</v>
          </cell>
          <cell r="N410" t="str">
            <v>AMS-DOMESTIC</v>
          </cell>
          <cell r="O410" t="str">
            <v>100202005031160</v>
          </cell>
          <cell r="P410" t="str">
            <v>CEREAL/WHEAT BRAN/BOX</v>
          </cell>
          <cell r="Q410">
            <v>1.143</v>
          </cell>
          <cell r="R410">
            <v>1</v>
          </cell>
          <cell r="S410" t="str">
            <v>LB</v>
          </cell>
          <cell r="T410">
            <v>15.137</v>
          </cell>
          <cell r="U410">
            <v>20345</v>
          </cell>
          <cell r="V410">
            <v>101.73</v>
          </cell>
          <cell r="W410">
            <v>1.0173000000000001</v>
          </cell>
          <cell r="X410" t="str">
            <v>USD</v>
          </cell>
          <cell r="Y410">
            <v>100</v>
          </cell>
          <cell r="Z410" t="str">
            <v>LB</v>
          </cell>
          <cell r="AA410">
            <v>15.4</v>
          </cell>
          <cell r="AB410">
            <v>20696.97</v>
          </cell>
          <cell r="AC410" t="str">
            <v>No</v>
          </cell>
        </row>
        <row r="411">
          <cell r="A411" t="str">
            <v>100934</v>
          </cell>
          <cell r="B411" t="str">
            <v>CEREAL BABY INFANT RICE CTN-8/8 OZ</v>
          </cell>
          <cell r="D411" t="str">
            <v>747081</v>
          </cell>
          <cell r="E411" t="str">
            <v>B146</v>
          </cell>
          <cell r="F411" t="str">
            <v>N/A</v>
          </cell>
          <cell r="G411" t="str">
            <v>LB</v>
          </cell>
          <cell r="H411">
            <v>4160</v>
          </cell>
          <cell r="I411" t="str">
            <v>1000</v>
          </cell>
          <cell r="J411" t="str">
            <v>DOMESTIC STATISTICAL 1000</v>
          </cell>
          <cell r="K411" t="str">
            <v>503020</v>
          </cell>
          <cell r="L411" t="str">
            <v>CEREAL, INSTANT</v>
          </cell>
          <cell r="M411" t="str">
            <v>210</v>
          </cell>
          <cell r="N411" t="str">
            <v>AMS-DOMESTIC</v>
          </cell>
          <cell r="O411" t="str">
            <v>101602001031160</v>
          </cell>
          <cell r="P411" t="str">
            <v>INFANT/CEREAL/BOX</v>
          </cell>
          <cell r="Q411">
            <v>1.375</v>
          </cell>
          <cell r="R411">
            <v>1</v>
          </cell>
          <cell r="S411" t="str">
            <v>LB</v>
          </cell>
          <cell r="T411">
            <v>4</v>
          </cell>
          <cell r="U411">
            <v>16640</v>
          </cell>
          <cell r="V411">
            <v>244.8</v>
          </cell>
          <cell r="W411">
            <v>2.448</v>
          </cell>
          <cell r="X411" t="str">
            <v>USD</v>
          </cell>
          <cell r="Y411">
            <v>100</v>
          </cell>
          <cell r="Z411" t="str">
            <v>LB</v>
          </cell>
          <cell r="AA411">
            <v>9.7899999999999991</v>
          </cell>
          <cell r="AB411">
            <v>40734.720000000001</v>
          </cell>
          <cell r="AC411" t="str">
            <v>No</v>
          </cell>
        </row>
        <row r="412">
          <cell r="A412" t="str">
            <v>100935</v>
          </cell>
          <cell r="B412" t="str">
            <v>SUNFLOWER SEED BUTTER 6-5#'S</v>
          </cell>
          <cell r="D412" t="str">
            <v>816065</v>
          </cell>
          <cell r="E412" t="str">
            <v>B477</v>
          </cell>
          <cell r="F412" t="str">
            <v>N/A</v>
          </cell>
          <cell r="G412" t="str">
            <v>LB</v>
          </cell>
          <cell r="H412">
            <v>1232</v>
          </cell>
          <cell r="I412" t="str">
            <v>1000</v>
          </cell>
          <cell r="J412" t="str">
            <v>DOMESTIC STATISTICAL 1000</v>
          </cell>
          <cell r="K412" t="str">
            <v>601050</v>
          </cell>
          <cell r="L412" t="str">
            <v>SEED BUTTER</v>
          </cell>
          <cell r="M412" t="str">
            <v>210</v>
          </cell>
          <cell r="N412" t="str">
            <v>AMS-DOMESTIC</v>
          </cell>
          <cell r="O412" t="str">
            <v>102402000531175</v>
          </cell>
          <cell r="P412" t="str">
            <v>OIL/BUTTERY SPREAD/TUB</v>
          </cell>
          <cell r="Q412">
            <v>1.0669999999999999</v>
          </cell>
          <cell r="R412">
            <v>1</v>
          </cell>
          <cell r="S412" t="str">
            <v>LB</v>
          </cell>
          <cell r="T412">
            <v>30</v>
          </cell>
          <cell r="U412">
            <v>36960</v>
          </cell>
          <cell r="V412">
            <v>221.25</v>
          </cell>
          <cell r="W412">
            <v>2.2124999999999999</v>
          </cell>
          <cell r="X412" t="str">
            <v>USD</v>
          </cell>
          <cell r="Y412">
            <v>100</v>
          </cell>
          <cell r="Z412" t="str">
            <v>LB</v>
          </cell>
          <cell r="AA412">
            <v>66.38</v>
          </cell>
          <cell r="AB412">
            <v>81774</v>
          </cell>
          <cell r="AC412" t="str">
            <v>No</v>
          </cell>
        </row>
        <row r="413">
          <cell r="A413" t="str">
            <v>100936</v>
          </cell>
          <cell r="B413" t="str">
            <v>EGGS 15 DOZEN</v>
          </cell>
          <cell r="D413" t="str">
            <v>817015</v>
          </cell>
          <cell r="E413" t="str">
            <v>A813</v>
          </cell>
          <cell r="F413" t="str">
            <v>0820-CWT</v>
          </cell>
          <cell r="G413" t="str">
            <v>LB</v>
          </cell>
          <cell r="H413">
            <v>1500</v>
          </cell>
          <cell r="I413" t="str">
            <v>1000</v>
          </cell>
          <cell r="J413" t="str">
            <v>DOMESTIC STATISTICAL 1000</v>
          </cell>
          <cell r="K413" t="str">
            <v>304020</v>
          </cell>
          <cell r="L413" t="str">
            <v>SHELL EGG</v>
          </cell>
          <cell r="M413" t="str">
            <v>120</v>
          </cell>
          <cell r="N413" t="str">
            <v>AMS-POULTRY</v>
          </cell>
          <cell r="O413" t="str">
            <v>102802002031260</v>
          </cell>
          <cell r="P413" t="str">
            <v>POULTRY/EGGS/EGGS/CHILLED</v>
          </cell>
          <cell r="Q413">
            <v>1.0669999999999999</v>
          </cell>
          <cell r="R413">
            <v>1</v>
          </cell>
          <cell r="S413" t="str">
            <v>LB</v>
          </cell>
          <cell r="T413">
            <v>22.5</v>
          </cell>
          <cell r="U413">
            <v>33750</v>
          </cell>
          <cell r="V413">
            <v>163.61000000000001</v>
          </cell>
          <cell r="W413">
            <v>1.6361000000000001</v>
          </cell>
          <cell r="X413" t="str">
            <v>USD</v>
          </cell>
          <cell r="Y413">
            <v>100</v>
          </cell>
          <cell r="Z413" t="str">
            <v>LB</v>
          </cell>
          <cell r="AA413">
            <v>36.81</v>
          </cell>
          <cell r="AB413">
            <v>55218.38</v>
          </cell>
          <cell r="AC413" t="str">
            <v>No</v>
          </cell>
        </row>
        <row r="414">
          <cell r="A414" t="str">
            <v>100939</v>
          </cell>
          <cell r="B414" t="str">
            <v>SOUP RTS MUSHROOM CTN 18000-1/32 FL OZ</v>
          </cell>
          <cell r="D414" t="str">
            <v>819010</v>
          </cell>
          <cell r="E414" t="str">
            <v>B917</v>
          </cell>
          <cell r="F414" t="str">
            <v>N/A</v>
          </cell>
          <cell r="G414" t="str">
            <v>LB</v>
          </cell>
          <cell r="H414">
            <v>18000</v>
          </cell>
          <cell r="I414" t="str">
            <v>1000</v>
          </cell>
          <cell r="J414" t="str">
            <v>DOMESTIC STATISTICAL 1000</v>
          </cell>
          <cell r="K414" t="str">
            <v>703060</v>
          </cell>
          <cell r="L414" t="str">
            <v>VEGETABLE, SOUP</v>
          </cell>
          <cell r="M414" t="str">
            <v>210</v>
          </cell>
          <cell r="N414" t="str">
            <v>AMS-DOMESTIC</v>
          </cell>
          <cell r="O414" t="str">
            <v>103602008031460</v>
          </cell>
          <cell r="P414" t="str">
            <v>VEGETABLES/SOUP/PACKAGE</v>
          </cell>
          <cell r="Q414">
            <v>1.085</v>
          </cell>
          <cell r="R414">
            <v>1</v>
          </cell>
          <cell r="S414" t="str">
            <v>LB</v>
          </cell>
          <cell r="T414">
            <v>2.15</v>
          </cell>
          <cell r="U414">
            <v>38700</v>
          </cell>
          <cell r="V414">
            <v>42</v>
          </cell>
          <cell r="W414">
            <v>0.42</v>
          </cell>
          <cell r="X414" t="str">
            <v>USD</v>
          </cell>
          <cell r="Y414">
            <v>100</v>
          </cell>
          <cell r="Z414" t="str">
            <v>LB</v>
          </cell>
          <cell r="AA414">
            <v>0.9</v>
          </cell>
          <cell r="AB414">
            <v>16254</v>
          </cell>
          <cell r="AC414" t="str">
            <v>No</v>
          </cell>
        </row>
        <row r="415">
          <cell r="A415" t="str">
            <v>100940</v>
          </cell>
          <cell r="B415" t="str">
            <v>SOUP RTS MUSHROOM CTN 18360-1/32 FL OZ</v>
          </cell>
          <cell r="D415" t="str">
            <v>819020</v>
          </cell>
          <cell r="E415" t="str">
            <v>B916</v>
          </cell>
          <cell r="F415" t="str">
            <v>N/A</v>
          </cell>
          <cell r="G415" t="str">
            <v>LB</v>
          </cell>
          <cell r="H415">
            <v>18360</v>
          </cell>
          <cell r="I415" t="str">
            <v>1000</v>
          </cell>
          <cell r="J415" t="str">
            <v>DOMESTIC STATISTICAL 1000</v>
          </cell>
          <cell r="K415" t="str">
            <v>703060</v>
          </cell>
          <cell r="L415" t="str">
            <v>VEGETABLE, SOUP</v>
          </cell>
          <cell r="M415" t="str">
            <v>210</v>
          </cell>
          <cell r="N415" t="str">
            <v>AMS-DOMESTIC</v>
          </cell>
          <cell r="O415" t="str">
            <v>103602008031460</v>
          </cell>
          <cell r="P415" t="str">
            <v>VEGETABLES/SOUP/PACKAGE</v>
          </cell>
          <cell r="Q415">
            <v>1.167</v>
          </cell>
          <cell r="R415">
            <v>1</v>
          </cell>
          <cell r="S415" t="str">
            <v>LB</v>
          </cell>
          <cell r="T415">
            <v>2</v>
          </cell>
          <cell r="U415">
            <v>36720</v>
          </cell>
          <cell r="V415">
            <v>80</v>
          </cell>
          <cell r="W415">
            <v>0.8</v>
          </cell>
          <cell r="X415" t="str">
            <v>USD</v>
          </cell>
          <cell r="Y415">
            <v>100</v>
          </cell>
          <cell r="Z415" t="str">
            <v>LB</v>
          </cell>
          <cell r="AA415">
            <v>1.6</v>
          </cell>
          <cell r="AB415">
            <v>29376</v>
          </cell>
          <cell r="AC415" t="str">
            <v>No</v>
          </cell>
        </row>
        <row r="416">
          <cell r="A416" t="str">
            <v>100941</v>
          </cell>
          <cell r="B416" t="str">
            <v>SOUP RTS TOMATO CTN 18000-1/32 FL OZ</v>
          </cell>
          <cell r="D416" t="str">
            <v>819110</v>
          </cell>
          <cell r="E416" t="str">
            <v>B919</v>
          </cell>
          <cell r="F416" t="str">
            <v>N/A</v>
          </cell>
          <cell r="G416" t="str">
            <v>LB</v>
          </cell>
          <cell r="H416">
            <v>18000</v>
          </cell>
          <cell r="I416" t="str">
            <v>1000</v>
          </cell>
          <cell r="J416" t="str">
            <v>DOMESTIC STATISTICAL 1000</v>
          </cell>
          <cell r="K416" t="str">
            <v>703060</v>
          </cell>
          <cell r="L416" t="str">
            <v>VEGETABLE, SOUP</v>
          </cell>
          <cell r="M416" t="str">
            <v>210</v>
          </cell>
          <cell r="N416" t="str">
            <v>AMS-DOMESTIC</v>
          </cell>
          <cell r="O416" t="str">
            <v>103602008031460</v>
          </cell>
          <cell r="P416" t="str">
            <v>VEGETABLES/SOUP/PACKAGE</v>
          </cell>
          <cell r="Q416">
            <v>1.085</v>
          </cell>
          <cell r="R416">
            <v>1</v>
          </cell>
          <cell r="S416" t="str">
            <v>LB</v>
          </cell>
          <cell r="T416">
            <v>2.15</v>
          </cell>
          <cell r="U416">
            <v>38700</v>
          </cell>
          <cell r="V416">
            <v>42</v>
          </cell>
          <cell r="W416">
            <v>0.42</v>
          </cell>
          <cell r="X416" t="str">
            <v>USD</v>
          </cell>
          <cell r="Y416">
            <v>100</v>
          </cell>
          <cell r="Z416" t="str">
            <v>LB</v>
          </cell>
          <cell r="AA416">
            <v>0.9</v>
          </cell>
          <cell r="AB416">
            <v>16254</v>
          </cell>
          <cell r="AC416" t="str">
            <v>No</v>
          </cell>
        </row>
        <row r="417">
          <cell r="A417" t="str">
            <v>100942</v>
          </cell>
          <cell r="B417" t="str">
            <v>SOUP RTS TOMATO CTN 18360-1/32 FL OZ</v>
          </cell>
          <cell r="D417" t="str">
            <v>819120</v>
          </cell>
          <cell r="E417" t="str">
            <v>B918</v>
          </cell>
          <cell r="F417" t="str">
            <v>N/A</v>
          </cell>
          <cell r="G417" t="str">
            <v>LB</v>
          </cell>
          <cell r="H417">
            <v>18360</v>
          </cell>
          <cell r="I417" t="str">
            <v>1000</v>
          </cell>
          <cell r="J417" t="str">
            <v>DOMESTIC STATISTICAL 1000</v>
          </cell>
          <cell r="K417" t="str">
            <v>703060</v>
          </cell>
          <cell r="L417" t="str">
            <v>VEGETABLE, SOUP</v>
          </cell>
          <cell r="M417" t="str">
            <v>210</v>
          </cell>
          <cell r="N417" t="str">
            <v>AMS-DOMESTIC</v>
          </cell>
          <cell r="O417" t="str">
            <v>103602008031460</v>
          </cell>
          <cell r="P417" t="str">
            <v>VEGETABLES/SOUP/PACKAGE</v>
          </cell>
          <cell r="Q417">
            <v>1.167</v>
          </cell>
          <cell r="R417">
            <v>1</v>
          </cell>
          <cell r="S417" t="str">
            <v>LB</v>
          </cell>
          <cell r="T417">
            <v>2</v>
          </cell>
          <cell r="U417">
            <v>36720</v>
          </cell>
          <cell r="V417">
            <v>80</v>
          </cell>
          <cell r="W417">
            <v>0.8</v>
          </cell>
          <cell r="X417" t="str">
            <v>USD</v>
          </cell>
          <cell r="Y417">
            <v>100</v>
          </cell>
          <cell r="Z417" t="str">
            <v>LB</v>
          </cell>
          <cell r="AA417">
            <v>1.6</v>
          </cell>
          <cell r="AB417">
            <v>29376</v>
          </cell>
          <cell r="AC417" t="str">
            <v>No</v>
          </cell>
        </row>
        <row r="418">
          <cell r="A418" t="str">
            <v>100980</v>
          </cell>
          <cell r="B418" t="str">
            <v>SWEET POTATO BULK FRESH PROC</v>
          </cell>
          <cell r="E418" t="str">
            <v>A212</v>
          </cell>
          <cell r="F418" t="str">
            <v>N/A</v>
          </cell>
          <cell r="G418" t="str">
            <v>LB</v>
          </cell>
          <cell r="H418">
            <v>0</v>
          </cell>
          <cell r="I418" t="str">
            <v>1000</v>
          </cell>
          <cell r="J418" t="str">
            <v>DOMESTIC STATISTICAL 1000</v>
          </cell>
          <cell r="K418" t="str">
            <v>703030</v>
          </cell>
          <cell r="L418" t="str">
            <v>VEGETABLE, FRESH</v>
          </cell>
          <cell r="M418" t="str">
            <v>110</v>
          </cell>
          <cell r="N418" t="str">
            <v>AMS-FRUIT &amp; VEG</v>
          </cell>
          <cell r="O418" t="str">
            <v>103602010031380</v>
          </cell>
          <cell r="P418" t="str">
            <v>VEGETABLES/SWEET POTATO/FRESH</v>
          </cell>
          <cell r="Q418">
            <v>1</v>
          </cell>
          <cell r="R418">
            <v>1</v>
          </cell>
          <cell r="S418" t="str">
            <v>LB</v>
          </cell>
          <cell r="T418">
            <v>0</v>
          </cell>
          <cell r="U418">
            <v>40000</v>
          </cell>
          <cell r="V418">
            <v>19.170000000000002</v>
          </cell>
          <cell r="W418">
            <v>0.19170000000000001</v>
          </cell>
          <cell r="X418" t="str">
            <v>USD</v>
          </cell>
          <cell r="Y418">
            <v>100</v>
          </cell>
          <cell r="Z418" t="str">
            <v>LB</v>
          </cell>
          <cell r="AA418">
            <v>0</v>
          </cell>
          <cell r="AB418">
            <v>7668</v>
          </cell>
          <cell r="AC418" t="str">
            <v>No</v>
          </cell>
        </row>
        <row r="419">
          <cell r="A419" t="str">
            <v>100982</v>
          </cell>
          <cell r="B419" t="str">
            <v>CARROTS FRESH BABY CUTS BAG-100/2 OZ</v>
          </cell>
          <cell r="E419" t="str">
            <v>A094</v>
          </cell>
          <cell r="F419" t="str">
            <v>N/A</v>
          </cell>
          <cell r="G419" t="str">
            <v>LB</v>
          </cell>
          <cell r="H419">
            <v>2070</v>
          </cell>
          <cell r="I419" t="str">
            <v>1000</v>
          </cell>
          <cell r="J419" t="str">
            <v>DOMESTIC STATISTICAL 1000</v>
          </cell>
          <cell r="K419" t="str">
            <v>703030</v>
          </cell>
          <cell r="L419" t="str">
            <v>VEGETABLE, FRESH</v>
          </cell>
          <cell r="M419" t="str">
            <v>110</v>
          </cell>
          <cell r="N419" t="str">
            <v>AMS-FRUIT &amp; VEG</v>
          </cell>
          <cell r="O419" t="str">
            <v>103602003031380</v>
          </cell>
          <cell r="P419" t="str">
            <v>VEGETABLES/CARROTS/FRESH</v>
          </cell>
          <cell r="Q419">
            <v>1.04</v>
          </cell>
          <cell r="R419">
            <v>1</v>
          </cell>
          <cell r="S419" t="str">
            <v>LB</v>
          </cell>
          <cell r="T419">
            <v>12.75</v>
          </cell>
          <cell r="U419">
            <v>26393</v>
          </cell>
          <cell r="V419">
            <v>107.06</v>
          </cell>
          <cell r="W419">
            <v>1.0706</v>
          </cell>
          <cell r="X419" t="str">
            <v>USD</v>
          </cell>
          <cell r="Y419">
            <v>100</v>
          </cell>
          <cell r="Z419" t="str">
            <v>LB</v>
          </cell>
          <cell r="AA419">
            <v>13.65</v>
          </cell>
          <cell r="AB419">
            <v>28256.35</v>
          </cell>
          <cell r="AC419" t="str">
            <v>No</v>
          </cell>
        </row>
        <row r="420">
          <cell r="A420" t="str">
            <v>100983</v>
          </cell>
          <cell r="B420" t="str">
            <v>BUTTERY SPREAD LIGHT TUBS-18/16 OZ</v>
          </cell>
          <cell r="D420" t="str">
            <v>688016</v>
          </cell>
          <cell r="E420" t="str">
            <v>B002</v>
          </cell>
          <cell r="F420" t="str">
            <v>N/A</v>
          </cell>
          <cell r="G420" t="str">
            <v>LB</v>
          </cell>
          <cell r="H420">
            <v>2093</v>
          </cell>
          <cell r="I420" t="str">
            <v>1000</v>
          </cell>
          <cell r="J420" t="str">
            <v>DOMESTIC STATISTICAL 1000</v>
          </cell>
          <cell r="K420" t="str">
            <v>601010</v>
          </cell>
          <cell r="L420" t="str">
            <v>VEG OIL PROD DOM</v>
          </cell>
          <cell r="M420" t="str">
            <v>210</v>
          </cell>
          <cell r="N420" t="str">
            <v>AMS-DOMESTIC</v>
          </cell>
          <cell r="O420" t="str">
            <v>102402000531175</v>
          </cell>
          <cell r="P420" t="str">
            <v>OIL/BUTTERY SPREAD/TUB</v>
          </cell>
          <cell r="Q420">
            <v>1</v>
          </cell>
          <cell r="R420">
            <v>1</v>
          </cell>
          <cell r="S420" t="str">
            <v>LB</v>
          </cell>
          <cell r="T420">
            <v>18</v>
          </cell>
          <cell r="U420">
            <v>37674</v>
          </cell>
          <cell r="V420">
            <v>100</v>
          </cell>
          <cell r="W420">
            <v>1</v>
          </cell>
          <cell r="X420" t="str">
            <v>USD</v>
          </cell>
          <cell r="Y420">
            <v>100</v>
          </cell>
          <cell r="Z420" t="str">
            <v>LB</v>
          </cell>
          <cell r="AA420">
            <v>18</v>
          </cell>
          <cell r="AB420">
            <v>37674</v>
          </cell>
          <cell r="AC420" t="str">
            <v>No</v>
          </cell>
        </row>
        <row r="421">
          <cell r="A421" t="str">
            <v>100984</v>
          </cell>
          <cell r="B421" t="str">
            <v>CHEESE BLEND AM SKIM SLC-LVS 6/5-GENERIC</v>
          </cell>
          <cell r="E421" t="str">
            <v>NO FNS CODE</v>
          </cell>
          <cell r="F421" t="str">
            <v>N/A</v>
          </cell>
          <cell r="G421" t="str">
            <v>LB</v>
          </cell>
          <cell r="H421">
            <v>1320</v>
          </cell>
          <cell r="I421" t="str">
            <v>1000</v>
          </cell>
          <cell r="J421" t="str">
            <v>DOMESTIC STATISTICAL 1000</v>
          </cell>
          <cell r="K421" t="str">
            <v>401030</v>
          </cell>
          <cell r="L421" t="str">
            <v>CHEESE, PROCESSED</v>
          </cell>
          <cell r="M421" t="str">
            <v>220</v>
          </cell>
          <cell r="N421" t="str">
            <v>AMS-DAIRY</v>
          </cell>
          <cell r="O421" t="str">
            <v>10040</v>
          </cell>
          <cell r="P421" t="str">
            <v>CHEESE</v>
          </cell>
          <cell r="Q421">
            <v>1.0669999999999999</v>
          </cell>
          <cell r="R421">
            <v>1</v>
          </cell>
          <cell r="S421" t="str">
            <v>LB</v>
          </cell>
          <cell r="T421">
            <v>30</v>
          </cell>
          <cell r="U421">
            <v>39600</v>
          </cell>
          <cell r="V421">
            <v>0</v>
          </cell>
          <cell r="W421">
            <v>0</v>
          </cell>
          <cell r="Y421">
            <v>0</v>
          </cell>
          <cell r="AA421">
            <v>0</v>
          </cell>
          <cell r="AB421">
            <v>0</v>
          </cell>
          <cell r="AC421" t="str">
            <v>No</v>
          </cell>
        </row>
        <row r="422">
          <cell r="A422" t="str">
            <v>100985</v>
          </cell>
          <cell r="B422" t="str">
            <v>CHEESE CHED BLOCK 40 LB-GENERIC</v>
          </cell>
          <cell r="D422" t="str">
            <v>MOCK2_DELTA3</v>
          </cell>
          <cell r="E422" t="str">
            <v>NO FNS CODE</v>
          </cell>
          <cell r="F422" t="str">
            <v>N/A</v>
          </cell>
          <cell r="G422" t="str">
            <v>LB</v>
          </cell>
          <cell r="H422">
            <v>940</v>
          </cell>
          <cell r="I422" t="str">
            <v>1000</v>
          </cell>
          <cell r="J422" t="str">
            <v>DOMESTIC STATISTICAL 1000</v>
          </cell>
          <cell r="K422" t="str">
            <v>401040</v>
          </cell>
          <cell r="L422" t="str">
            <v>CHEESE, NATURAL AMER</v>
          </cell>
          <cell r="M422" t="str">
            <v>220</v>
          </cell>
          <cell r="N422" t="str">
            <v>AMS-DAIRY</v>
          </cell>
          <cell r="O422" t="str">
            <v>10040</v>
          </cell>
          <cell r="P422" t="str">
            <v>CHEESE</v>
          </cell>
          <cell r="Q422">
            <v>1.1120000000000001</v>
          </cell>
          <cell r="R422">
            <v>1</v>
          </cell>
          <cell r="S422" t="str">
            <v>LB</v>
          </cell>
          <cell r="T422">
            <v>42.5</v>
          </cell>
          <cell r="U422">
            <v>39950</v>
          </cell>
          <cell r="V422">
            <v>0</v>
          </cell>
          <cell r="W422">
            <v>0</v>
          </cell>
          <cell r="Y422">
            <v>0</v>
          </cell>
          <cell r="AA422">
            <v>0</v>
          </cell>
          <cell r="AB422">
            <v>0</v>
          </cell>
          <cell r="AC422" t="str">
            <v>Yes</v>
          </cell>
        </row>
        <row r="423">
          <cell r="A423" t="str">
            <v>100986</v>
          </cell>
          <cell r="B423" t="str">
            <v>CHEESE CHED CUTS 4/10 LB-GENERIC</v>
          </cell>
          <cell r="E423" t="str">
            <v>NO FNS CODE</v>
          </cell>
          <cell r="F423" t="str">
            <v>N/A</v>
          </cell>
          <cell r="G423" t="str">
            <v>LB</v>
          </cell>
          <cell r="H423">
            <v>940</v>
          </cell>
          <cell r="I423" t="str">
            <v>1000</v>
          </cell>
          <cell r="J423" t="str">
            <v>DOMESTIC STATISTICAL 1000</v>
          </cell>
          <cell r="K423" t="str">
            <v>401040</v>
          </cell>
          <cell r="L423" t="str">
            <v>CHEESE, NATURAL AMER</v>
          </cell>
          <cell r="M423" t="str">
            <v>220</v>
          </cell>
          <cell r="N423" t="str">
            <v>AMS-DAIRY</v>
          </cell>
          <cell r="O423" t="str">
            <v>10040</v>
          </cell>
          <cell r="P423" t="str">
            <v>CHEESE</v>
          </cell>
          <cell r="Q423">
            <v>1.1120000000000001</v>
          </cell>
          <cell r="R423">
            <v>1</v>
          </cell>
          <cell r="S423" t="str">
            <v>LB</v>
          </cell>
          <cell r="T423">
            <v>42.5</v>
          </cell>
          <cell r="U423">
            <v>39950</v>
          </cell>
          <cell r="V423">
            <v>0</v>
          </cell>
          <cell r="W423">
            <v>0</v>
          </cell>
          <cell r="Y423">
            <v>0</v>
          </cell>
          <cell r="AA423">
            <v>0</v>
          </cell>
          <cell r="AB423">
            <v>0</v>
          </cell>
          <cell r="AC423" t="str">
            <v>Yes</v>
          </cell>
        </row>
        <row r="424">
          <cell r="A424" t="str">
            <v>100987</v>
          </cell>
          <cell r="B424" t="str">
            <v>CHEESE CHED RDU FAT BLOCK 40 LB-GENERIC</v>
          </cell>
          <cell r="D424" t="str">
            <v>MOCK2_DELTA5</v>
          </cell>
          <cell r="E424" t="str">
            <v>NO FNS CODE</v>
          </cell>
          <cell r="F424" t="str">
            <v>N/A</v>
          </cell>
          <cell r="G424" t="str">
            <v>LB</v>
          </cell>
          <cell r="H424">
            <v>940</v>
          </cell>
          <cell r="I424" t="str">
            <v>1000</v>
          </cell>
          <cell r="J424" t="str">
            <v>DOMESTIC STATISTICAL 1000</v>
          </cell>
          <cell r="K424" t="str">
            <v>401040</v>
          </cell>
          <cell r="L424" t="str">
            <v>CHEESE, NATURAL AMER</v>
          </cell>
          <cell r="M424" t="str">
            <v>220</v>
          </cell>
          <cell r="N424" t="str">
            <v>AMS-DAIRY</v>
          </cell>
          <cell r="O424" t="str">
            <v>10040</v>
          </cell>
          <cell r="P424" t="str">
            <v>CHEESE</v>
          </cell>
          <cell r="Q424">
            <v>1.1120000000000001</v>
          </cell>
          <cell r="R424">
            <v>1</v>
          </cell>
          <cell r="S424" t="str">
            <v>LB</v>
          </cell>
          <cell r="T424">
            <v>42.5</v>
          </cell>
          <cell r="U424">
            <v>39950</v>
          </cell>
          <cell r="V424">
            <v>0</v>
          </cell>
          <cell r="W424">
            <v>0</v>
          </cell>
          <cell r="Y424">
            <v>0</v>
          </cell>
          <cell r="AA424">
            <v>0</v>
          </cell>
          <cell r="AB424">
            <v>0</v>
          </cell>
          <cell r="AC424" t="str">
            <v>Yes</v>
          </cell>
        </row>
        <row r="425">
          <cell r="A425" t="str">
            <v>100988</v>
          </cell>
          <cell r="B425" t="str">
            <v>CHEESE CHED RDU FAT CUTS 4/10 LB-GENERIC</v>
          </cell>
          <cell r="E425" t="str">
            <v>NO FNS CODE</v>
          </cell>
          <cell r="F425" t="str">
            <v>N/A</v>
          </cell>
          <cell r="G425" t="str">
            <v>LB</v>
          </cell>
          <cell r="H425">
            <v>940</v>
          </cell>
          <cell r="I425" t="str">
            <v>1000</v>
          </cell>
          <cell r="J425" t="str">
            <v>DOMESTIC STATISTICAL 1000</v>
          </cell>
          <cell r="K425" t="str">
            <v>401040</v>
          </cell>
          <cell r="L425" t="str">
            <v>CHEESE, NATURAL AMER</v>
          </cell>
          <cell r="M425" t="str">
            <v>220</v>
          </cell>
          <cell r="N425" t="str">
            <v>AMS-DAIRY</v>
          </cell>
          <cell r="O425" t="str">
            <v>10040</v>
          </cell>
          <cell r="P425" t="str">
            <v>CHEESE</v>
          </cell>
          <cell r="Q425">
            <v>1.1120000000000001</v>
          </cell>
          <cell r="R425">
            <v>1</v>
          </cell>
          <cell r="S425" t="str">
            <v>LB</v>
          </cell>
          <cell r="T425">
            <v>42.5</v>
          </cell>
          <cell r="U425">
            <v>39950</v>
          </cell>
          <cell r="V425">
            <v>0</v>
          </cell>
          <cell r="W425">
            <v>0</v>
          </cell>
          <cell r="Y425">
            <v>0</v>
          </cell>
          <cell r="AA425">
            <v>0</v>
          </cell>
          <cell r="AB425">
            <v>0</v>
          </cell>
          <cell r="AC425" t="str">
            <v>Yes</v>
          </cell>
        </row>
        <row r="426">
          <cell r="A426" t="str">
            <v>100989</v>
          </cell>
          <cell r="B426" t="str">
            <v>CHEESE CHED RDU FAT SHRD-BAG 6/5-GENERIC</v>
          </cell>
          <cell r="E426" t="str">
            <v>NO FNS CODE</v>
          </cell>
          <cell r="F426" t="str">
            <v>N/A</v>
          </cell>
          <cell r="G426" t="str">
            <v>LB</v>
          </cell>
          <cell r="H426">
            <v>1280</v>
          </cell>
          <cell r="I426" t="str">
            <v>1000</v>
          </cell>
          <cell r="J426" t="str">
            <v>DOMESTIC STATISTICAL 1000</v>
          </cell>
          <cell r="K426" t="str">
            <v>401040</v>
          </cell>
          <cell r="L426" t="str">
            <v>CHEESE, NATURAL AMER</v>
          </cell>
          <cell r="M426" t="str">
            <v>220</v>
          </cell>
          <cell r="N426" t="str">
            <v>AMS-DAIRY</v>
          </cell>
          <cell r="O426" t="str">
            <v>10040</v>
          </cell>
          <cell r="P426" t="str">
            <v>CHEESE</v>
          </cell>
          <cell r="Q426">
            <v>1.0329999999999999</v>
          </cell>
          <cell r="R426">
            <v>1</v>
          </cell>
          <cell r="S426" t="str">
            <v>LB</v>
          </cell>
          <cell r="T426">
            <v>30</v>
          </cell>
          <cell r="U426">
            <v>38400</v>
          </cell>
          <cell r="V426">
            <v>0</v>
          </cell>
          <cell r="W426">
            <v>0</v>
          </cell>
          <cell r="Y426">
            <v>0</v>
          </cell>
          <cell r="AA426">
            <v>0</v>
          </cell>
          <cell r="AB426">
            <v>0</v>
          </cell>
          <cell r="AC426" t="str">
            <v>No</v>
          </cell>
        </row>
        <row r="427">
          <cell r="A427" t="str">
            <v>100992</v>
          </cell>
          <cell r="B427" t="str">
            <v>CHEESE CHED RDU FAT WHT SHRED-PKG 12/1LB</v>
          </cell>
          <cell r="E427" t="str">
            <v>B922</v>
          </cell>
          <cell r="F427" t="str">
            <v>N/A</v>
          </cell>
          <cell r="G427" t="str">
            <v>LB</v>
          </cell>
          <cell r="H427">
            <v>2730</v>
          </cell>
          <cell r="I427" t="str">
            <v>1000</v>
          </cell>
          <cell r="J427" t="str">
            <v>DOMESTIC STATISTICAL 1000</v>
          </cell>
          <cell r="K427" t="str">
            <v>401040</v>
          </cell>
          <cell r="L427" t="str">
            <v>CHEESE, NATURAL AMER</v>
          </cell>
          <cell r="M427" t="str">
            <v>220</v>
          </cell>
          <cell r="N427" t="str">
            <v>AMS-DAIRY</v>
          </cell>
          <cell r="O427" t="str">
            <v>100402002031540</v>
          </cell>
          <cell r="P427" t="str">
            <v>CHEESE/CHEDDAR WHITE/SHREDDED</v>
          </cell>
          <cell r="Q427">
            <v>1</v>
          </cell>
          <cell r="R427">
            <v>1</v>
          </cell>
          <cell r="S427" t="str">
            <v>LB</v>
          </cell>
          <cell r="T427">
            <v>12</v>
          </cell>
          <cell r="U427">
            <v>32760</v>
          </cell>
          <cell r="V427">
            <v>230</v>
          </cell>
          <cell r="W427">
            <v>2.2999999999999998</v>
          </cell>
          <cell r="X427" t="str">
            <v>USD</v>
          </cell>
          <cell r="Y427">
            <v>100</v>
          </cell>
          <cell r="Z427" t="str">
            <v>LB</v>
          </cell>
          <cell r="AA427">
            <v>27.6</v>
          </cell>
          <cell r="AB427">
            <v>75348</v>
          </cell>
          <cell r="AC427" t="str">
            <v>No</v>
          </cell>
        </row>
        <row r="428">
          <cell r="A428" t="str">
            <v>100993</v>
          </cell>
          <cell r="B428" t="str">
            <v>CHEESE CHED RDU FAT YEL SHRED-PKG 12/1LB</v>
          </cell>
          <cell r="E428" t="str">
            <v>B924</v>
          </cell>
          <cell r="F428" t="str">
            <v>N/A</v>
          </cell>
          <cell r="G428" t="str">
            <v>LB</v>
          </cell>
          <cell r="H428">
            <v>2730</v>
          </cell>
          <cell r="I428" t="str">
            <v>1000</v>
          </cell>
          <cell r="J428" t="str">
            <v>DOMESTIC STATISTICAL 1000</v>
          </cell>
          <cell r="K428" t="str">
            <v>401040</v>
          </cell>
          <cell r="L428" t="str">
            <v>CHEESE, NATURAL AMER</v>
          </cell>
          <cell r="M428" t="str">
            <v>220</v>
          </cell>
          <cell r="N428" t="str">
            <v>AMS-DAIRY</v>
          </cell>
          <cell r="O428" t="str">
            <v>100402003031540</v>
          </cell>
          <cell r="P428" t="str">
            <v>CHEESE/CHEDDAR YELLOW/SHREDDED</v>
          </cell>
          <cell r="Q428">
            <v>1</v>
          </cell>
          <cell r="R428">
            <v>1</v>
          </cell>
          <cell r="S428" t="str">
            <v>LB</v>
          </cell>
          <cell r="T428">
            <v>12</v>
          </cell>
          <cell r="U428">
            <v>32760</v>
          </cell>
          <cell r="V428">
            <v>230</v>
          </cell>
          <cell r="W428">
            <v>2.2999999999999998</v>
          </cell>
          <cell r="X428" t="str">
            <v>USD</v>
          </cell>
          <cell r="Y428">
            <v>100</v>
          </cell>
          <cell r="Z428" t="str">
            <v>LB</v>
          </cell>
          <cell r="AA428">
            <v>27.6</v>
          </cell>
          <cell r="AB428">
            <v>75348</v>
          </cell>
          <cell r="AC428" t="str">
            <v>No</v>
          </cell>
        </row>
        <row r="429">
          <cell r="A429" t="str">
            <v>100994</v>
          </cell>
          <cell r="B429" t="str">
            <v>CHEESE CHED SHRED-BAG 6/5 LB-GENERIC</v>
          </cell>
          <cell r="E429" t="str">
            <v>NO FNS CODE</v>
          </cell>
          <cell r="F429" t="str">
            <v>N/A</v>
          </cell>
          <cell r="G429" t="str">
            <v>LB</v>
          </cell>
          <cell r="H429">
            <v>1280</v>
          </cell>
          <cell r="I429" t="str">
            <v>1000</v>
          </cell>
          <cell r="J429" t="str">
            <v>DOMESTIC STATISTICAL 1000</v>
          </cell>
          <cell r="K429" t="str">
            <v>401040</v>
          </cell>
          <cell r="L429" t="str">
            <v>CHEESE, NATURAL AMER</v>
          </cell>
          <cell r="M429" t="str">
            <v>220</v>
          </cell>
          <cell r="N429" t="str">
            <v>AMS-DAIRY</v>
          </cell>
          <cell r="O429" t="str">
            <v>10040</v>
          </cell>
          <cell r="P429" t="str">
            <v>CHEESE</v>
          </cell>
          <cell r="Q429">
            <v>1.0329999999999999</v>
          </cell>
          <cell r="R429">
            <v>1</v>
          </cell>
          <cell r="S429" t="str">
            <v>LB</v>
          </cell>
          <cell r="T429">
            <v>30</v>
          </cell>
          <cell r="U429">
            <v>38400</v>
          </cell>
          <cell r="V429">
            <v>0</v>
          </cell>
          <cell r="W429">
            <v>0</v>
          </cell>
          <cell r="Y429">
            <v>0</v>
          </cell>
          <cell r="AA429">
            <v>0</v>
          </cell>
          <cell r="AB429">
            <v>0</v>
          </cell>
          <cell r="AC429" t="str">
            <v>No</v>
          </cell>
        </row>
        <row r="430">
          <cell r="A430" t="str">
            <v>100995</v>
          </cell>
          <cell r="B430" t="str">
            <v>CHEESE CHED WHT CHUNKS-PKG 12/2 LB</v>
          </cell>
          <cell r="E430" t="str">
            <v>B925</v>
          </cell>
          <cell r="F430" t="str">
            <v>N/A</v>
          </cell>
          <cell r="G430" t="str">
            <v>LB</v>
          </cell>
          <cell r="H430">
            <v>1650</v>
          </cell>
          <cell r="I430" t="str">
            <v>1000</v>
          </cell>
          <cell r="J430" t="str">
            <v>DOMESTIC STATISTICAL 1000</v>
          </cell>
          <cell r="K430" t="str">
            <v>401040</v>
          </cell>
          <cell r="L430" t="str">
            <v>CHEESE, NATURAL AMER</v>
          </cell>
          <cell r="M430" t="str">
            <v>220</v>
          </cell>
          <cell r="N430" t="str">
            <v>AMS-DAIRY</v>
          </cell>
          <cell r="O430" t="str">
            <v>100402002031440</v>
          </cell>
          <cell r="P430" t="str">
            <v>CHEESE/CHEDDAR WHITE/LOAVES</v>
          </cell>
          <cell r="Q430">
            <v>1</v>
          </cell>
          <cell r="R430">
            <v>1</v>
          </cell>
          <cell r="S430" t="str">
            <v>LB</v>
          </cell>
          <cell r="T430">
            <v>24</v>
          </cell>
          <cell r="U430">
            <v>39600</v>
          </cell>
          <cell r="V430">
            <v>205</v>
          </cell>
          <cell r="W430">
            <v>2.0499999999999998</v>
          </cell>
          <cell r="X430" t="str">
            <v>USD</v>
          </cell>
          <cell r="Y430">
            <v>100</v>
          </cell>
          <cell r="Z430" t="str">
            <v>LB</v>
          </cell>
          <cell r="AA430">
            <v>49.2</v>
          </cell>
          <cell r="AB430">
            <v>81180</v>
          </cell>
          <cell r="AC430" t="str">
            <v>No</v>
          </cell>
        </row>
        <row r="431">
          <cell r="A431" t="str">
            <v>100996</v>
          </cell>
          <cell r="B431" t="str">
            <v>CHEESE CHED WHT SHRED-PKG 12/1 LB</v>
          </cell>
          <cell r="E431" t="str">
            <v>B921</v>
          </cell>
          <cell r="F431" t="str">
            <v>N/A</v>
          </cell>
          <cell r="G431" t="str">
            <v>LB</v>
          </cell>
          <cell r="H431">
            <v>2730</v>
          </cell>
          <cell r="I431" t="str">
            <v>1000</v>
          </cell>
          <cell r="J431" t="str">
            <v>DOMESTIC STATISTICAL 1000</v>
          </cell>
          <cell r="K431" t="str">
            <v>401040</v>
          </cell>
          <cell r="L431" t="str">
            <v>CHEESE, NATURAL AMER</v>
          </cell>
          <cell r="M431" t="str">
            <v>220</v>
          </cell>
          <cell r="N431" t="str">
            <v>AMS-DAIRY</v>
          </cell>
          <cell r="O431" t="str">
            <v>100402002031540</v>
          </cell>
          <cell r="P431" t="str">
            <v>CHEESE/CHEDDAR WHITE/SHREDDED</v>
          </cell>
          <cell r="Q431">
            <v>1</v>
          </cell>
          <cell r="R431">
            <v>1</v>
          </cell>
          <cell r="S431" t="str">
            <v>LB</v>
          </cell>
          <cell r="T431">
            <v>12</v>
          </cell>
          <cell r="U431">
            <v>32760</v>
          </cell>
          <cell r="V431">
            <v>222</v>
          </cell>
          <cell r="W431">
            <v>2.2200000000000002</v>
          </cell>
          <cell r="X431" t="str">
            <v>USD</v>
          </cell>
          <cell r="Y431">
            <v>100</v>
          </cell>
          <cell r="Z431" t="str">
            <v>LB</v>
          </cell>
          <cell r="AA431">
            <v>26.64</v>
          </cell>
          <cell r="AB431">
            <v>72727.199999999997</v>
          </cell>
          <cell r="AC431" t="str">
            <v>No</v>
          </cell>
        </row>
        <row r="432">
          <cell r="A432" t="str">
            <v>100997</v>
          </cell>
          <cell r="B432" t="str">
            <v>CHEESE CHED YEL CHUNKS-PKG 12/2 LB</v>
          </cell>
          <cell r="E432" t="str">
            <v>B926</v>
          </cell>
          <cell r="F432" t="str">
            <v>N/A</v>
          </cell>
          <cell r="G432" t="str">
            <v>LB</v>
          </cell>
          <cell r="H432">
            <v>1650</v>
          </cell>
          <cell r="I432" t="str">
            <v>1000</v>
          </cell>
          <cell r="J432" t="str">
            <v>DOMESTIC STATISTICAL 1000</v>
          </cell>
          <cell r="K432" t="str">
            <v>401040</v>
          </cell>
          <cell r="L432" t="str">
            <v>CHEESE, NATURAL AMER</v>
          </cell>
          <cell r="M432" t="str">
            <v>220</v>
          </cell>
          <cell r="N432" t="str">
            <v>AMS-DAIRY</v>
          </cell>
          <cell r="O432" t="str">
            <v>100402003031440</v>
          </cell>
          <cell r="P432" t="str">
            <v>CHEESE/CHEDDAR YELLOW/LOAVES</v>
          </cell>
          <cell r="Q432">
            <v>1</v>
          </cell>
          <cell r="R432">
            <v>1</v>
          </cell>
          <cell r="S432" t="str">
            <v>LB</v>
          </cell>
          <cell r="T432">
            <v>24</v>
          </cell>
          <cell r="U432">
            <v>39600</v>
          </cell>
          <cell r="V432">
            <v>247.67</v>
          </cell>
          <cell r="W432">
            <v>2.4766999999999997</v>
          </cell>
          <cell r="X432" t="str">
            <v>USD</v>
          </cell>
          <cell r="Y432">
            <v>100</v>
          </cell>
          <cell r="Z432" t="str">
            <v>LB</v>
          </cell>
          <cell r="AA432">
            <v>59.44</v>
          </cell>
          <cell r="AB432">
            <v>98077.32</v>
          </cell>
          <cell r="AC432" t="str">
            <v>No</v>
          </cell>
        </row>
        <row r="433">
          <cell r="A433" t="str">
            <v>100998</v>
          </cell>
          <cell r="B433" t="str">
            <v>CHEESE CHED YEL SHRED-PKG 12/1 LB</v>
          </cell>
          <cell r="E433" t="str">
            <v>B923</v>
          </cell>
          <cell r="F433" t="str">
            <v>N/A</v>
          </cell>
          <cell r="G433" t="str">
            <v>LB</v>
          </cell>
          <cell r="H433">
            <v>2730</v>
          </cell>
          <cell r="I433" t="str">
            <v>1000</v>
          </cell>
          <cell r="J433" t="str">
            <v>DOMESTIC STATISTICAL 1000</v>
          </cell>
          <cell r="K433" t="str">
            <v>401040</v>
          </cell>
          <cell r="L433" t="str">
            <v>CHEESE, NATURAL AMER</v>
          </cell>
          <cell r="M433" t="str">
            <v>220</v>
          </cell>
          <cell r="N433" t="str">
            <v>AMS-DAIRY</v>
          </cell>
          <cell r="O433" t="str">
            <v>100402003031540</v>
          </cell>
          <cell r="P433" t="str">
            <v>CHEESE/CHEDDAR YELLOW/SHREDDED</v>
          </cell>
          <cell r="Q433">
            <v>1</v>
          </cell>
          <cell r="R433">
            <v>1</v>
          </cell>
          <cell r="S433" t="str">
            <v>LB</v>
          </cell>
          <cell r="T433">
            <v>12</v>
          </cell>
          <cell r="U433">
            <v>32760</v>
          </cell>
          <cell r="V433">
            <v>238.56</v>
          </cell>
          <cell r="W433">
            <v>2.3856000000000002</v>
          </cell>
          <cell r="X433" t="str">
            <v>USD</v>
          </cell>
          <cell r="Y433">
            <v>100</v>
          </cell>
          <cell r="Z433" t="str">
            <v>LB</v>
          </cell>
          <cell r="AA433">
            <v>28.63</v>
          </cell>
          <cell r="AB433">
            <v>78152.259999999995</v>
          </cell>
          <cell r="AC433" t="str">
            <v>No</v>
          </cell>
        </row>
        <row r="434">
          <cell r="A434" t="str">
            <v>100999</v>
          </cell>
          <cell r="B434" t="str">
            <v>CHEESE MOZ LITE CHUNK PKG 12/1 LB</v>
          </cell>
          <cell r="E434" t="str">
            <v>B929</v>
          </cell>
          <cell r="F434" t="str">
            <v>N/A</v>
          </cell>
          <cell r="G434" t="str">
            <v>LB</v>
          </cell>
          <cell r="H434">
            <v>3036</v>
          </cell>
          <cell r="I434" t="str">
            <v>1000</v>
          </cell>
          <cell r="J434" t="str">
            <v>DOMESTIC STATISTICAL 1000</v>
          </cell>
          <cell r="K434" t="str">
            <v>401020</v>
          </cell>
          <cell r="L434" t="str">
            <v>CHEESE, MOZZARELLA</v>
          </cell>
          <cell r="M434" t="str">
            <v>220</v>
          </cell>
          <cell r="N434" t="str">
            <v>AMS-DAIRY</v>
          </cell>
          <cell r="O434" t="str">
            <v>100402004031440</v>
          </cell>
          <cell r="P434" t="str">
            <v>CHEESE/MOZZARELLA/LOAVES</v>
          </cell>
          <cell r="Q434">
            <v>1</v>
          </cell>
          <cell r="R434">
            <v>1</v>
          </cell>
          <cell r="S434" t="str">
            <v>LB</v>
          </cell>
          <cell r="T434">
            <v>12</v>
          </cell>
          <cell r="U434">
            <v>36432</v>
          </cell>
          <cell r="V434">
            <v>225.14</v>
          </cell>
          <cell r="W434">
            <v>2.2513999999999998</v>
          </cell>
          <cell r="X434" t="str">
            <v>USD</v>
          </cell>
          <cell r="Y434">
            <v>100</v>
          </cell>
          <cell r="Z434" t="str">
            <v>LB</v>
          </cell>
          <cell r="AA434">
            <v>27.02</v>
          </cell>
          <cell r="AB434">
            <v>82023</v>
          </cell>
          <cell r="AC434" t="str">
            <v>No</v>
          </cell>
        </row>
        <row r="435">
          <cell r="A435" t="str">
            <v>101000</v>
          </cell>
          <cell r="B435" t="str">
            <v>CHEESE MOZ LM PART SKIM UNFZ 12/1 LB</v>
          </cell>
          <cell r="E435" t="str">
            <v>B203</v>
          </cell>
          <cell r="F435" t="str">
            <v>N/A</v>
          </cell>
          <cell r="G435" t="str">
            <v>LB</v>
          </cell>
          <cell r="H435">
            <v>3036</v>
          </cell>
          <cell r="I435" t="str">
            <v>1000</v>
          </cell>
          <cell r="J435" t="str">
            <v>DOMESTIC STATISTICAL 1000</v>
          </cell>
          <cell r="K435" t="str">
            <v>401020</v>
          </cell>
          <cell r="L435" t="str">
            <v>CHEESE, MOZZARELLA</v>
          </cell>
          <cell r="M435" t="str">
            <v>220</v>
          </cell>
          <cell r="N435" t="str">
            <v>AMS-DAIRY</v>
          </cell>
          <cell r="O435" t="str">
            <v>100402004031440</v>
          </cell>
          <cell r="P435" t="str">
            <v>CHEESE/MOZZARELLA/LOAVES</v>
          </cell>
          <cell r="Q435">
            <v>1</v>
          </cell>
          <cell r="R435">
            <v>1</v>
          </cell>
          <cell r="S435" t="str">
            <v>LB</v>
          </cell>
          <cell r="T435">
            <v>12</v>
          </cell>
          <cell r="U435">
            <v>36432</v>
          </cell>
          <cell r="V435">
            <v>211.3</v>
          </cell>
          <cell r="W435">
            <v>2.113</v>
          </cell>
          <cell r="X435" t="str">
            <v>USD</v>
          </cell>
          <cell r="Y435">
            <v>100</v>
          </cell>
          <cell r="Z435" t="str">
            <v>LB</v>
          </cell>
          <cell r="AA435">
            <v>25.36</v>
          </cell>
          <cell r="AB435">
            <v>76980.820000000007</v>
          </cell>
          <cell r="AC435" t="str">
            <v>No</v>
          </cell>
        </row>
        <row r="436">
          <cell r="A436" t="str">
            <v>101001</v>
          </cell>
          <cell r="B436" t="str">
            <v>CHEESE MOZ LITE SHRED PKG-12/1 LB</v>
          </cell>
          <cell r="E436" t="str">
            <v>B928</v>
          </cell>
          <cell r="F436" t="str">
            <v>N/A</v>
          </cell>
          <cell r="G436" t="str">
            <v>LB</v>
          </cell>
          <cell r="H436">
            <v>2730</v>
          </cell>
          <cell r="I436" t="str">
            <v>1000</v>
          </cell>
          <cell r="J436" t="str">
            <v>DOMESTIC STATISTICAL 1000</v>
          </cell>
          <cell r="K436" t="str">
            <v>401020</v>
          </cell>
          <cell r="L436" t="str">
            <v>CHEESE, MOZZARELLA</v>
          </cell>
          <cell r="M436" t="str">
            <v>220</v>
          </cell>
          <cell r="N436" t="str">
            <v>AMS-DAIRY</v>
          </cell>
          <cell r="O436" t="str">
            <v>100402004031540</v>
          </cell>
          <cell r="P436" t="str">
            <v>CHEESE/MOZZARELLA/SHREDDED</v>
          </cell>
          <cell r="Q436">
            <v>1</v>
          </cell>
          <cell r="R436">
            <v>1</v>
          </cell>
          <cell r="S436" t="str">
            <v>LB</v>
          </cell>
          <cell r="T436">
            <v>12</v>
          </cell>
          <cell r="U436">
            <v>32760</v>
          </cell>
          <cell r="V436">
            <v>225.5</v>
          </cell>
          <cell r="W436">
            <v>2.2549999999999999</v>
          </cell>
          <cell r="X436" t="str">
            <v>USD</v>
          </cell>
          <cell r="Y436">
            <v>100</v>
          </cell>
          <cell r="Z436" t="str">
            <v>LB</v>
          </cell>
          <cell r="AA436">
            <v>27.06</v>
          </cell>
          <cell r="AB436">
            <v>73873.8</v>
          </cell>
          <cell r="AC436" t="str">
            <v>No</v>
          </cell>
        </row>
        <row r="437">
          <cell r="A437" t="str">
            <v>101002</v>
          </cell>
          <cell r="B437" t="str">
            <v>CHEESE MOZ LM PART SKM SHRED PKG-12/1 LB</v>
          </cell>
          <cell r="E437" t="str">
            <v>B927</v>
          </cell>
          <cell r="F437" t="str">
            <v>N/A</v>
          </cell>
          <cell r="G437" t="str">
            <v>LB</v>
          </cell>
          <cell r="H437">
            <v>2730</v>
          </cell>
          <cell r="I437" t="str">
            <v>1000</v>
          </cell>
          <cell r="J437" t="str">
            <v>DOMESTIC STATISTICAL 1000</v>
          </cell>
          <cell r="K437" t="str">
            <v>401020</v>
          </cell>
          <cell r="L437" t="str">
            <v>CHEESE, MOZZARELLA</v>
          </cell>
          <cell r="M437" t="str">
            <v>220</v>
          </cell>
          <cell r="N437" t="str">
            <v>AMS-DAIRY</v>
          </cell>
          <cell r="O437" t="str">
            <v>100402004031540</v>
          </cell>
          <cell r="P437" t="str">
            <v>CHEESE/MOZZARELLA/SHREDDED</v>
          </cell>
          <cell r="Q437">
            <v>1</v>
          </cell>
          <cell r="R437">
            <v>1</v>
          </cell>
          <cell r="S437" t="str">
            <v>LB</v>
          </cell>
          <cell r="T437">
            <v>12</v>
          </cell>
          <cell r="U437">
            <v>32760</v>
          </cell>
          <cell r="V437">
            <v>220.83</v>
          </cell>
          <cell r="W437">
            <v>2.2082999999999999</v>
          </cell>
          <cell r="X437" t="str">
            <v>USD</v>
          </cell>
          <cell r="Y437">
            <v>100</v>
          </cell>
          <cell r="Z437" t="str">
            <v>LB</v>
          </cell>
          <cell r="AA437">
            <v>26.5</v>
          </cell>
          <cell r="AB437">
            <v>72343.91</v>
          </cell>
          <cell r="AC437" t="str">
            <v>No</v>
          </cell>
        </row>
        <row r="438">
          <cell r="A438" t="str">
            <v>101003</v>
          </cell>
          <cell r="B438" t="str">
            <v>CHEESE PROCESS SLC-LVS 6/5 LB-GENERIC</v>
          </cell>
          <cell r="E438" t="str">
            <v>NO FNS CODE</v>
          </cell>
          <cell r="F438" t="str">
            <v>N/A</v>
          </cell>
          <cell r="G438" t="str">
            <v>LB</v>
          </cell>
          <cell r="H438">
            <v>1320</v>
          </cell>
          <cell r="I438" t="str">
            <v>1000</v>
          </cell>
          <cell r="J438" t="str">
            <v>DOMESTIC STATISTICAL 1000</v>
          </cell>
          <cell r="K438" t="str">
            <v>401030</v>
          </cell>
          <cell r="L438" t="str">
            <v>CHEESE, PROCESSED</v>
          </cell>
          <cell r="M438" t="str">
            <v>220</v>
          </cell>
          <cell r="N438" t="str">
            <v>AMS-DAIRY</v>
          </cell>
          <cell r="O438" t="str">
            <v>10040</v>
          </cell>
          <cell r="P438" t="str">
            <v>CHEESE</v>
          </cell>
          <cell r="Q438">
            <v>1.0669999999999999</v>
          </cell>
          <cell r="R438">
            <v>1</v>
          </cell>
          <cell r="S438" t="str">
            <v>LB</v>
          </cell>
          <cell r="T438">
            <v>30</v>
          </cell>
          <cell r="U438">
            <v>39600</v>
          </cell>
          <cell r="V438">
            <v>0</v>
          </cell>
          <cell r="W438">
            <v>0</v>
          </cell>
          <cell r="Y438">
            <v>0</v>
          </cell>
          <cell r="AA438">
            <v>0</v>
          </cell>
          <cell r="AB438">
            <v>0</v>
          </cell>
          <cell r="AC438" t="str">
            <v>No</v>
          </cell>
        </row>
        <row r="439">
          <cell r="A439" t="str">
            <v>101008</v>
          </cell>
          <cell r="B439" t="str">
            <v>SOUP RTS CHED CHEESE CARTON-1/32 FL OZ</v>
          </cell>
          <cell r="D439" t="str">
            <v>819210</v>
          </cell>
          <cell r="E439" t="str">
            <v>B920</v>
          </cell>
          <cell r="F439" t="str">
            <v>N/A</v>
          </cell>
          <cell r="G439" t="str">
            <v>LB</v>
          </cell>
          <cell r="H439">
            <v>18000</v>
          </cell>
          <cell r="I439" t="str">
            <v>1000</v>
          </cell>
          <cell r="J439" t="str">
            <v>DOMESTIC STATISTICAL 1000</v>
          </cell>
          <cell r="K439" t="str">
            <v>703060</v>
          </cell>
          <cell r="L439" t="str">
            <v>VEGETABLE, SOUP</v>
          </cell>
          <cell r="M439" t="str">
            <v>210</v>
          </cell>
          <cell r="N439" t="str">
            <v>AMS-DOMESTIC</v>
          </cell>
          <cell r="O439" t="str">
            <v>103602008031460</v>
          </cell>
          <cell r="P439" t="str">
            <v>VEGETABLES/SOUP/PACKAGE</v>
          </cell>
          <cell r="Q439">
            <v>1.167</v>
          </cell>
          <cell r="R439">
            <v>1</v>
          </cell>
          <cell r="S439" t="str">
            <v>LB</v>
          </cell>
          <cell r="T439">
            <v>2.15</v>
          </cell>
          <cell r="U439">
            <v>38700</v>
          </cell>
          <cell r="V439">
            <v>39.15</v>
          </cell>
          <cell r="W439">
            <v>0.39149999999999996</v>
          </cell>
          <cell r="X439" t="str">
            <v>USD</v>
          </cell>
          <cell r="Y439">
            <v>100</v>
          </cell>
          <cell r="Z439" t="str">
            <v>LB</v>
          </cell>
          <cell r="AA439">
            <v>0.84</v>
          </cell>
          <cell r="AB439">
            <v>15151.05</v>
          </cell>
          <cell r="AC439" t="str">
            <v>No</v>
          </cell>
        </row>
        <row r="440">
          <cell r="A440" t="str">
            <v>101009</v>
          </cell>
          <cell r="B440" t="str">
            <v>CEREAL RTE CORN SQUARES-SUBST</v>
          </cell>
          <cell r="E440" t="str">
            <v>NO FNS CODE</v>
          </cell>
          <cell r="F440" t="str">
            <v>N/A</v>
          </cell>
          <cell r="G440" t="str">
            <v>LB</v>
          </cell>
          <cell r="H440">
            <v>1344</v>
          </cell>
          <cell r="I440" t="str">
            <v>1000</v>
          </cell>
          <cell r="J440" t="str">
            <v>DOMESTIC STATISTICAL 1000</v>
          </cell>
          <cell r="K440" t="str">
            <v>503010</v>
          </cell>
          <cell r="L440" t="str">
            <v>CEREAL, FORTIFIED</v>
          </cell>
          <cell r="M440" t="str">
            <v>210</v>
          </cell>
          <cell r="N440" t="str">
            <v>AMS-DOMESTIC</v>
          </cell>
          <cell r="O440" t="str">
            <v>100202001031160</v>
          </cell>
          <cell r="P440" t="str">
            <v>CEREAL/CORN AND RICE/BOX</v>
          </cell>
          <cell r="Q440">
            <v>1.415</v>
          </cell>
          <cell r="R440">
            <v>1</v>
          </cell>
          <cell r="S440" t="str">
            <v>LB</v>
          </cell>
          <cell r="T440">
            <v>12.25</v>
          </cell>
          <cell r="U440">
            <v>16464</v>
          </cell>
          <cell r="V440">
            <v>179.01</v>
          </cell>
          <cell r="W440">
            <v>1.7900999999999998</v>
          </cell>
          <cell r="X440" t="str">
            <v>USD</v>
          </cell>
          <cell r="Y440">
            <v>100</v>
          </cell>
          <cell r="Z440" t="str">
            <v>LB</v>
          </cell>
          <cell r="AA440">
            <v>21.93</v>
          </cell>
          <cell r="AB440">
            <v>29472.21</v>
          </cell>
          <cell r="AC440" t="str">
            <v>No</v>
          </cell>
        </row>
        <row r="441">
          <cell r="A441" t="str">
            <v>101010</v>
          </cell>
          <cell r="B441" t="str">
            <v>CEREAL RTE CORN AND RICE BISCUITS-SUBST</v>
          </cell>
          <cell r="E441" t="str">
            <v>NO FNS CODE</v>
          </cell>
          <cell r="F441" t="str">
            <v>N/A</v>
          </cell>
          <cell r="G441" t="str">
            <v>LB</v>
          </cell>
          <cell r="H441">
            <v>1344</v>
          </cell>
          <cell r="I441" t="str">
            <v>1000</v>
          </cell>
          <cell r="J441" t="str">
            <v>DOMESTIC STATISTICAL 1000</v>
          </cell>
          <cell r="K441" t="str">
            <v>503010</v>
          </cell>
          <cell r="L441" t="str">
            <v>CEREAL, FORTIFIED</v>
          </cell>
          <cell r="M441" t="str">
            <v>210</v>
          </cell>
          <cell r="N441" t="str">
            <v>AMS-DOMESTIC</v>
          </cell>
          <cell r="O441" t="str">
            <v>100202001031160</v>
          </cell>
          <cell r="P441" t="str">
            <v>CEREAL/CORN AND RICE/BOX</v>
          </cell>
          <cell r="Q441">
            <v>1.415</v>
          </cell>
          <cell r="R441">
            <v>1</v>
          </cell>
          <cell r="S441" t="str">
            <v>LB</v>
          </cell>
          <cell r="T441">
            <v>10.5</v>
          </cell>
          <cell r="U441">
            <v>14112</v>
          </cell>
          <cell r="V441">
            <v>142.06</v>
          </cell>
          <cell r="W441">
            <v>1.4206000000000001</v>
          </cell>
          <cell r="X441" t="str">
            <v>USD</v>
          </cell>
          <cell r="Y441">
            <v>100</v>
          </cell>
          <cell r="Z441" t="str">
            <v>LB</v>
          </cell>
          <cell r="AA441">
            <v>14.92</v>
          </cell>
          <cell r="AB441">
            <v>20047.509999999998</v>
          </cell>
          <cell r="AC441" t="str">
            <v>No</v>
          </cell>
        </row>
        <row r="442">
          <cell r="A442" t="str">
            <v>101013</v>
          </cell>
          <cell r="B442" t="str">
            <v>SWEET POTATOES FRENCH CUT FRZ PKG-6/5 LB</v>
          </cell>
          <cell r="D442" t="str">
            <v>397230</v>
          </cell>
          <cell r="E442" t="str">
            <v>A051</v>
          </cell>
          <cell r="F442" t="str">
            <v>N/A</v>
          </cell>
          <cell r="G442" t="str">
            <v>LB</v>
          </cell>
          <cell r="H442">
            <v>1320</v>
          </cell>
          <cell r="I442" t="str">
            <v>1000</v>
          </cell>
          <cell r="J442" t="str">
            <v>DOMESTIC STATISTICAL 1000</v>
          </cell>
          <cell r="K442" t="str">
            <v>703040</v>
          </cell>
          <cell r="L442" t="str">
            <v>VEGETABLE, FROZEN</v>
          </cell>
          <cell r="M442" t="str">
            <v>110</v>
          </cell>
          <cell r="N442" t="str">
            <v>AMS-FRUIT &amp; VEG</v>
          </cell>
          <cell r="O442" t="str">
            <v>103602010031400</v>
          </cell>
          <cell r="P442" t="str">
            <v>VEGETABLES/SWEET POTATO/FROZEN</v>
          </cell>
          <cell r="Q442">
            <v>1.05</v>
          </cell>
          <cell r="R442">
            <v>1</v>
          </cell>
          <cell r="S442" t="str">
            <v>LB</v>
          </cell>
          <cell r="T442">
            <v>30</v>
          </cell>
          <cell r="U442">
            <v>39600</v>
          </cell>
          <cell r="V442">
            <v>70</v>
          </cell>
          <cell r="W442">
            <v>0.7</v>
          </cell>
          <cell r="X442" t="str">
            <v>USD</v>
          </cell>
          <cell r="Y442">
            <v>100</v>
          </cell>
          <cell r="Z442" t="str">
            <v>LB</v>
          </cell>
          <cell r="AA442">
            <v>21</v>
          </cell>
          <cell r="AB442">
            <v>27720</v>
          </cell>
          <cell r="AC442" t="str">
            <v>No</v>
          </cell>
        </row>
        <row r="443">
          <cell r="A443" t="str">
            <v>101014</v>
          </cell>
          <cell r="B443" t="str">
            <v>LENTILS DRY BAG 25 LB</v>
          </cell>
          <cell r="E443" t="str">
            <v>A134</v>
          </cell>
          <cell r="F443" t="str">
            <v>N/A</v>
          </cell>
          <cell r="G443" t="str">
            <v>LB</v>
          </cell>
          <cell r="H443">
            <v>1600</v>
          </cell>
          <cell r="I443" t="str">
            <v>1000</v>
          </cell>
          <cell r="J443" t="str">
            <v>DOMESTIC STATISTICAL 1000</v>
          </cell>
          <cell r="K443" t="str">
            <v>704010</v>
          </cell>
          <cell r="L443" t="str">
            <v>BEANS, DRY</v>
          </cell>
          <cell r="M443" t="str">
            <v>110</v>
          </cell>
          <cell r="N443" t="str">
            <v>AMS-FRUIT &amp; VEG</v>
          </cell>
          <cell r="O443" t="str">
            <v>103602004531340</v>
          </cell>
          <cell r="P443" t="str">
            <v>VEGETABLES/LENTILS/DRY</v>
          </cell>
          <cell r="Q443">
            <v>1.05</v>
          </cell>
          <cell r="R443">
            <v>1</v>
          </cell>
          <cell r="S443" t="str">
            <v>LB</v>
          </cell>
          <cell r="T443">
            <v>25</v>
          </cell>
          <cell r="U443">
            <v>40000</v>
          </cell>
          <cell r="V443">
            <v>47.92</v>
          </cell>
          <cell r="W443">
            <v>0.47920000000000001</v>
          </cell>
          <cell r="X443" t="str">
            <v>USD</v>
          </cell>
          <cell r="Y443">
            <v>100</v>
          </cell>
          <cell r="Z443" t="str">
            <v>LB</v>
          </cell>
          <cell r="AA443">
            <v>11.98</v>
          </cell>
          <cell r="AB443">
            <v>19168</v>
          </cell>
          <cell r="AC443" t="str">
            <v>No</v>
          </cell>
        </row>
        <row r="444">
          <cell r="A444" t="str">
            <v>101015</v>
          </cell>
          <cell r="B444" t="str">
            <v>POTATO BULK FOR PROCESS DEHY</v>
          </cell>
          <cell r="D444" t="str">
            <v>892190</v>
          </cell>
          <cell r="E444" t="str">
            <v>A213</v>
          </cell>
          <cell r="F444" t="str">
            <v>N/A</v>
          </cell>
          <cell r="G444" t="str">
            <v>LB</v>
          </cell>
          <cell r="H444">
            <v>0</v>
          </cell>
          <cell r="I444" t="str">
            <v>1000</v>
          </cell>
          <cell r="J444" t="str">
            <v>DOMESTIC STATISTICAL 1000</v>
          </cell>
          <cell r="K444" t="str">
            <v>703040</v>
          </cell>
          <cell r="L444" t="str">
            <v>VEGETABLE, FROZEN</v>
          </cell>
          <cell r="M444" t="str">
            <v>110</v>
          </cell>
          <cell r="N444" t="str">
            <v>AMS-FRUIT &amp; VEG</v>
          </cell>
          <cell r="O444" t="str">
            <v>103602007031320</v>
          </cell>
          <cell r="P444" t="str">
            <v>VEGETABLES/POTATO/FLAKE DEHYDRATED</v>
          </cell>
          <cell r="Q444">
            <v>1</v>
          </cell>
          <cell r="R444">
            <v>1</v>
          </cell>
          <cell r="S444" t="str">
            <v>LB</v>
          </cell>
          <cell r="T444">
            <v>0</v>
          </cell>
          <cell r="U444">
            <v>40000</v>
          </cell>
          <cell r="V444">
            <v>7.46</v>
          </cell>
          <cell r="W444">
            <v>7.46E-2</v>
          </cell>
          <cell r="X444" t="str">
            <v>USD</v>
          </cell>
          <cell r="Y444">
            <v>100</v>
          </cell>
          <cell r="Z444" t="str">
            <v>LB</v>
          </cell>
          <cell r="AA444">
            <v>0</v>
          </cell>
          <cell r="AB444">
            <v>2984</v>
          </cell>
          <cell r="AC444" t="str">
            <v>No</v>
          </cell>
        </row>
        <row r="445">
          <cell r="A445" t="str">
            <v>101016</v>
          </cell>
          <cell r="B445" t="str">
            <v>POTATOES ROUND WHITE FRESH BAG-5/10 LB</v>
          </cell>
          <cell r="E445" t="str">
            <v>A226</v>
          </cell>
          <cell r="F445" t="str">
            <v>N/A</v>
          </cell>
          <cell r="G445" t="str">
            <v>LB</v>
          </cell>
          <cell r="H445">
            <v>800</v>
          </cell>
          <cell r="I445" t="str">
            <v>1000</v>
          </cell>
          <cell r="J445" t="str">
            <v>DOMESTIC STATISTICAL 1000</v>
          </cell>
          <cell r="K445" t="str">
            <v>703030</v>
          </cell>
          <cell r="L445" t="str">
            <v>VEGETABLE, FRESH</v>
          </cell>
          <cell r="M445" t="str">
            <v>110</v>
          </cell>
          <cell r="N445" t="str">
            <v>AMS-FRUIT &amp; VEG</v>
          </cell>
          <cell r="O445" t="str">
            <v>103602007031380</v>
          </cell>
          <cell r="P445" t="str">
            <v>VEGETABLES/POTATO/FRESH</v>
          </cell>
          <cell r="Q445">
            <v>1.05</v>
          </cell>
          <cell r="R445">
            <v>1</v>
          </cell>
          <cell r="S445" t="str">
            <v>LB</v>
          </cell>
          <cell r="T445">
            <v>50</v>
          </cell>
          <cell r="U445">
            <v>40000</v>
          </cell>
          <cell r="V445">
            <v>21.23</v>
          </cell>
          <cell r="W445">
            <v>0.21230000000000002</v>
          </cell>
          <cell r="X445" t="str">
            <v>USD</v>
          </cell>
          <cell r="Y445">
            <v>100</v>
          </cell>
          <cell r="Z445" t="str">
            <v>LB</v>
          </cell>
          <cell r="AA445">
            <v>10.62</v>
          </cell>
          <cell r="AB445">
            <v>8492</v>
          </cell>
          <cell r="AC445" t="str">
            <v>No</v>
          </cell>
        </row>
        <row r="446">
          <cell r="A446" t="str">
            <v>101017</v>
          </cell>
          <cell r="B446" t="str">
            <v>POTATOES RUSSET FRESH BAG-10/5 LB</v>
          </cell>
          <cell r="E446" t="str">
            <v>A227</v>
          </cell>
          <cell r="F446" t="str">
            <v>N/A</v>
          </cell>
          <cell r="G446" t="str">
            <v>LB</v>
          </cell>
          <cell r="H446">
            <v>800</v>
          </cell>
          <cell r="I446" t="str">
            <v>1000</v>
          </cell>
          <cell r="J446" t="str">
            <v>DOMESTIC STATISTICAL 1000</v>
          </cell>
          <cell r="K446" t="str">
            <v>703030</v>
          </cell>
          <cell r="L446" t="str">
            <v>VEGETABLE, FRESH</v>
          </cell>
          <cell r="M446" t="str">
            <v>110</v>
          </cell>
          <cell r="N446" t="str">
            <v>AMS-FRUIT &amp; VEG</v>
          </cell>
          <cell r="O446" t="str">
            <v>103602007031380</v>
          </cell>
          <cell r="P446" t="str">
            <v>VEGETABLES/POTATO/FRESH</v>
          </cell>
          <cell r="Q446">
            <v>1.05</v>
          </cell>
          <cell r="R446">
            <v>1</v>
          </cell>
          <cell r="S446" t="str">
            <v>LB</v>
          </cell>
          <cell r="T446">
            <v>50</v>
          </cell>
          <cell r="U446">
            <v>40000</v>
          </cell>
          <cell r="V446">
            <v>41.4</v>
          </cell>
          <cell r="W446">
            <v>0.41399999999999998</v>
          </cell>
          <cell r="X446" t="str">
            <v>USD</v>
          </cell>
          <cell r="Y446">
            <v>100</v>
          </cell>
          <cell r="Z446" t="str">
            <v>LB</v>
          </cell>
          <cell r="AA446">
            <v>20.7</v>
          </cell>
          <cell r="AB446">
            <v>16560</v>
          </cell>
          <cell r="AC446" t="str">
            <v>No</v>
          </cell>
        </row>
        <row r="447">
          <cell r="A447" t="str">
            <v>101018</v>
          </cell>
          <cell r="B447" t="str">
            <v>POTATOES RUSSET FRESH BAG-5/10 LB</v>
          </cell>
          <cell r="E447" t="str">
            <v>A228</v>
          </cell>
          <cell r="F447" t="str">
            <v>N/A</v>
          </cell>
          <cell r="G447" t="str">
            <v>LB</v>
          </cell>
          <cell r="H447">
            <v>800</v>
          </cell>
          <cell r="I447" t="str">
            <v>1000</v>
          </cell>
          <cell r="J447" t="str">
            <v>DOMESTIC STATISTICAL 1000</v>
          </cell>
          <cell r="K447" t="str">
            <v>703030</v>
          </cell>
          <cell r="L447" t="str">
            <v>VEGETABLE, FRESH</v>
          </cell>
          <cell r="M447" t="str">
            <v>110</v>
          </cell>
          <cell r="N447" t="str">
            <v>AMS-FRUIT &amp; VEG</v>
          </cell>
          <cell r="O447" t="str">
            <v>103602007031380</v>
          </cell>
          <cell r="P447" t="str">
            <v>VEGETABLES/POTATO/FRESH</v>
          </cell>
          <cell r="Q447">
            <v>1.05</v>
          </cell>
          <cell r="R447">
            <v>1</v>
          </cell>
          <cell r="S447" t="str">
            <v>LB</v>
          </cell>
          <cell r="T447">
            <v>50</v>
          </cell>
          <cell r="U447">
            <v>40000</v>
          </cell>
          <cell r="V447">
            <v>23.9</v>
          </cell>
          <cell r="W447">
            <v>0.23899999999999999</v>
          </cell>
          <cell r="X447" t="str">
            <v>USD</v>
          </cell>
          <cell r="Y447">
            <v>100</v>
          </cell>
          <cell r="Z447" t="str">
            <v>LB</v>
          </cell>
          <cell r="AA447">
            <v>11.95</v>
          </cell>
          <cell r="AB447">
            <v>9560</v>
          </cell>
          <cell r="AC447" t="str">
            <v>No</v>
          </cell>
        </row>
        <row r="448">
          <cell r="A448" t="str">
            <v>101019</v>
          </cell>
          <cell r="B448" t="str">
            <v>POTATOES ROUND WHITE FRESH BAG-10/5 LB</v>
          </cell>
          <cell r="E448" t="str">
            <v>A229</v>
          </cell>
          <cell r="F448" t="str">
            <v>N/A</v>
          </cell>
          <cell r="G448" t="str">
            <v>LB</v>
          </cell>
          <cell r="H448">
            <v>800</v>
          </cell>
          <cell r="I448" t="str">
            <v>1000</v>
          </cell>
          <cell r="J448" t="str">
            <v>DOMESTIC STATISTICAL 1000</v>
          </cell>
          <cell r="K448" t="str">
            <v>703030</v>
          </cell>
          <cell r="L448" t="str">
            <v>VEGETABLE, FRESH</v>
          </cell>
          <cell r="M448" t="str">
            <v>110</v>
          </cell>
          <cell r="N448" t="str">
            <v>AMS-FRUIT &amp; VEG</v>
          </cell>
          <cell r="O448" t="str">
            <v>103602007031380</v>
          </cell>
          <cell r="P448" t="str">
            <v>VEGETABLES/POTATO/FRESH</v>
          </cell>
          <cell r="Q448">
            <v>1.05</v>
          </cell>
          <cell r="R448">
            <v>1</v>
          </cell>
          <cell r="S448" t="str">
            <v>LB</v>
          </cell>
          <cell r="T448">
            <v>50</v>
          </cell>
          <cell r="U448">
            <v>40000</v>
          </cell>
          <cell r="V448">
            <v>42.33</v>
          </cell>
          <cell r="W448">
            <v>0.42330000000000001</v>
          </cell>
          <cell r="X448" t="str">
            <v>USD</v>
          </cell>
          <cell r="Y448">
            <v>100</v>
          </cell>
          <cell r="Z448" t="str">
            <v>LB</v>
          </cell>
          <cell r="AA448">
            <v>21.17</v>
          </cell>
          <cell r="AB448">
            <v>16932</v>
          </cell>
          <cell r="AC448" t="str">
            <v>No</v>
          </cell>
        </row>
        <row r="449">
          <cell r="A449" t="str">
            <v>101020</v>
          </cell>
          <cell r="B449" t="str">
            <v>BEANS DRY GARBANZO PKG-12/2 LB</v>
          </cell>
          <cell r="E449" t="str">
            <v>A911</v>
          </cell>
          <cell r="F449" t="str">
            <v>N/A</v>
          </cell>
          <cell r="G449" t="str">
            <v>LB</v>
          </cell>
          <cell r="H449">
            <v>1680</v>
          </cell>
          <cell r="I449" t="str">
            <v>1000</v>
          </cell>
          <cell r="J449" t="str">
            <v>DOMESTIC STATISTICAL 1000</v>
          </cell>
          <cell r="K449" t="str">
            <v>704010</v>
          </cell>
          <cell r="L449" t="str">
            <v>BEANS, DRY</v>
          </cell>
          <cell r="M449" t="str">
            <v>110</v>
          </cell>
          <cell r="N449" t="str">
            <v>AMS-FRUIT &amp; VEG</v>
          </cell>
          <cell r="O449" t="str">
            <v>103602002031340</v>
          </cell>
          <cell r="P449" t="str">
            <v>VEGETABLES/BEANS/DRY</v>
          </cell>
          <cell r="Q449">
            <v>1.05</v>
          </cell>
          <cell r="R449">
            <v>1</v>
          </cell>
          <cell r="S449" t="str">
            <v>LB</v>
          </cell>
          <cell r="T449">
            <v>24</v>
          </cell>
          <cell r="U449">
            <v>40320</v>
          </cell>
          <cell r="V449">
            <v>85.1</v>
          </cell>
          <cell r="W449">
            <v>0.85099999999999998</v>
          </cell>
          <cell r="X449" t="str">
            <v>USD</v>
          </cell>
          <cell r="Y449">
            <v>100</v>
          </cell>
          <cell r="Z449" t="str">
            <v>LB</v>
          </cell>
          <cell r="AA449">
            <v>20.420000000000002</v>
          </cell>
          <cell r="AB449">
            <v>34312.32</v>
          </cell>
          <cell r="AC449" t="str">
            <v>No</v>
          </cell>
        </row>
        <row r="450">
          <cell r="A450" t="str">
            <v>101023</v>
          </cell>
          <cell r="B450" t="str">
            <v>WHOLE GRAIN PASTA MACARONI PKG-24/1 LB</v>
          </cell>
          <cell r="E450" t="str">
            <v>B427</v>
          </cell>
          <cell r="F450" t="str">
            <v>N/A</v>
          </cell>
          <cell r="G450" t="str">
            <v>LB</v>
          </cell>
          <cell r="H450">
            <v>1700</v>
          </cell>
          <cell r="I450" t="str">
            <v>1000</v>
          </cell>
          <cell r="J450" t="str">
            <v>DOMESTIC STATISTICAL 1000</v>
          </cell>
          <cell r="K450" t="str">
            <v>504010</v>
          </cell>
          <cell r="L450" t="str">
            <v>PASTA, MACARONI</v>
          </cell>
          <cell r="M450" t="str">
            <v>210</v>
          </cell>
          <cell r="N450" t="str">
            <v>AMS-DOMESTIC</v>
          </cell>
          <cell r="O450" t="str">
            <v>102602005031160</v>
          </cell>
          <cell r="P450" t="str">
            <v>PASTA/WHOLE GRAIN MACARONI/BOX</v>
          </cell>
          <cell r="Q450">
            <v>1.05</v>
          </cell>
          <cell r="R450">
            <v>1</v>
          </cell>
          <cell r="S450" t="str">
            <v>LB</v>
          </cell>
          <cell r="T450">
            <v>24</v>
          </cell>
          <cell r="U450">
            <v>40800</v>
          </cell>
          <cell r="V450">
            <v>71.400000000000006</v>
          </cell>
          <cell r="W450">
            <v>0.71400000000000008</v>
          </cell>
          <cell r="X450" t="str">
            <v>USD</v>
          </cell>
          <cell r="Y450">
            <v>100</v>
          </cell>
          <cell r="Z450" t="str">
            <v>LB</v>
          </cell>
          <cell r="AA450">
            <v>17.14</v>
          </cell>
          <cell r="AB450">
            <v>29131.200000000001</v>
          </cell>
          <cell r="AC450" t="str">
            <v>No</v>
          </cell>
        </row>
        <row r="451">
          <cell r="A451" t="str">
            <v>101024</v>
          </cell>
          <cell r="B451" t="str">
            <v>MACARONI &amp; CHEESE 1404 PKG-48/7.25 OZ</v>
          </cell>
          <cell r="E451" t="str">
            <v>B429</v>
          </cell>
          <cell r="F451" t="str">
            <v>N/A</v>
          </cell>
          <cell r="G451" t="str">
            <v>LB</v>
          </cell>
          <cell r="H451">
            <v>1404</v>
          </cell>
          <cell r="I451" t="str">
            <v>1000</v>
          </cell>
          <cell r="J451" t="str">
            <v>DOMESTIC STATISTICAL 1000</v>
          </cell>
          <cell r="K451" t="str">
            <v>504010</v>
          </cell>
          <cell r="L451" t="str">
            <v>PASTA, MACARONI</v>
          </cell>
          <cell r="M451" t="str">
            <v>210</v>
          </cell>
          <cell r="N451" t="str">
            <v>AMS-DOMESTIC</v>
          </cell>
          <cell r="O451" t="str">
            <v>102602002031240</v>
          </cell>
          <cell r="P451" t="str">
            <v>PASTA/MAC N CHEESE/CARTON</v>
          </cell>
          <cell r="Q451">
            <v>1.2410000000000001</v>
          </cell>
          <cell r="R451">
            <v>1</v>
          </cell>
          <cell r="S451" t="str">
            <v>LB</v>
          </cell>
          <cell r="T451">
            <v>21.75</v>
          </cell>
          <cell r="U451">
            <v>30537</v>
          </cell>
          <cell r="V451">
            <v>74.39</v>
          </cell>
          <cell r="W451">
            <v>0.74390000000000001</v>
          </cell>
          <cell r="X451" t="str">
            <v>USD</v>
          </cell>
          <cell r="Y451">
            <v>100</v>
          </cell>
          <cell r="Z451" t="str">
            <v>LB</v>
          </cell>
          <cell r="AA451">
            <v>16.18</v>
          </cell>
          <cell r="AB451">
            <v>22716.47</v>
          </cell>
          <cell r="AC451" t="str">
            <v>No</v>
          </cell>
        </row>
        <row r="452">
          <cell r="A452" t="str">
            <v>101025</v>
          </cell>
          <cell r="B452" t="str">
            <v>RICE US#2 SHORT GRAIN BAG-25 LB</v>
          </cell>
          <cell r="E452" t="str">
            <v>B511</v>
          </cell>
          <cell r="F452" t="str">
            <v>N/A</v>
          </cell>
          <cell r="G452" t="str">
            <v>LB</v>
          </cell>
          <cell r="H452">
            <v>1680</v>
          </cell>
          <cell r="I452" t="str">
            <v>1000</v>
          </cell>
          <cell r="J452" t="str">
            <v>DOMESTIC STATISTICAL 1000</v>
          </cell>
          <cell r="K452" t="str">
            <v>507010</v>
          </cell>
          <cell r="L452" t="str">
            <v>RICE, GRAIN</v>
          </cell>
          <cell r="M452" t="str">
            <v>210</v>
          </cell>
          <cell r="N452" t="str">
            <v>AMS-DOMESTIC</v>
          </cell>
          <cell r="O452" t="str">
            <v>103202004031100</v>
          </cell>
          <cell r="P452" t="str">
            <v>RICE/MEDIUM NO 2/BAG</v>
          </cell>
          <cell r="Q452">
            <v>1.04</v>
          </cell>
          <cell r="R452">
            <v>1</v>
          </cell>
          <cell r="S452" t="str">
            <v>LB</v>
          </cell>
          <cell r="T452">
            <v>25</v>
          </cell>
          <cell r="U452">
            <v>42000</v>
          </cell>
          <cell r="V452">
            <v>26.11</v>
          </cell>
          <cell r="W452">
            <v>0.2611</v>
          </cell>
          <cell r="X452" t="str">
            <v>USD</v>
          </cell>
          <cell r="Y452">
            <v>100</v>
          </cell>
          <cell r="Z452" t="str">
            <v>LB</v>
          </cell>
          <cell r="AA452">
            <v>6.53</v>
          </cell>
          <cell r="AB452">
            <v>10966.2</v>
          </cell>
          <cell r="AC452" t="str">
            <v>No</v>
          </cell>
        </row>
        <row r="453">
          <cell r="A453" t="str">
            <v>101026</v>
          </cell>
          <cell r="B453" t="str">
            <v>RICE MILLED BAG-25 LB</v>
          </cell>
          <cell r="E453" t="str">
            <v>B515</v>
          </cell>
          <cell r="F453" t="str">
            <v>N/A</v>
          </cell>
          <cell r="G453" t="str">
            <v>LB</v>
          </cell>
          <cell r="H453">
            <v>1680</v>
          </cell>
          <cell r="I453" t="str">
            <v>1000</v>
          </cell>
          <cell r="J453" t="str">
            <v>DOMESTIC STATISTICAL 1000</v>
          </cell>
          <cell r="K453" t="str">
            <v>507010</v>
          </cell>
          <cell r="L453" t="str">
            <v>RICE, GRAIN</v>
          </cell>
          <cell r="M453" t="str">
            <v>210</v>
          </cell>
          <cell r="N453" t="str">
            <v>AMS-DOMESTIC</v>
          </cell>
          <cell r="O453" t="str">
            <v>103202005031100</v>
          </cell>
          <cell r="P453" t="str">
            <v>RICE/MILLED/BAG</v>
          </cell>
          <cell r="Q453">
            <v>1.0209999999999999</v>
          </cell>
          <cell r="R453">
            <v>1</v>
          </cell>
          <cell r="S453" t="str">
            <v>LB</v>
          </cell>
          <cell r="T453">
            <v>25</v>
          </cell>
          <cell r="U453">
            <v>42000</v>
          </cell>
          <cell r="V453">
            <v>24.63</v>
          </cell>
          <cell r="W453">
            <v>0.24629999999999999</v>
          </cell>
          <cell r="X453" t="str">
            <v>USD</v>
          </cell>
          <cell r="Y453">
            <v>100</v>
          </cell>
          <cell r="Z453" t="str">
            <v>LB</v>
          </cell>
          <cell r="AA453">
            <v>6.16</v>
          </cell>
          <cell r="AB453">
            <v>10344.6</v>
          </cell>
          <cell r="AC453" t="str">
            <v>No</v>
          </cell>
        </row>
        <row r="454">
          <cell r="A454" t="str">
            <v>101027</v>
          </cell>
          <cell r="B454" t="str">
            <v>RICE MILLED BAG-50 LB</v>
          </cell>
          <cell r="E454" t="str">
            <v>B520</v>
          </cell>
          <cell r="F454" t="str">
            <v>N/A</v>
          </cell>
          <cell r="G454" t="str">
            <v>LB</v>
          </cell>
          <cell r="H454">
            <v>840</v>
          </cell>
          <cell r="I454" t="str">
            <v>1000</v>
          </cell>
          <cell r="J454" t="str">
            <v>DOMESTIC STATISTICAL 1000</v>
          </cell>
          <cell r="K454" t="str">
            <v>507010</v>
          </cell>
          <cell r="L454" t="str">
            <v>RICE, GRAIN</v>
          </cell>
          <cell r="M454" t="str">
            <v>210</v>
          </cell>
          <cell r="N454" t="str">
            <v>AMS-DOMESTIC</v>
          </cell>
          <cell r="O454" t="str">
            <v>103202005031100</v>
          </cell>
          <cell r="P454" t="str">
            <v>RICE/MILLED/BAG</v>
          </cell>
          <cell r="Q454">
            <v>1.02</v>
          </cell>
          <cell r="R454">
            <v>1</v>
          </cell>
          <cell r="S454" t="str">
            <v>LB</v>
          </cell>
          <cell r="T454">
            <v>50</v>
          </cell>
          <cell r="U454">
            <v>42000</v>
          </cell>
          <cell r="V454">
            <v>27.5</v>
          </cell>
          <cell r="W454">
            <v>0.27500000000000002</v>
          </cell>
          <cell r="X454" t="str">
            <v>USD</v>
          </cell>
          <cell r="Y454">
            <v>100</v>
          </cell>
          <cell r="Z454" t="str">
            <v>LB</v>
          </cell>
          <cell r="AA454">
            <v>13.75</v>
          </cell>
          <cell r="AB454">
            <v>11550</v>
          </cell>
          <cell r="AC454" t="str">
            <v>No</v>
          </cell>
        </row>
        <row r="455">
          <cell r="A455" t="str">
            <v>101028</v>
          </cell>
          <cell r="B455" t="str">
            <v>RICE US#1 MEDIUM GRAIN BAG-50 LB</v>
          </cell>
          <cell r="E455" t="str">
            <v>B524</v>
          </cell>
          <cell r="F455" t="str">
            <v>N/A</v>
          </cell>
          <cell r="G455" t="str">
            <v>LB</v>
          </cell>
          <cell r="H455">
            <v>840</v>
          </cell>
          <cell r="I455" t="str">
            <v>1000</v>
          </cell>
          <cell r="J455" t="str">
            <v>DOMESTIC STATISTICAL 1000</v>
          </cell>
          <cell r="K455" t="str">
            <v>507010</v>
          </cell>
          <cell r="L455" t="str">
            <v>RICE, GRAIN</v>
          </cell>
          <cell r="M455" t="str">
            <v>210</v>
          </cell>
          <cell r="N455" t="str">
            <v>AMS-DOMESTIC</v>
          </cell>
          <cell r="O455" t="str">
            <v>103202003031100</v>
          </cell>
          <cell r="P455" t="str">
            <v>RICE/MEDIUM NO 1/BAG</v>
          </cell>
          <cell r="Q455">
            <v>1.02</v>
          </cell>
          <cell r="R455">
            <v>1</v>
          </cell>
          <cell r="S455" t="str">
            <v>LB</v>
          </cell>
          <cell r="T455">
            <v>50</v>
          </cell>
          <cell r="U455">
            <v>42000</v>
          </cell>
          <cell r="V455">
            <v>18.5</v>
          </cell>
          <cell r="W455">
            <v>0.185</v>
          </cell>
          <cell r="X455" t="str">
            <v>USD</v>
          </cell>
          <cell r="Y455">
            <v>100</v>
          </cell>
          <cell r="Z455" t="str">
            <v>LB</v>
          </cell>
          <cell r="AA455">
            <v>9.25</v>
          </cell>
          <cell r="AB455">
            <v>7770</v>
          </cell>
          <cell r="AC455" t="str">
            <v>No</v>
          </cell>
        </row>
        <row r="456">
          <cell r="A456" t="str">
            <v>101029</v>
          </cell>
          <cell r="B456" t="str">
            <v>RICE MILLED PKG-30/2 LB</v>
          </cell>
          <cell r="E456" t="str">
            <v>B525</v>
          </cell>
          <cell r="F456" t="str">
            <v>N/A</v>
          </cell>
          <cell r="G456" t="str">
            <v>LB</v>
          </cell>
          <cell r="H456">
            <v>700</v>
          </cell>
          <cell r="I456" t="str">
            <v>1000</v>
          </cell>
          <cell r="J456" t="str">
            <v>DOMESTIC STATISTICAL 1000</v>
          </cell>
          <cell r="K456" t="str">
            <v>507010</v>
          </cell>
          <cell r="L456" t="str">
            <v>RICE, GRAIN</v>
          </cell>
          <cell r="M456" t="str">
            <v>210</v>
          </cell>
          <cell r="N456" t="str">
            <v>AMS-DOMESTIC</v>
          </cell>
          <cell r="O456" t="str">
            <v>103202005031460</v>
          </cell>
          <cell r="P456" t="str">
            <v>RICE/MILLED/PACKAGE</v>
          </cell>
          <cell r="Q456">
            <v>1.0169999999999999</v>
          </cell>
          <cell r="R456">
            <v>1</v>
          </cell>
          <cell r="S456" t="str">
            <v>LB</v>
          </cell>
          <cell r="T456">
            <v>60</v>
          </cell>
          <cell r="U456">
            <v>42000</v>
          </cell>
          <cell r="V456">
            <v>19.22</v>
          </cell>
          <cell r="W456">
            <v>0.19219999999999998</v>
          </cell>
          <cell r="X456" t="str">
            <v>USD</v>
          </cell>
          <cell r="Y456">
            <v>100</v>
          </cell>
          <cell r="Z456" t="str">
            <v>LB</v>
          </cell>
          <cell r="AA456">
            <v>11.53</v>
          </cell>
          <cell r="AB456">
            <v>8072.4</v>
          </cell>
          <cell r="AC456" t="str">
            <v>No</v>
          </cell>
        </row>
        <row r="457">
          <cell r="A457" t="str">
            <v>101030</v>
          </cell>
          <cell r="B457" t="str">
            <v>RICE US#1 MEDIUM GRAIN PKG-30/2 LB</v>
          </cell>
          <cell r="E457" t="str">
            <v>B529</v>
          </cell>
          <cell r="F457" t="str">
            <v>N/A</v>
          </cell>
          <cell r="G457" t="str">
            <v>LB</v>
          </cell>
          <cell r="H457">
            <v>700</v>
          </cell>
          <cell r="I457" t="str">
            <v>1000</v>
          </cell>
          <cell r="J457" t="str">
            <v>DOMESTIC STATISTICAL 1000</v>
          </cell>
          <cell r="K457" t="str">
            <v>507010</v>
          </cell>
          <cell r="L457" t="str">
            <v>RICE, GRAIN</v>
          </cell>
          <cell r="M457" t="str">
            <v>210</v>
          </cell>
          <cell r="N457" t="str">
            <v>AMS-DOMESTIC</v>
          </cell>
          <cell r="O457" t="str">
            <v>103202003031460</v>
          </cell>
          <cell r="P457" t="str">
            <v>RICE/MEDIUM NO 1/PACKAGE</v>
          </cell>
          <cell r="Q457">
            <v>1.02</v>
          </cell>
          <cell r="R457">
            <v>1</v>
          </cell>
          <cell r="S457" t="str">
            <v>LB</v>
          </cell>
          <cell r="T457">
            <v>60</v>
          </cell>
          <cell r="U457">
            <v>42000</v>
          </cell>
          <cell r="V457">
            <v>44.89</v>
          </cell>
          <cell r="W457">
            <v>0.44890000000000002</v>
          </cell>
          <cell r="X457" t="str">
            <v>USD</v>
          </cell>
          <cell r="Y457">
            <v>100</v>
          </cell>
          <cell r="Z457" t="str">
            <v>LB</v>
          </cell>
          <cell r="AA457">
            <v>26.93</v>
          </cell>
          <cell r="AB457">
            <v>18853.8</v>
          </cell>
          <cell r="AC457" t="str">
            <v>No</v>
          </cell>
        </row>
        <row r="458">
          <cell r="A458" t="str">
            <v>101031</v>
          </cell>
          <cell r="B458" t="str">
            <v>RICE BRN US#1 LONG PARBOILED BAG-25 LB</v>
          </cell>
          <cell r="E458" t="str">
            <v>B539</v>
          </cell>
          <cell r="F458" t="str">
            <v>N/A</v>
          </cell>
          <cell r="G458" t="str">
            <v>LB</v>
          </cell>
          <cell r="H458">
            <v>1680</v>
          </cell>
          <cell r="I458" t="str">
            <v>1000</v>
          </cell>
          <cell r="J458" t="str">
            <v>DOMESTIC STATISTICAL 1000</v>
          </cell>
          <cell r="K458" t="str">
            <v>507010</v>
          </cell>
          <cell r="L458" t="str">
            <v>RICE, GRAIN</v>
          </cell>
          <cell r="M458" t="str">
            <v>210</v>
          </cell>
          <cell r="N458" t="str">
            <v>AMS-DOMESTIC</v>
          </cell>
          <cell r="O458" t="str">
            <v>103202006031460</v>
          </cell>
          <cell r="P458" t="str">
            <v>RICE/PARBOIL/PACKAGE</v>
          </cell>
          <cell r="Q458">
            <v>1.0209999999999999</v>
          </cell>
          <cell r="R458">
            <v>1</v>
          </cell>
          <cell r="S458" t="str">
            <v>LB</v>
          </cell>
          <cell r="T458">
            <v>25</v>
          </cell>
          <cell r="U458">
            <v>42000</v>
          </cell>
          <cell r="V458">
            <v>90.77</v>
          </cell>
          <cell r="W458">
            <v>0.90769999999999995</v>
          </cell>
          <cell r="X458" t="str">
            <v>USD</v>
          </cell>
          <cell r="Y458">
            <v>100</v>
          </cell>
          <cell r="Z458" t="str">
            <v>LB</v>
          </cell>
          <cell r="AA458">
            <v>22.69</v>
          </cell>
          <cell r="AB458">
            <v>38123.4</v>
          </cell>
          <cell r="AC458" t="str">
            <v>No</v>
          </cell>
        </row>
        <row r="459">
          <cell r="A459" t="str">
            <v>101032</v>
          </cell>
          <cell r="B459" t="str">
            <v>RICE BRN US#1 PKG-24/2 LB</v>
          </cell>
          <cell r="E459" t="str">
            <v>B540</v>
          </cell>
          <cell r="F459" t="str">
            <v>N/A</v>
          </cell>
          <cell r="G459" t="str">
            <v>LB</v>
          </cell>
          <cell r="H459">
            <v>875</v>
          </cell>
          <cell r="I459" t="str">
            <v>1000</v>
          </cell>
          <cell r="J459" t="str">
            <v>DOMESTIC STATISTICAL 1000</v>
          </cell>
          <cell r="K459" t="str">
            <v>507010</v>
          </cell>
          <cell r="L459" t="str">
            <v>RICE, GRAIN</v>
          </cell>
          <cell r="M459" t="str">
            <v>210</v>
          </cell>
          <cell r="N459" t="str">
            <v>AMS-DOMESTIC</v>
          </cell>
          <cell r="O459" t="str">
            <v>103202001031460</v>
          </cell>
          <cell r="P459" t="str">
            <v>RICE/BROWN/PACKAGE</v>
          </cell>
          <cell r="Q459">
            <v>1.02</v>
          </cell>
          <cell r="R459">
            <v>1</v>
          </cell>
          <cell r="S459" t="str">
            <v>LB</v>
          </cell>
          <cell r="T459">
            <v>48</v>
          </cell>
          <cell r="U459">
            <v>42000</v>
          </cell>
          <cell r="V459">
            <v>43.44</v>
          </cell>
          <cell r="W459">
            <v>0.43439999999999995</v>
          </cell>
          <cell r="X459" t="str">
            <v>USD</v>
          </cell>
          <cell r="Y459">
            <v>100</v>
          </cell>
          <cell r="Z459" t="str">
            <v>LB</v>
          </cell>
          <cell r="AA459">
            <v>20.85</v>
          </cell>
          <cell r="AB459">
            <v>18244.8</v>
          </cell>
          <cell r="AC459" t="str">
            <v>No</v>
          </cell>
        </row>
        <row r="460">
          <cell r="A460" t="str">
            <v>101033</v>
          </cell>
          <cell r="B460" t="str">
            <v>RICE BRN US#1 PKG-30/2 LB</v>
          </cell>
          <cell r="E460" t="str">
            <v>B541</v>
          </cell>
          <cell r="F460" t="str">
            <v>N/A</v>
          </cell>
          <cell r="G460" t="str">
            <v>LB</v>
          </cell>
          <cell r="H460">
            <v>700</v>
          </cell>
          <cell r="I460" t="str">
            <v>1000</v>
          </cell>
          <cell r="J460" t="str">
            <v>DOMESTIC STATISTICAL 1000</v>
          </cell>
          <cell r="K460" t="str">
            <v>507010</v>
          </cell>
          <cell r="L460" t="str">
            <v>RICE, GRAIN</v>
          </cell>
          <cell r="M460" t="str">
            <v>210</v>
          </cell>
          <cell r="N460" t="str">
            <v>AMS-DOMESTIC</v>
          </cell>
          <cell r="O460" t="str">
            <v>103202001031460</v>
          </cell>
          <cell r="P460" t="str">
            <v>RICE/BROWN/PACKAGE</v>
          </cell>
          <cell r="Q460">
            <v>1.02</v>
          </cell>
          <cell r="R460">
            <v>1</v>
          </cell>
          <cell r="S460" t="str">
            <v>LB</v>
          </cell>
          <cell r="T460">
            <v>60</v>
          </cell>
          <cell r="U460">
            <v>42000</v>
          </cell>
          <cell r="V460">
            <v>43.76</v>
          </cell>
          <cell r="W460">
            <v>0.43759999999999999</v>
          </cell>
          <cell r="X460" t="str">
            <v>USD</v>
          </cell>
          <cell r="Y460">
            <v>100</v>
          </cell>
          <cell r="Z460" t="str">
            <v>LB</v>
          </cell>
          <cell r="AA460">
            <v>26.26</v>
          </cell>
          <cell r="AB460">
            <v>18379.2</v>
          </cell>
          <cell r="AC460" t="str">
            <v>No</v>
          </cell>
        </row>
        <row r="461">
          <cell r="A461" t="str">
            <v>101034</v>
          </cell>
          <cell r="B461" t="str">
            <v>RICE BRN US#1 BAG-50 LB</v>
          </cell>
          <cell r="E461" t="str">
            <v>B550</v>
          </cell>
          <cell r="F461" t="str">
            <v>N/A</v>
          </cell>
          <cell r="G461" t="str">
            <v>LB</v>
          </cell>
          <cell r="H461">
            <v>840</v>
          </cell>
          <cell r="I461" t="str">
            <v>1000</v>
          </cell>
          <cell r="J461" t="str">
            <v>DOMESTIC STATISTICAL 1000</v>
          </cell>
          <cell r="K461" t="str">
            <v>507010</v>
          </cell>
          <cell r="L461" t="str">
            <v>RICE, GRAIN</v>
          </cell>
          <cell r="M461" t="str">
            <v>210</v>
          </cell>
          <cell r="N461" t="str">
            <v>AMS-DOMESTIC</v>
          </cell>
          <cell r="O461" t="str">
            <v>103202001031100</v>
          </cell>
          <cell r="P461" t="str">
            <v>RICE/BROWN/BAG</v>
          </cell>
          <cell r="Q461">
            <v>1.02</v>
          </cell>
          <cell r="R461">
            <v>1</v>
          </cell>
          <cell r="S461" t="str">
            <v>LB</v>
          </cell>
          <cell r="T461">
            <v>50</v>
          </cell>
          <cell r="U461">
            <v>42000</v>
          </cell>
          <cell r="V461">
            <v>35</v>
          </cell>
          <cell r="W461">
            <v>0.35</v>
          </cell>
          <cell r="X461" t="str">
            <v>USD</v>
          </cell>
          <cell r="Y461">
            <v>100</v>
          </cell>
          <cell r="Z461" t="str">
            <v>LB</v>
          </cell>
          <cell r="AA461">
            <v>17.5</v>
          </cell>
          <cell r="AB461">
            <v>14700</v>
          </cell>
          <cell r="AC461" t="str">
            <v>No</v>
          </cell>
        </row>
        <row r="462">
          <cell r="A462" t="str">
            <v>101035</v>
          </cell>
          <cell r="B462" t="str">
            <v>WHOLE GRAIN SPAGHETTI PKG-12/2 LB</v>
          </cell>
          <cell r="E462" t="str">
            <v>B837</v>
          </cell>
          <cell r="F462" t="str">
            <v>N/A</v>
          </cell>
          <cell r="G462" t="str">
            <v>LB</v>
          </cell>
          <cell r="H462">
            <v>1700</v>
          </cell>
          <cell r="I462" t="str">
            <v>1000</v>
          </cell>
          <cell r="J462" t="str">
            <v>DOMESTIC STATISTICAL 1000</v>
          </cell>
          <cell r="K462" t="str">
            <v>504020</v>
          </cell>
          <cell r="L462" t="str">
            <v>PASTA, OTHER</v>
          </cell>
          <cell r="M462" t="str">
            <v>210</v>
          </cell>
          <cell r="N462" t="str">
            <v>AMS-DOMESTIC</v>
          </cell>
          <cell r="O462" t="str">
            <v>102602006031160</v>
          </cell>
          <cell r="P462" t="str">
            <v>PASTA/WHOLE GRAIN SPAGHETTI/BOX</v>
          </cell>
          <cell r="Q462">
            <v>1.05</v>
          </cell>
          <cell r="R462">
            <v>1</v>
          </cell>
          <cell r="S462" t="str">
            <v>LB</v>
          </cell>
          <cell r="T462">
            <v>24</v>
          </cell>
          <cell r="U462">
            <v>40800</v>
          </cell>
          <cell r="V462">
            <v>276</v>
          </cell>
          <cell r="W462">
            <v>2.76</v>
          </cell>
          <cell r="X462" t="str">
            <v>USD</v>
          </cell>
          <cell r="Y462">
            <v>100</v>
          </cell>
          <cell r="Z462" t="str">
            <v>LB</v>
          </cell>
          <cell r="AA462">
            <v>66.239999999999995</v>
          </cell>
          <cell r="AB462">
            <v>112608</v>
          </cell>
          <cell r="AC462" t="str">
            <v>No</v>
          </cell>
        </row>
        <row r="463">
          <cell r="A463" t="str">
            <v>101041</v>
          </cell>
          <cell r="B463" t="str">
            <v>CHEESE CHED CHUNKS-PKG 12/2 LB-GENERIC</v>
          </cell>
          <cell r="D463" t="str">
            <v>MOCK3_DELTA1</v>
          </cell>
          <cell r="E463" t="str">
            <v>NO FNS CODE</v>
          </cell>
          <cell r="F463" t="str">
            <v>N/A</v>
          </cell>
          <cell r="G463" t="str">
            <v>LB</v>
          </cell>
          <cell r="H463">
            <v>1650</v>
          </cell>
          <cell r="I463" t="str">
            <v>1000</v>
          </cell>
          <cell r="J463" t="str">
            <v>DOMESTIC STATISTICAL 1000</v>
          </cell>
          <cell r="K463" t="str">
            <v>401040</v>
          </cell>
          <cell r="L463" t="str">
            <v>CHEESE, NATURAL AMER</v>
          </cell>
          <cell r="M463" t="str">
            <v>220</v>
          </cell>
          <cell r="N463" t="str">
            <v>AMS-DAIRY</v>
          </cell>
          <cell r="O463" t="str">
            <v>10040</v>
          </cell>
          <cell r="P463" t="str">
            <v>CHEESE</v>
          </cell>
          <cell r="Q463">
            <v>1</v>
          </cell>
          <cell r="R463">
            <v>1</v>
          </cell>
          <cell r="S463" t="str">
            <v>LB</v>
          </cell>
          <cell r="T463">
            <v>24</v>
          </cell>
          <cell r="U463">
            <v>39600</v>
          </cell>
          <cell r="V463">
            <v>0</v>
          </cell>
          <cell r="W463">
            <v>0</v>
          </cell>
          <cell r="Y463">
            <v>0</v>
          </cell>
          <cell r="AA463">
            <v>0</v>
          </cell>
          <cell r="AB463">
            <v>0</v>
          </cell>
          <cell r="AC463" t="str">
            <v>No</v>
          </cell>
        </row>
        <row r="464">
          <cell r="A464" t="str">
            <v>101042</v>
          </cell>
          <cell r="B464" t="str">
            <v>CHEESE CHED SHRED-PKG 12/1 LB-GENERIC</v>
          </cell>
          <cell r="D464" t="str">
            <v>MOCK3_DELTA2</v>
          </cell>
          <cell r="E464" t="str">
            <v>NO FNS CODE</v>
          </cell>
          <cell r="F464" t="str">
            <v>N/A</v>
          </cell>
          <cell r="G464" t="str">
            <v>LB</v>
          </cell>
          <cell r="H464">
            <v>2730</v>
          </cell>
          <cell r="I464" t="str">
            <v>1000</v>
          </cell>
          <cell r="J464" t="str">
            <v>DOMESTIC STATISTICAL 1000</v>
          </cell>
          <cell r="K464" t="str">
            <v>401040</v>
          </cell>
          <cell r="L464" t="str">
            <v>CHEESE, NATURAL AMER</v>
          </cell>
          <cell r="M464" t="str">
            <v>220</v>
          </cell>
          <cell r="N464" t="str">
            <v>AMS-DAIRY</v>
          </cell>
          <cell r="O464" t="str">
            <v>10040</v>
          </cell>
          <cell r="P464" t="str">
            <v>CHEESE</v>
          </cell>
          <cell r="Q464">
            <v>1</v>
          </cell>
          <cell r="R464">
            <v>1</v>
          </cell>
          <cell r="S464" t="str">
            <v>LB</v>
          </cell>
          <cell r="T464">
            <v>12</v>
          </cell>
          <cell r="U464">
            <v>32760</v>
          </cell>
          <cell r="V464">
            <v>0</v>
          </cell>
          <cell r="W464">
            <v>0</v>
          </cell>
          <cell r="Y464">
            <v>0</v>
          </cell>
          <cell r="AA464">
            <v>0</v>
          </cell>
          <cell r="AB464">
            <v>0</v>
          </cell>
          <cell r="AC464" t="str">
            <v>No</v>
          </cell>
        </row>
        <row r="465">
          <cell r="A465" t="str">
            <v>101043</v>
          </cell>
          <cell r="B465" t="str">
            <v>CEREAL BABY INFANT RICE SUBST</v>
          </cell>
          <cell r="D465" t="str">
            <v>MOCK3_DELTA3</v>
          </cell>
          <cell r="F465" t="str">
            <v>N/A</v>
          </cell>
          <cell r="G465" t="str">
            <v>LB</v>
          </cell>
          <cell r="H465">
            <v>4000</v>
          </cell>
          <cell r="I465" t="str">
            <v>1000</v>
          </cell>
          <cell r="J465" t="str">
            <v>DOMESTIC STATISTICAL 1000</v>
          </cell>
          <cell r="K465" t="str">
            <v>503020</v>
          </cell>
          <cell r="L465" t="str">
            <v>CEREAL, INSTANT</v>
          </cell>
          <cell r="M465" t="str">
            <v>210</v>
          </cell>
          <cell r="N465" t="str">
            <v>AMS-DOMESTIC</v>
          </cell>
          <cell r="O465" t="str">
            <v>101602001031160</v>
          </cell>
          <cell r="P465" t="str">
            <v>INFANT/CEREAL/BOX</v>
          </cell>
          <cell r="Q465">
            <v>1.36</v>
          </cell>
          <cell r="R465">
            <v>1</v>
          </cell>
          <cell r="S465" t="str">
            <v>LB</v>
          </cell>
          <cell r="T465">
            <v>6</v>
          </cell>
          <cell r="U465">
            <v>24000</v>
          </cell>
          <cell r="V465">
            <v>258.02999999999997</v>
          </cell>
          <cell r="W465">
            <v>2.5802999999999998</v>
          </cell>
          <cell r="X465" t="str">
            <v>USD</v>
          </cell>
          <cell r="Y465">
            <v>100</v>
          </cell>
          <cell r="Z465" t="str">
            <v>LB</v>
          </cell>
          <cell r="AA465">
            <v>15.48</v>
          </cell>
          <cell r="AB465">
            <v>61927.199999999997</v>
          </cell>
          <cell r="AC465" t="str">
            <v>No</v>
          </cell>
        </row>
        <row r="466">
          <cell r="A466" t="str">
            <v>110001</v>
          </cell>
          <cell r="B466" t="str">
            <v>BISON GROUND LEAN FRZ PKG-40/1 LB</v>
          </cell>
          <cell r="F466" t="str">
            <v>N/A</v>
          </cell>
          <cell r="G466" t="str">
            <v>LB</v>
          </cell>
          <cell r="H466">
            <v>1000</v>
          </cell>
          <cell r="I466" t="str">
            <v>1000</v>
          </cell>
          <cell r="J466" t="str">
            <v>DOMESTIC STATISTICAL 1000</v>
          </cell>
          <cell r="K466" t="str">
            <v>101090</v>
          </cell>
          <cell r="L466" t="str">
            <v>BISON PRODUCTS</v>
          </cell>
          <cell r="M466" t="str">
            <v>130</v>
          </cell>
          <cell r="N466" t="str">
            <v>AMS-LIVESTOCK</v>
          </cell>
          <cell r="O466" t="str">
            <v>101802002031400</v>
          </cell>
          <cell r="P466" t="str">
            <v>MEAT/BISON/FROZEN</v>
          </cell>
          <cell r="Q466">
            <v>1.075</v>
          </cell>
          <cell r="R466">
            <v>1</v>
          </cell>
          <cell r="S466" t="str">
            <v>LB</v>
          </cell>
          <cell r="T466">
            <v>40</v>
          </cell>
          <cell r="U466">
            <v>40000</v>
          </cell>
          <cell r="V466">
            <v>992.6</v>
          </cell>
          <cell r="W466">
            <v>9.9260000000000002</v>
          </cell>
          <cell r="X466" t="str">
            <v>USD</v>
          </cell>
          <cell r="Y466">
            <v>100</v>
          </cell>
          <cell r="Z466" t="str">
            <v>LB</v>
          </cell>
          <cell r="AA466">
            <v>397.04</v>
          </cell>
          <cell r="AB466">
            <v>397040</v>
          </cell>
          <cell r="AC466" t="str">
            <v>No</v>
          </cell>
        </row>
        <row r="467">
          <cell r="A467" t="str">
            <v>110010</v>
          </cell>
          <cell r="B467" t="str">
            <v>CHICKEN CUT-UP FRZ BAGS 10/3.0-5.5 LB</v>
          </cell>
          <cell r="D467" t="str">
            <v>201110</v>
          </cell>
          <cell r="E467" t="str">
            <v>A495</v>
          </cell>
          <cell r="F467" t="str">
            <v>N/A</v>
          </cell>
          <cell r="G467" t="str">
            <v>LB</v>
          </cell>
          <cell r="H467">
            <v>750</v>
          </cell>
          <cell r="I467" t="str">
            <v>1000</v>
          </cell>
          <cell r="J467" t="str">
            <v>DOMESTIC STATISTICAL 1000</v>
          </cell>
          <cell r="K467" t="str">
            <v>301020</v>
          </cell>
          <cell r="L467" t="str">
            <v>CHICKEN, FROZEN</v>
          </cell>
          <cell r="M467" t="str">
            <v>120</v>
          </cell>
          <cell r="N467" t="str">
            <v>AMS-POULTRY</v>
          </cell>
          <cell r="O467" t="str">
            <v>102802001031400</v>
          </cell>
          <cell r="P467" t="str">
            <v>POULTRY/EGGS/CHICKEN/FROZEN</v>
          </cell>
          <cell r="Q467">
            <v>1</v>
          </cell>
          <cell r="R467">
            <v>1</v>
          </cell>
          <cell r="S467" t="str">
            <v>LB</v>
          </cell>
          <cell r="T467">
            <v>42</v>
          </cell>
          <cell r="U467">
            <v>31500</v>
          </cell>
          <cell r="V467">
            <v>97.66</v>
          </cell>
          <cell r="W467">
            <v>0.97659999999999991</v>
          </cell>
          <cell r="X467" t="str">
            <v>USD</v>
          </cell>
          <cell r="Y467">
            <v>100</v>
          </cell>
          <cell r="Z467" t="str">
            <v>LB</v>
          </cell>
          <cell r="AA467">
            <v>41.02</v>
          </cell>
          <cell r="AB467">
            <v>30762.9</v>
          </cell>
          <cell r="AC467" t="str">
            <v>No</v>
          </cell>
        </row>
        <row r="468">
          <cell r="A468" t="str">
            <v>110020</v>
          </cell>
          <cell r="B468" t="str">
            <v>BEANS BLACK CAN-24/300</v>
          </cell>
          <cell r="D468" t="str">
            <v>412530</v>
          </cell>
          <cell r="E468" t="str">
            <v>A050</v>
          </cell>
          <cell r="F468" t="str">
            <v>N/A</v>
          </cell>
          <cell r="G468" t="str">
            <v>LB</v>
          </cell>
          <cell r="H468">
            <v>1530</v>
          </cell>
          <cell r="I468" t="str">
            <v>1000</v>
          </cell>
          <cell r="J468" t="str">
            <v>DOMESTIC STATISTICAL 1000</v>
          </cell>
          <cell r="K468" t="str">
            <v>703010</v>
          </cell>
          <cell r="L468" t="str">
            <v>VEGETABLE, CANNED</v>
          </cell>
          <cell r="M468" t="str">
            <v>110</v>
          </cell>
          <cell r="N468" t="str">
            <v>AMS-FRUIT &amp; VEG</v>
          </cell>
          <cell r="O468" t="str">
            <v>103602002031220</v>
          </cell>
          <cell r="P468" t="str">
            <v>VEGETABLES/BEANS/CANNED</v>
          </cell>
          <cell r="Q468">
            <v>1.175</v>
          </cell>
          <cell r="R468">
            <v>1</v>
          </cell>
          <cell r="S468" t="str">
            <v>LB</v>
          </cell>
          <cell r="T468">
            <v>23.25</v>
          </cell>
          <cell r="U468">
            <v>35573</v>
          </cell>
          <cell r="V468">
            <v>69.12</v>
          </cell>
          <cell r="W468">
            <v>0.69120000000000004</v>
          </cell>
          <cell r="X468" t="str">
            <v>USD</v>
          </cell>
          <cell r="Y468">
            <v>100</v>
          </cell>
          <cell r="Z468" t="str">
            <v>LB</v>
          </cell>
          <cell r="AA468">
            <v>16.07</v>
          </cell>
          <cell r="AB468">
            <v>24588.06</v>
          </cell>
          <cell r="AC468" t="str">
            <v>No</v>
          </cell>
        </row>
        <row r="469">
          <cell r="A469" t="str">
            <v>110021</v>
          </cell>
          <cell r="B469" t="str">
            <v>BEANS PINTO CAN-24/300</v>
          </cell>
          <cell r="D469" t="str">
            <v>412630</v>
          </cell>
          <cell r="E469" t="str">
            <v>A049</v>
          </cell>
          <cell r="F469" t="str">
            <v>N/A</v>
          </cell>
          <cell r="G469" t="str">
            <v>LB</v>
          </cell>
          <cell r="H469">
            <v>1530</v>
          </cell>
          <cell r="I469" t="str">
            <v>1000</v>
          </cell>
          <cell r="J469" t="str">
            <v>DOMESTIC STATISTICAL 1000</v>
          </cell>
          <cell r="K469" t="str">
            <v>703010</v>
          </cell>
          <cell r="L469" t="str">
            <v>VEGETABLE, CANNED</v>
          </cell>
          <cell r="M469" t="str">
            <v>110</v>
          </cell>
          <cell r="N469" t="str">
            <v>AMS-FRUIT &amp; VEG</v>
          </cell>
          <cell r="O469" t="str">
            <v>103602002031220</v>
          </cell>
          <cell r="P469" t="str">
            <v>VEGETABLES/BEANS/CANNED</v>
          </cell>
          <cell r="Q469">
            <v>1.175</v>
          </cell>
          <cell r="R469">
            <v>1</v>
          </cell>
          <cell r="S469" t="str">
            <v>LB</v>
          </cell>
          <cell r="T469">
            <v>23.25</v>
          </cell>
          <cell r="U469">
            <v>35573</v>
          </cell>
          <cell r="V469">
            <v>67.08</v>
          </cell>
          <cell r="W469">
            <v>0.67079999999999995</v>
          </cell>
          <cell r="X469" t="str">
            <v>USD</v>
          </cell>
          <cell r="Y469">
            <v>100</v>
          </cell>
          <cell r="Z469" t="str">
            <v>LB</v>
          </cell>
          <cell r="AA469">
            <v>15.6</v>
          </cell>
          <cell r="AB469">
            <v>23862.37</v>
          </cell>
          <cell r="AC469" t="str">
            <v>No</v>
          </cell>
        </row>
        <row r="470">
          <cell r="A470" t="str">
            <v>110022</v>
          </cell>
          <cell r="B470" t="str">
            <v>TURKEY ROAST DELI FRZ-BULK</v>
          </cell>
          <cell r="D470" t="str">
            <v>233660</v>
          </cell>
          <cell r="E470" t="str">
            <v>A763</v>
          </cell>
          <cell r="F470" t="str">
            <v>N/A</v>
          </cell>
          <cell r="G470" t="str">
            <v>LB</v>
          </cell>
          <cell r="H470">
            <v>0</v>
          </cell>
          <cell r="I470" t="str">
            <v>1000</v>
          </cell>
          <cell r="J470" t="str">
            <v>DOMESTIC STATISTICAL 1000</v>
          </cell>
          <cell r="K470" t="str">
            <v>302020</v>
          </cell>
          <cell r="L470" t="str">
            <v>TURKEY, FROZEN</v>
          </cell>
          <cell r="M470" t="str">
            <v>120</v>
          </cell>
          <cell r="N470" t="str">
            <v>AMS-POULTRY</v>
          </cell>
          <cell r="O470" t="str">
            <v>102802004031400</v>
          </cell>
          <cell r="P470" t="str">
            <v>POULTRY/EGGS/TURKEY/FROZEN</v>
          </cell>
          <cell r="Q470">
            <v>1</v>
          </cell>
          <cell r="R470">
            <v>1</v>
          </cell>
          <cell r="S470" t="str">
            <v>LB</v>
          </cell>
          <cell r="T470">
            <v>0</v>
          </cell>
          <cell r="U470">
            <v>36000</v>
          </cell>
          <cell r="V470">
            <v>171.03</v>
          </cell>
          <cell r="W470">
            <v>1.7102999999999999</v>
          </cell>
          <cell r="X470" t="str">
            <v>USD</v>
          </cell>
          <cell r="Y470">
            <v>100</v>
          </cell>
          <cell r="Z470" t="str">
            <v>LB</v>
          </cell>
          <cell r="AA470">
            <v>0</v>
          </cell>
          <cell r="AB470">
            <v>61570.8</v>
          </cell>
          <cell r="AC470" t="str">
            <v>No</v>
          </cell>
        </row>
        <row r="471">
          <cell r="A471" t="str">
            <v>110030</v>
          </cell>
          <cell r="B471" t="str">
            <v>CHICKEN LEG QTR FRZ BAG-15 KG 40015 LB</v>
          </cell>
          <cell r="D471" t="str">
            <v>224615</v>
          </cell>
          <cell r="E471" t="str">
            <v>A486</v>
          </cell>
          <cell r="F471" t="str">
            <v>N/A</v>
          </cell>
          <cell r="G471" t="str">
            <v>LB</v>
          </cell>
          <cell r="H471">
            <v>1213</v>
          </cell>
          <cell r="I471" t="str">
            <v>1000</v>
          </cell>
          <cell r="J471" t="str">
            <v>DOMESTIC STATISTICAL 1000</v>
          </cell>
          <cell r="K471" t="str">
            <v>301020</v>
          </cell>
          <cell r="L471" t="str">
            <v>CHICKEN, FROZEN</v>
          </cell>
          <cell r="M471" t="str">
            <v>120</v>
          </cell>
          <cell r="N471" t="str">
            <v>AMS-POULTRY</v>
          </cell>
          <cell r="O471" t="str">
            <v>102802001031400</v>
          </cell>
          <cell r="P471" t="str">
            <v>POULTRY/EGGS/CHICKEN/FROZEN</v>
          </cell>
          <cell r="Q471">
            <v>1.05</v>
          </cell>
          <cell r="R471">
            <v>1</v>
          </cell>
          <cell r="S471" t="str">
            <v>LB</v>
          </cell>
          <cell r="T471">
            <v>33</v>
          </cell>
          <cell r="U471">
            <v>40015</v>
          </cell>
          <cell r="V471">
            <v>31.13</v>
          </cell>
          <cell r="W471">
            <v>0.31129999999999997</v>
          </cell>
          <cell r="X471" t="str">
            <v>USD</v>
          </cell>
          <cell r="Y471">
            <v>100</v>
          </cell>
          <cell r="Z471" t="str">
            <v>LB</v>
          </cell>
          <cell r="AA471">
            <v>10.27</v>
          </cell>
          <cell r="AB471">
            <v>12456.67</v>
          </cell>
          <cell r="AC471" t="str">
            <v>No</v>
          </cell>
        </row>
        <row r="472">
          <cell r="A472" t="str">
            <v>110041</v>
          </cell>
          <cell r="B472" t="str">
            <v>CHICKEN THIGH/DRUMSTICK FRZ CTN-6/4.5 LB</v>
          </cell>
          <cell r="E472" t="str">
            <v>A493</v>
          </cell>
          <cell r="F472" t="str">
            <v>2211-CWT</v>
          </cell>
          <cell r="G472" t="str">
            <v>LB</v>
          </cell>
          <cell r="H472">
            <v>945</v>
          </cell>
          <cell r="I472" t="str">
            <v>1000</v>
          </cell>
          <cell r="J472" t="str">
            <v>DOMESTIC STATISTICAL 1000</v>
          </cell>
          <cell r="K472" t="str">
            <v>301020</v>
          </cell>
          <cell r="L472" t="str">
            <v>CHICKEN, FROZEN</v>
          </cell>
          <cell r="M472" t="str">
            <v>120</v>
          </cell>
          <cell r="N472" t="str">
            <v>AMS-POULTRY</v>
          </cell>
          <cell r="O472" t="str">
            <v>102802001031400</v>
          </cell>
          <cell r="P472" t="str">
            <v>POULTRY/EGGS/CHICKEN/FROZEN</v>
          </cell>
          <cell r="Q472">
            <v>1.05</v>
          </cell>
          <cell r="R472">
            <v>1</v>
          </cell>
          <cell r="S472" t="str">
            <v>LB</v>
          </cell>
          <cell r="T472">
            <v>40</v>
          </cell>
          <cell r="U472">
            <v>37800</v>
          </cell>
          <cell r="V472">
            <v>59.13</v>
          </cell>
          <cell r="W472">
            <v>0.59130000000000005</v>
          </cell>
          <cell r="X472" t="str">
            <v>USD</v>
          </cell>
          <cell r="Y472">
            <v>100</v>
          </cell>
          <cell r="Z472" t="str">
            <v>LB</v>
          </cell>
          <cell r="AA472">
            <v>23.65</v>
          </cell>
          <cell r="AB472">
            <v>22351.14</v>
          </cell>
          <cell r="AC472" t="str">
            <v>No</v>
          </cell>
        </row>
        <row r="473">
          <cell r="A473" t="str">
            <v>110050</v>
          </cell>
          <cell r="B473" t="str">
            <v>CHICKEN THIGH QTR FRZ BAG-15 KG</v>
          </cell>
          <cell r="D473" t="str">
            <v>222615</v>
          </cell>
          <cell r="E473" t="str">
            <v>A491</v>
          </cell>
          <cell r="F473" t="str">
            <v>2211-CWT</v>
          </cell>
          <cell r="G473" t="str">
            <v>LB</v>
          </cell>
          <cell r="H473">
            <v>1213</v>
          </cell>
          <cell r="I473" t="str">
            <v>1000</v>
          </cell>
          <cell r="J473" t="str">
            <v>DOMESTIC STATISTICAL 1000</v>
          </cell>
          <cell r="K473" t="str">
            <v>301020</v>
          </cell>
          <cell r="L473" t="str">
            <v>CHICKEN, FROZEN</v>
          </cell>
          <cell r="M473" t="str">
            <v>120</v>
          </cell>
          <cell r="N473" t="str">
            <v>AMS-POULTRY</v>
          </cell>
          <cell r="O473" t="str">
            <v>102802001031400</v>
          </cell>
          <cell r="P473" t="str">
            <v>POULTRY/EGGS/CHICKEN/FROZEN</v>
          </cell>
          <cell r="Q473">
            <v>1.05</v>
          </cell>
          <cell r="R473">
            <v>1</v>
          </cell>
          <cell r="S473" t="str">
            <v>LB</v>
          </cell>
          <cell r="T473">
            <v>33</v>
          </cell>
          <cell r="U473">
            <v>40015</v>
          </cell>
          <cell r="V473">
            <v>32</v>
          </cell>
          <cell r="W473">
            <v>0.32</v>
          </cell>
          <cell r="X473" t="str">
            <v>USD</v>
          </cell>
          <cell r="Y473">
            <v>100</v>
          </cell>
          <cell r="Z473" t="str">
            <v>LB</v>
          </cell>
          <cell r="AA473">
            <v>10.56</v>
          </cell>
          <cell r="AB473">
            <v>12804.8</v>
          </cell>
          <cell r="AC473" t="str">
            <v>No</v>
          </cell>
        </row>
        <row r="474">
          <cell r="A474" t="str">
            <v>110052</v>
          </cell>
          <cell r="B474" t="str">
            <v>K CHICKEN CUT-UP FRZ CTN-40 LB</v>
          </cell>
          <cell r="D474" t="str">
            <v>221240K</v>
          </cell>
          <cell r="E474" t="str">
            <v>A515</v>
          </cell>
          <cell r="F474" t="str">
            <v>N/A</v>
          </cell>
          <cell r="G474" t="str">
            <v>LB</v>
          </cell>
          <cell r="H474">
            <v>1000</v>
          </cell>
          <cell r="I474" t="str">
            <v>1000</v>
          </cell>
          <cell r="J474" t="str">
            <v>DOMESTIC STATISTICAL 1000</v>
          </cell>
          <cell r="K474" t="str">
            <v>301020</v>
          </cell>
          <cell r="L474" t="str">
            <v>CHICKEN, FROZEN</v>
          </cell>
          <cell r="M474" t="str">
            <v>120</v>
          </cell>
          <cell r="N474" t="str">
            <v>AMS-POULTRY</v>
          </cell>
          <cell r="O474" t="str">
            <v>102802001031400</v>
          </cell>
          <cell r="P474" t="str">
            <v>POULTRY/EGGS/CHICKEN/FROZEN</v>
          </cell>
          <cell r="Q474">
            <v>1.05</v>
          </cell>
          <cell r="R474">
            <v>1</v>
          </cell>
          <cell r="S474" t="str">
            <v>LB</v>
          </cell>
          <cell r="T474">
            <v>40</v>
          </cell>
          <cell r="U474">
            <v>40000</v>
          </cell>
          <cell r="V474">
            <v>265</v>
          </cell>
          <cell r="W474">
            <v>2.65</v>
          </cell>
          <cell r="X474" t="str">
            <v>USD</v>
          </cell>
          <cell r="Y474">
            <v>100</v>
          </cell>
          <cell r="Z474" t="str">
            <v>LB</v>
          </cell>
          <cell r="AA474">
            <v>106</v>
          </cell>
          <cell r="AB474">
            <v>106000</v>
          </cell>
          <cell r="AC474" t="str">
            <v>No</v>
          </cell>
        </row>
        <row r="475">
          <cell r="A475" t="str">
            <v>110053</v>
          </cell>
          <cell r="B475" t="str">
            <v>K APPLESAUCE CAN-6/10</v>
          </cell>
          <cell r="D475" t="str">
            <v>301160K</v>
          </cell>
          <cell r="E475" t="str">
            <v>A350</v>
          </cell>
          <cell r="F475" t="str">
            <v>N/A</v>
          </cell>
          <cell r="G475" t="str">
            <v>LB</v>
          </cell>
          <cell r="H475">
            <v>912</v>
          </cell>
          <cell r="I475" t="str">
            <v>1000</v>
          </cell>
          <cell r="J475" t="str">
            <v>DOMESTIC STATISTICAL 1000</v>
          </cell>
          <cell r="K475" t="str">
            <v>702010</v>
          </cell>
          <cell r="L475" t="str">
            <v>FRUIT, CANNED</v>
          </cell>
          <cell r="M475" t="str">
            <v>110</v>
          </cell>
          <cell r="N475" t="str">
            <v>AMS-FRUIT &amp; VEG</v>
          </cell>
          <cell r="O475" t="str">
            <v>101202001031220</v>
          </cell>
          <cell r="P475" t="str">
            <v>FRUIT/APPLES/CANNED</v>
          </cell>
          <cell r="Q475">
            <v>1.1479999999999999</v>
          </cell>
          <cell r="R475">
            <v>1</v>
          </cell>
          <cell r="S475" t="str">
            <v>LB</v>
          </cell>
          <cell r="T475">
            <v>40.5</v>
          </cell>
          <cell r="U475">
            <v>36936</v>
          </cell>
          <cell r="V475">
            <v>83.03</v>
          </cell>
          <cell r="W475">
            <v>0.83030000000000004</v>
          </cell>
          <cell r="X475" t="str">
            <v>USD</v>
          </cell>
          <cell r="Y475">
            <v>100</v>
          </cell>
          <cell r="Z475" t="str">
            <v>LB</v>
          </cell>
          <cell r="AA475">
            <v>33.630000000000003</v>
          </cell>
          <cell r="AB475">
            <v>30667.96</v>
          </cell>
          <cell r="AC475" t="str">
            <v>No</v>
          </cell>
        </row>
        <row r="476">
          <cell r="A476" t="str">
            <v>110054</v>
          </cell>
          <cell r="B476" t="str">
            <v>K PEACHES CLING CAN-6/10</v>
          </cell>
          <cell r="D476" t="str">
            <v>302160K</v>
          </cell>
          <cell r="E476" t="str">
            <v>A408</v>
          </cell>
          <cell r="F476" t="str">
            <v>N/A</v>
          </cell>
          <cell r="G476" t="str">
            <v>LB</v>
          </cell>
          <cell r="H476">
            <v>912</v>
          </cell>
          <cell r="I476" t="str">
            <v>1000</v>
          </cell>
          <cell r="J476" t="str">
            <v>DOMESTIC STATISTICAL 1000</v>
          </cell>
          <cell r="K476" t="str">
            <v>702010</v>
          </cell>
          <cell r="L476" t="str">
            <v>FRUIT, CANNED</v>
          </cell>
          <cell r="M476" t="str">
            <v>110</v>
          </cell>
          <cell r="N476" t="str">
            <v>AMS-FRUIT &amp; VEG</v>
          </cell>
          <cell r="O476" t="str">
            <v>101202013031220</v>
          </cell>
          <cell r="P476" t="str">
            <v>FRUIT/PEACHES/CANNED</v>
          </cell>
          <cell r="Q476">
            <v>1.157</v>
          </cell>
          <cell r="R476">
            <v>1</v>
          </cell>
          <cell r="S476" t="str">
            <v>LB</v>
          </cell>
          <cell r="T476">
            <v>39.75</v>
          </cell>
          <cell r="U476">
            <v>36252</v>
          </cell>
          <cell r="V476">
            <v>123.12</v>
          </cell>
          <cell r="W476">
            <v>1.2312000000000001</v>
          </cell>
          <cell r="X476" t="str">
            <v>USD</v>
          </cell>
          <cell r="Y476">
            <v>100</v>
          </cell>
          <cell r="Z476" t="str">
            <v>LB</v>
          </cell>
          <cell r="AA476">
            <v>48.94</v>
          </cell>
          <cell r="AB476">
            <v>44633.46</v>
          </cell>
          <cell r="AC476" t="str">
            <v>No</v>
          </cell>
        </row>
        <row r="477">
          <cell r="A477" t="str">
            <v>110055</v>
          </cell>
          <cell r="B477" t="str">
            <v>K PEARS SLICES CAN-6/10</v>
          </cell>
          <cell r="D477" t="str">
            <v>303260K</v>
          </cell>
          <cell r="E477" t="str">
            <v>A433</v>
          </cell>
          <cell r="F477" t="str">
            <v>N/A</v>
          </cell>
          <cell r="G477" t="str">
            <v>LB</v>
          </cell>
          <cell r="H477">
            <v>912</v>
          </cell>
          <cell r="I477" t="str">
            <v>1000</v>
          </cell>
          <cell r="J477" t="str">
            <v>DOMESTIC STATISTICAL 1000</v>
          </cell>
          <cell r="K477" t="str">
            <v>702010</v>
          </cell>
          <cell r="L477" t="str">
            <v>FRUIT, CANNED</v>
          </cell>
          <cell r="M477" t="str">
            <v>110</v>
          </cell>
          <cell r="N477" t="str">
            <v>AMS-FRUIT &amp; VEG</v>
          </cell>
          <cell r="O477" t="str">
            <v>101202014031220</v>
          </cell>
          <cell r="P477" t="str">
            <v>FRUIT/PEAR/CANNED</v>
          </cell>
          <cell r="Q477">
            <v>1.165</v>
          </cell>
          <cell r="R477">
            <v>1</v>
          </cell>
          <cell r="S477" t="str">
            <v>LB</v>
          </cell>
          <cell r="T477">
            <v>39.5</v>
          </cell>
          <cell r="U477">
            <v>36024</v>
          </cell>
          <cell r="V477">
            <v>90.14</v>
          </cell>
          <cell r="W477">
            <v>0.90139999999999998</v>
          </cell>
          <cell r="X477" t="str">
            <v>USD</v>
          </cell>
          <cell r="Y477">
            <v>100</v>
          </cell>
          <cell r="Z477" t="str">
            <v>LB</v>
          </cell>
          <cell r="AA477">
            <v>35.61</v>
          </cell>
          <cell r="AB477">
            <v>32472.03</v>
          </cell>
          <cell r="AC477" t="str">
            <v>No</v>
          </cell>
        </row>
        <row r="478">
          <cell r="A478" t="str">
            <v>110056</v>
          </cell>
          <cell r="B478" t="str">
            <v>K PEACH FREESTONEDICED FRZ CUP-96/4.4 OZ</v>
          </cell>
          <cell r="D478" t="str">
            <v>311320K</v>
          </cell>
          <cell r="E478" t="str">
            <v>A416</v>
          </cell>
          <cell r="F478" t="str">
            <v>N/A</v>
          </cell>
          <cell r="G478" t="str">
            <v>LB</v>
          </cell>
          <cell r="H478">
            <v>1400</v>
          </cell>
          <cell r="I478" t="str">
            <v>1000</v>
          </cell>
          <cell r="J478" t="str">
            <v>DOMESTIC STATISTICAL 1000</v>
          </cell>
          <cell r="K478" t="str">
            <v>702040</v>
          </cell>
          <cell r="L478" t="str">
            <v>FRUIT, FROZEN</v>
          </cell>
          <cell r="M478" t="str">
            <v>110</v>
          </cell>
          <cell r="N478" t="str">
            <v>AMS-FRUIT &amp; VEG</v>
          </cell>
          <cell r="O478" t="str">
            <v>101202013031400</v>
          </cell>
          <cell r="P478" t="str">
            <v>FRUIT/PEACHES/FROZEN</v>
          </cell>
          <cell r="Q478">
            <v>1.163</v>
          </cell>
          <cell r="R478">
            <v>1</v>
          </cell>
          <cell r="S478" t="str">
            <v>LB</v>
          </cell>
          <cell r="T478">
            <v>26.4</v>
          </cell>
          <cell r="U478">
            <v>36960</v>
          </cell>
          <cell r="V478">
            <v>177.8</v>
          </cell>
          <cell r="W478">
            <v>1.778</v>
          </cell>
          <cell r="X478" t="str">
            <v>USD</v>
          </cell>
          <cell r="Y478">
            <v>100</v>
          </cell>
          <cell r="Z478" t="str">
            <v>LB</v>
          </cell>
          <cell r="AA478">
            <v>46.94</v>
          </cell>
          <cell r="AB478">
            <v>65714.880000000005</v>
          </cell>
          <cell r="AC478" t="str">
            <v>No</v>
          </cell>
        </row>
        <row r="479">
          <cell r="A479" t="str">
            <v>110057</v>
          </cell>
          <cell r="B479" t="str">
            <v>K ORANGE JUICE CONC FRZ CAN-12/32 OZ</v>
          </cell>
          <cell r="D479" t="str">
            <v>331032K</v>
          </cell>
          <cell r="E479" t="str">
            <v>A301</v>
          </cell>
          <cell r="F479" t="str">
            <v>N/A</v>
          </cell>
          <cell r="G479" t="str">
            <v>LB</v>
          </cell>
          <cell r="H479">
            <v>1200</v>
          </cell>
          <cell r="I479" t="str">
            <v>1000</v>
          </cell>
          <cell r="J479" t="str">
            <v>DOMESTIC STATISTICAL 1000</v>
          </cell>
          <cell r="K479" t="str">
            <v>702050</v>
          </cell>
          <cell r="L479" t="str">
            <v>FRUIT, JUICE</v>
          </cell>
          <cell r="M479" t="str">
            <v>110</v>
          </cell>
          <cell r="N479" t="str">
            <v>AMS-FRUIT &amp; VEG</v>
          </cell>
          <cell r="O479" t="str">
            <v>101202012031420</v>
          </cell>
          <cell r="P479" t="str">
            <v>FRUIT/ORANGE/JUICE</v>
          </cell>
          <cell r="Q479">
            <v>1.2170000000000001</v>
          </cell>
          <cell r="R479">
            <v>1</v>
          </cell>
          <cell r="S479" t="str">
            <v>LB</v>
          </cell>
          <cell r="T479">
            <v>30</v>
          </cell>
          <cell r="U479">
            <v>36000</v>
          </cell>
          <cell r="V479">
            <v>89.5</v>
          </cell>
          <cell r="W479">
            <v>0.89500000000000002</v>
          </cell>
          <cell r="X479" t="str">
            <v>USD</v>
          </cell>
          <cell r="Y479">
            <v>100</v>
          </cell>
          <cell r="Z479" t="str">
            <v>LB</v>
          </cell>
          <cell r="AA479">
            <v>26.85</v>
          </cell>
          <cell r="AB479">
            <v>32220</v>
          </cell>
          <cell r="AC479" t="str">
            <v>No</v>
          </cell>
        </row>
        <row r="480">
          <cell r="A480" t="str">
            <v>110058</v>
          </cell>
          <cell r="B480" t="str">
            <v>K BEANS GREEN CAN-6/10</v>
          </cell>
          <cell r="D480" t="str">
            <v>360560K</v>
          </cell>
          <cell r="E480" t="str">
            <v>A061</v>
          </cell>
          <cell r="F480" t="str">
            <v>N/A</v>
          </cell>
          <cell r="G480" t="str">
            <v>LB</v>
          </cell>
          <cell r="H480">
            <v>912</v>
          </cell>
          <cell r="I480" t="str">
            <v>1000</v>
          </cell>
          <cell r="J480" t="str">
            <v>DOMESTIC STATISTICAL 1000</v>
          </cell>
          <cell r="K480" t="str">
            <v>703010</v>
          </cell>
          <cell r="L480" t="str">
            <v>VEGETABLE, CANNED</v>
          </cell>
          <cell r="M480" t="str">
            <v>110</v>
          </cell>
          <cell r="N480" t="str">
            <v>AMS-FRUIT &amp; VEG</v>
          </cell>
          <cell r="O480" t="str">
            <v>103602002531220</v>
          </cell>
          <cell r="P480" t="str">
            <v>VEGETABLES/BEANS GREEN/CANNED</v>
          </cell>
          <cell r="Q480">
            <v>1.2110000000000001</v>
          </cell>
          <cell r="R480">
            <v>1</v>
          </cell>
          <cell r="S480" t="str">
            <v>LB</v>
          </cell>
          <cell r="T480">
            <v>38</v>
          </cell>
          <cell r="U480">
            <v>34656</v>
          </cell>
          <cell r="V480">
            <v>41.84</v>
          </cell>
          <cell r="W480">
            <v>0.41840000000000005</v>
          </cell>
          <cell r="X480" t="str">
            <v>USD</v>
          </cell>
          <cell r="Y480">
            <v>100</v>
          </cell>
          <cell r="Z480" t="str">
            <v>LB</v>
          </cell>
          <cell r="AA480">
            <v>15.9</v>
          </cell>
          <cell r="AB480">
            <v>14500.07</v>
          </cell>
          <cell r="AC480" t="str">
            <v>No</v>
          </cell>
        </row>
        <row r="481">
          <cell r="A481" t="str">
            <v>110059</v>
          </cell>
          <cell r="B481" t="str">
            <v>K CORN WHOLE KERNEL(LIQ) CAN-6/10</v>
          </cell>
          <cell r="D481" t="str">
            <v>362360K</v>
          </cell>
          <cell r="E481" t="str">
            <v>A110</v>
          </cell>
          <cell r="F481" t="str">
            <v>N/A</v>
          </cell>
          <cell r="G481" t="str">
            <v>LB</v>
          </cell>
          <cell r="H481">
            <v>912</v>
          </cell>
          <cell r="I481" t="str">
            <v>1000</v>
          </cell>
          <cell r="J481" t="str">
            <v>DOMESTIC STATISTICAL 1000</v>
          </cell>
          <cell r="K481" t="str">
            <v>703010</v>
          </cell>
          <cell r="L481" t="str">
            <v>VEGETABLE, CANNED</v>
          </cell>
          <cell r="M481" t="str">
            <v>110</v>
          </cell>
          <cell r="N481" t="str">
            <v>AMS-FRUIT &amp; VEG</v>
          </cell>
          <cell r="O481" t="str">
            <v>103602004031220</v>
          </cell>
          <cell r="P481" t="str">
            <v>VEGETABLES/CORN/CANNED</v>
          </cell>
          <cell r="Q481">
            <v>1.1819999999999999</v>
          </cell>
          <cell r="R481">
            <v>1</v>
          </cell>
          <cell r="S481" t="str">
            <v>LB</v>
          </cell>
          <cell r="T481">
            <v>39.75</v>
          </cell>
          <cell r="U481">
            <v>36252</v>
          </cell>
          <cell r="V481">
            <v>89.81</v>
          </cell>
          <cell r="W481">
            <v>0.89810000000000001</v>
          </cell>
          <cell r="X481" t="str">
            <v>USD</v>
          </cell>
          <cell r="Y481">
            <v>100</v>
          </cell>
          <cell r="Z481" t="str">
            <v>LB</v>
          </cell>
          <cell r="AA481">
            <v>35.700000000000003</v>
          </cell>
          <cell r="AB481">
            <v>32557.919999999998</v>
          </cell>
          <cell r="AC481" t="str">
            <v>No</v>
          </cell>
        </row>
        <row r="482">
          <cell r="A482" t="str">
            <v>110060</v>
          </cell>
          <cell r="B482" t="str">
            <v>K PEAS CAN-6/10</v>
          </cell>
          <cell r="D482" t="str">
            <v>363060K</v>
          </cell>
          <cell r="E482" t="str">
            <v>A140</v>
          </cell>
          <cell r="F482" t="str">
            <v>N/A</v>
          </cell>
          <cell r="G482" t="str">
            <v>LB</v>
          </cell>
          <cell r="H482">
            <v>912</v>
          </cell>
          <cell r="I482" t="str">
            <v>1000</v>
          </cell>
          <cell r="J482" t="str">
            <v>DOMESTIC STATISTICAL 1000</v>
          </cell>
          <cell r="K482" t="str">
            <v>703010</v>
          </cell>
          <cell r="L482" t="str">
            <v>VEGETABLE, CANNED</v>
          </cell>
          <cell r="M482" t="str">
            <v>110</v>
          </cell>
          <cell r="N482" t="str">
            <v>AMS-FRUIT &amp; VEG</v>
          </cell>
          <cell r="O482" t="str">
            <v>103602006031220</v>
          </cell>
          <cell r="P482" t="str">
            <v>VEGETABLES/PEAS/CANNED</v>
          </cell>
          <cell r="Q482">
            <v>1.19</v>
          </cell>
          <cell r="R482">
            <v>1</v>
          </cell>
          <cell r="S482" t="str">
            <v>LB</v>
          </cell>
          <cell r="T482">
            <v>39.5</v>
          </cell>
          <cell r="U482">
            <v>36024</v>
          </cell>
          <cell r="V482">
            <v>45.57</v>
          </cell>
          <cell r="W482">
            <v>0.45569999999999999</v>
          </cell>
          <cell r="X482" t="str">
            <v>USD</v>
          </cell>
          <cell r="Y482">
            <v>100</v>
          </cell>
          <cell r="Z482" t="str">
            <v>LB</v>
          </cell>
          <cell r="AA482">
            <v>18</v>
          </cell>
          <cell r="AB482">
            <v>16416.14</v>
          </cell>
          <cell r="AC482" t="str">
            <v>No</v>
          </cell>
        </row>
        <row r="483">
          <cell r="A483" t="str">
            <v>110061</v>
          </cell>
          <cell r="B483" t="str">
            <v>K CORN COB FRZ CSE-96</v>
          </cell>
          <cell r="D483" t="str">
            <v>391510K</v>
          </cell>
          <cell r="E483" t="str">
            <v>A129</v>
          </cell>
          <cell r="F483" t="str">
            <v>N/A</v>
          </cell>
          <cell r="G483" t="str">
            <v>LB</v>
          </cell>
          <cell r="H483">
            <v>1320</v>
          </cell>
          <cell r="I483" t="str">
            <v>1000</v>
          </cell>
          <cell r="J483" t="str">
            <v>DOMESTIC STATISTICAL 1000</v>
          </cell>
          <cell r="K483" t="str">
            <v>703040</v>
          </cell>
          <cell r="L483" t="str">
            <v>VEGETABLE, FROZEN</v>
          </cell>
          <cell r="M483" t="str">
            <v>110</v>
          </cell>
          <cell r="N483" t="str">
            <v>AMS-FRUIT &amp; VEG</v>
          </cell>
          <cell r="O483" t="str">
            <v>103602004031400</v>
          </cell>
          <cell r="P483" t="str">
            <v>VEGETABLES/CORN/FROZEN</v>
          </cell>
          <cell r="Q483">
            <v>1.05</v>
          </cell>
          <cell r="R483">
            <v>1</v>
          </cell>
          <cell r="S483" t="str">
            <v>LB</v>
          </cell>
          <cell r="T483">
            <v>30</v>
          </cell>
          <cell r="U483">
            <v>39600</v>
          </cell>
          <cell r="V483">
            <v>58.4</v>
          </cell>
          <cell r="W483">
            <v>0.58399999999999996</v>
          </cell>
          <cell r="X483" t="str">
            <v>USD</v>
          </cell>
          <cell r="Y483">
            <v>100</v>
          </cell>
          <cell r="Z483" t="str">
            <v>LB</v>
          </cell>
          <cell r="AA483">
            <v>17.52</v>
          </cell>
          <cell r="AB483">
            <v>23126.400000000001</v>
          </cell>
          <cell r="AC483" t="str">
            <v>No</v>
          </cell>
        </row>
        <row r="484">
          <cell r="A484" t="str">
            <v>110062</v>
          </cell>
          <cell r="B484" t="str">
            <v>K PEAS GREEN FRZ CTN-30 LB</v>
          </cell>
          <cell r="D484" t="str">
            <v>392030K</v>
          </cell>
          <cell r="E484" t="str">
            <v>A160</v>
          </cell>
          <cell r="F484" t="str">
            <v>N/A</v>
          </cell>
          <cell r="G484" t="str">
            <v>LB</v>
          </cell>
          <cell r="H484">
            <v>1320</v>
          </cell>
          <cell r="I484" t="str">
            <v>1000</v>
          </cell>
          <cell r="J484" t="str">
            <v>DOMESTIC STATISTICAL 1000</v>
          </cell>
          <cell r="K484" t="str">
            <v>703040</v>
          </cell>
          <cell r="L484" t="str">
            <v>VEGETABLE, FROZEN</v>
          </cell>
          <cell r="M484" t="str">
            <v>110</v>
          </cell>
          <cell r="N484" t="str">
            <v>AMS-FRUIT &amp; VEG</v>
          </cell>
          <cell r="O484" t="str">
            <v>103602006031400</v>
          </cell>
          <cell r="P484" t="str">
            <v>VEGETABLES/PEAS/FROZEN</v>
          </cell>
          <cell r="Q484">
            <v>1.0669999999999999</v>
          </cell>
          <cell r="R484">
            <v>1</v>
          </cell>
          <cell r="S484" t="str">
            <v>LB</v>
          </cell>
          <cell r="T484">
            <v>30</v>
          </cell>
          <cell r="U484">
            <v>39600</v>
          </cell>
          <cell r="V484">
            <v>57.6</v>
          </cell>
          <cell r="W484">
            <v>0.57600000000000007</v>
          </cell>
          <cell r="X484" t="str">
            <v>USD</v>
          </cell>
          <cell r="Y484">
            <v>100</v>
          </cell>
          <cell r="Z484" t="str">
            <v>LB</v>
          </cell>
          <cell r="AA484">
            <v>17.28</v>
          </cell>
          <cell r="AB484">
            <v>22809.599999999999</v>
          </cell>
          <cell r="AC484" t="str">
            <v>No</v>
          </cell>
        </row>
        <row r="485">
          <cell r="A485" t="str">
            <v>110063</v>
          </cell>
          <cell r="B485" t="str">
            <v>K BEANS GREEN FRZ CTN-30 LB</v>
          </cell>
          <cell r="D485" t="str">
            <v>395030K</v>
          </cell>
          <cell r="E485" t="str">
            <v>A070</v>
          </cell>
          <cell r="F485" t="str">
            <v>N/A</v>
          </cell>
          <cell r="G485" t="str">
            <v>LB</v>
          </cell>
          <cell r="H485">
            <v>1320</v>
          </cell>
          <cell r="I485" t="str">
            <v>1000</v>
          </cell>
          <cell r="J485" t="str">
            <v>DOMESTIC STATISTICAL 1000</v>
          </cell>
          <cell r="K485" t="str">
            <v>703040</v>
          </cell>
          <cell r="L485" t="str">
            <v>VEGETABLE, FROZEN</v>
          </cell>
          <cell r="M485" t="str">
            <v>110</v>
          </cell>
          <cell r="N485" t="str">
            <v>AMS-FRUIT &amp; VEG</v>
          </cell>
          <cell r="O485" t="str">
            <v>103602002531400</v>
          </cell>
          <cell r="P485" t="str">
            <v>VEGETABLES/BEANS GREEN/FROZEN</v>
          </cell>
          <cell r="Q485">
            <v>1.0669999999999999</v>
          </cell>
          <cell r="R485">
            <v>1</v>
          </cell>
          <cell r="S485" t="str">
            <v>LB</v>
          </cell>
          <cell r="T485">
            <v>30</v>
          </cell>
          <cell r="U485">
            <v>39600</v>
          </cell>
          <cell r="V485">
            <v>64.430000000000007</v>
          </cell>
          <cell r="W485">
            <v>0.64430000000000009</v>
          </cell>
          <cell r="X485" t="str">
            <v>USD</v>
          </cell>
          <cell r="Y485">
            <v>100</v>
          </cell>
          <cell r="Z485" t="str">
            <v>LB</v>
          </cell>
          <cell r="AA485">
            <v>19.329999999999998</v>
          </cell>
          <cell r="AB485">
            <v>25514.28</v>
          </cell>
          <cell r="AC485" t="str">
            <v>No</v>
          </cell>
        </row>
        <row r="486">
          <cell r="A486" t="str">
            <v>110064</v>
          </cell>
          <cell r="B486" t="str">
            <v>K CARROTS FRZ CTN-30 LB</v>
          </cell>
          <cell r="D486" t="str">
            <v>396030K</v>
          </cell>
          <cell r="E486" t="str">
            <v>A099</v>
          </cell>
          <cell r="F486" t="str">
            <v>N/A</v>
          </cell>
          <cell r="G486" t="str">
            <v>LB</v>
          </cell>
          <cell r="H486">
            <v>1320</v>
          </cell>
          <cell r="I486" t="str">
            <v>1000</v>
          </cell>
          <cell r="J486" t="str">
            <v>DOMESTIC STATISTICAL 1000</v>
          </cell>
          <cell r="K486" t="str">
            <v>703040</v>
          </cell>
          <cell r="L486" t="str">
            <v>VEGETABLE, FROZEN</v>
          </cell>
          <cell r="M486" t="str">
            <v>110</v>
          </cell>
          <cell r="N486" t="str">
            <v>AMS-FRUIT &amp; VEG</v>
          </cell>
          <cell r="O486" t="str">
            <v>103602003031400</v>
          </cell>
          <cell r="P486" t="str">
            <v>VEGETABLES/CARROTS/FROZEN</v>
          </cell>
          <cell r="Q486">
            <v>1.0669999999999999</v>
          </cell>
          <cell r="R486">
            <v>1</v>
          </cell>
          <cell r="S486" t="str">
            <v>LB</v>
          </cell>
          <cell r="T486">
            <v>30</v>
          </cell>
          <cell r="U486">
            <v>39600</v>
          </cell>
          <cell r="V486">
            <v>58.4</v>
          </cell>
          <cell r="W486">
            <v>0.58399999999999996</v>
          </cell>
          <cell r="X486" t="str">
            <v>USD</v>
          </cell>
          <cell r="Y486">
            <v>100</v>
          </cell>
          <cell r="Z486" t="str">
            <v>LB</v>
          </cell>
          <cell r="AA486">
            <v>17.52</v>
          </cell>
          <cell r="AB486">
            <v>23126.400000000001</v>
          </cell>
          <cell r="AC486" t="str">
            <v>No</v>
          </cell>
        </row>
        <row r="487">
          <cell r="A487" t="str">
            <v>110065</v>
          </cell>
          <cell r="B487" t="str">
            <v>K BEANS NAVY PEA DRY  BAG-25 LB</v>
          </cell>
          <cell r="D487" t="str">
            <v>421325K</v>
          </cell>
          <cell r="E487" t="str">
            <v>A924</v>
          </cell>
          <cell r="F487" t="str">
            <v>N/A</v>
          </cell>
          <cell r="G487" t="str">
            <v>LB</v>
          </cell>
          <cell r="H487">
            <v>1600</v>
          </cell>
          <cell r="I487" t="str">
            <v>1000</v>
          </cell>
          <cell r="J487" t="str">
            <v>DOMESTIC STATISTICAL 1000</v>
          </cell>
          <cell r="K487" t="str">
            <v>704010</v>
          </cell>
          <cell r="L487" t="str">
            <v>BEANS, DRY</v>
          </cell>
          <cell r="M487" t="str">
            <v>110</v>
          </cell>
          <cell r="N487" t="str">
            <v>AMS-FRUIT &amp; VEG</v>
          </cell>
          <cell r="O487" t="str">
            <v>103602002031340</v>
          </cell>
          <cell r="P487" t="str">
            <v>VEGETABLES/BEANS/DRY</v>
          </cell>
          <cell r="Q487">
            <v>1.02</v>
          </cell>
          <cell r="R487">
            <v>1</v>
          </cell>
          <cell r="S487" t="str">
            <v>LB</v>
          </cell>
          <cell r="T487">
            <v>25</v>
          </cell>
          <cell r="U487">
            <v>40000</v>
          </cell>
          <cell r="V487">
            <v>43.56</v>
          </cell>
          <cell r="W487">
            <v>0.43560000000000004</v>
          </cell>
          <cell r="X487" t="str">
            <v>USD</v>
          </cell>
          <cell r="Y487">
            <v>100</v>
          </cell>
          <cell r="Z487" t="str">
            <v>LB</v>
          </cell>
          <cell r="AA487">
            <v>10.89</v>
          </cell>
          <cell r="AB487">
            <v>17424</v>
          </cell>
          <cell r="AC487" t="str">
            <v>No</v>
          </cell>
        </row>
        <row r="488">
          <cell r="A488" t="str">
            <v>110066</v>
          </cell>
          <cell r="B488" t="str">
            <v>K BEANS GREAT NORTHERN DRY BAG-25 LB</v>
          </cell>
          <cell r="D488" t="str">
            <v>422525K</v>
          </cell>
          <cell r="E488" t="str">
            <v>A925</v>
          </cell>
          <cell r="F488" t="str">
            <v>N/A</v>
          </cell>
          <cell r="G488" t="str">
            <v>LB</v>
          </cell>
          <cell r="H488">
            <v>1600</v>
          </cell>
          <cell r="I488" t="str">
            <v>1000</v>
          </cell>
          <cell r="J488" t="str">
            <v>DOMESTIC STATISTICAL 1000</v>
          </cell>
          <cell r="K488" t="str">
            <v>704010</v>
          </cell>
          <cell r="L488" t="str">
            <v>BEANS, DRY</v>
          </cell>
          <cell r="M488" t="str">
            <v>110</v>
          </cell>
          <cell r="N488" t="str">
            <v>AMS-FRUIT &amp; VEG</v>
          </cell>
          <cell r="O488" t="str">
            <v>103602002031340</v>
          </cell>
          <cell r="P488" t="str">
            <v>VEGETABLES/BEANS/DRY</v>
          </cell>
          <cell r="Q488">
            <v>1.02</v>
          </cell>
          <cell r="R488">
            <v>1</v>
          </cell>
          <cell r="S488" t="str">
            <v>LB</v>
          </cell>
          <cell r="T488">
            <v>25</v>
          </cell>
          <cell r="U488">
            <v>40000</v>
          </cell>
          <cell r="V488">
            <v>78</v>
          </cell>
          <cell r="W488">
            <v>0.78</v>
          </cell>
          <cell r="X488" t="str">
            <v>USD</v>
          </cell>
          <cell r="Y488">
            <v>100</v>
          </cell>
          <cell r="Z488" t="str">
            <v>LB</v>
          </cell>
          <cell r="AA488">
            <v>19.5</v>
          </cell>
          <cell r="AB488">
            <v>31200</v>
          </cell>
          <cell r="AC488" t="str">
            <v>No</v>
          </cell>
        </row>
        <row r="489">
          <cell r="A489" t="str">
            <v>110067</v>
          </cell>
          <cell r="B489" t="str">
            <v>K PEANUT BUTTER SMOOTH JAR-6/5 LB</v>
          </cell>
          <cell r="E489" t="str">
            <v>B473</v>
          </cell>
          <cell r="F489" t="str">
            <v>N/A</v>
          </cell>
          <cell r="G489" t="str">
            <v>LB</v>
          </cell>
          <cell r="H489">
            <v>1232</v>
          </cell>
          <cell r="I489" t="str">
            <v>1000</v>
          </cell>
          <cell r="J489" t="str">
            <v>DOMESTIC STATISTICAL 1000</v>
          </cell>
          <cell r="K489" t="str">
            <v>701011</v>
          </cell>
          <cell r="L489" t="str">
            <v>PEANUT PROD, KOSHER</v>
          </cell>
          <cell r="M489" t="str">
            <v>210</v>
          </cell>
          <cell r="N489" t="str">
            <v>AMS-DOMESTIC</v>
          </cell>
          <cell r="O489" t="str">
            <v>102202002031200</v>
          </cell>
          <cell r="P489" t="str">
            <v>NUTS/PEANUT BUTTER/CANNED</v>
          </cell>
          <cell r="Q489">
            <v>1.0669999999999999</v>
          </cell>
          <cell r="R489">
            <v>1</v>
          </cell>
          <cell r="S489" t="str">
            <v>LB</v>
          </cell>
          <cell r="T489">
            <v>30</v>
          </cell>
          <cell r="U489">
            <v>36960</v>
          </cell>
          <cell r="V489">
            <v>106.9</v>
          </cell>
          <cell r="W489">
            <v>1.069</v>
          </cell>
          <cell r="X489" t="str">
            <v>USD</v>
          </cell>
          <cell r="Y489">
            <v>100</v>
          </cell>
          <cell r="Z489" t="str">
            <v>LB</v>
          </cell>
          <cell r="AA489">
            <v>32.07</v>
          </cell>
          <cell r="AB489">
            <v>39510.239999999998</v>
          </cell>
          <cell r="AC489" t="str">
            <v>No</v>
          </cell>
        </row>
        <row r="490">
          <cell r="A490" t="str">
            <v>110068</v>
          </cell>
          <cell r="B490" t="str">
            <v>K OIL VEGETABLE BTL-8/48 OZ</v>
          </cell>
          <cell r="E490" t="str">
            <v>B666</v>
          </cell>
          <cell r="F490" t="str">
            <v>N/A</v>
          </cell>
          <cell r="G490" t="str">
            <v>LB</v>
          </cell>
          <cell r="H490">
            <v>1320</v>
          </cell>
          <cell r="I490" t="str">
            <v>1000</v>
          </cell>
          <cell r="J490" t="str">
            <v>DOMESTIC STATISTICAL 1000</v>
          </cell>
          <cell r="K490" t="str">
            <v>601011</v>
          </cell>
          <cell r="L490" t="str">
            <v>VEG OIL PROD, KOSHER</v>
          </cell>
          <cell r="M490" t="str">
            <v>210</v>
          </cell>
          <cell r="N490" t="str">
            <v>AMS-DOMESTIC</v>
          </cell>
          <cell r="O490" t="str">
            <v>102402005031140</v>
          </cell>
          <cell r="P490" t="str">
            <v>OIL/VEGETABLE/BOTTLE</v>
          </cell>
          <cell r="Q490">
            <v>1.147</v>
          </cell>
          <cell r="R490">
            <v>1</v>
          </cell>
          <cell r="S490" t="str">
            <v>LB</v>
          </cell>
          <cell r="T490">
            <v>23.1</v>
          </cell>
          <cell r="U490">
            <v>30492</v>
          </cell>
          <cell r="V490">
            <v>73.400000000000006</v>
          </cell>
          <cell r="W490">
            <v>0.7340000000000001</v>
          </cell>
          <cell r="X490" t="str">
            <v>USD</v>
          </cell>
          <cell r="Y490">
            <v>100</v>
          </cell>
          <cell r="Z490" t="str">
            <v>LB</v>
          </cell>
          <cell r="AA490">
            <v>16.96</v>
          </cell>
          <cell r="AB490">
            <v>22381.13</v>
          </cell>
          <cell r="AC490" t="str">
            <v>No</v>
          </cell>
        </row>
        <row r="491">
          <cell r="A491" t="str">
            <v>110069</v>
          </cell>
          <cell r="B491" t="str">
            <v>K OIL VEGETABLE BTL-9/48 OZ</v>
          </cell>
          <cell r="E491" t="str">
            <v>NO FNS CODE</v>
          </cell>
          <cell r="F491" t="str">
            <v>N/A</v>
          </cell>
          <cell r="G491" t="str">
            <v>LB</v>
          </cell>
          <cell r="H491">
            <v>1440</v>
          </cell>
          <cell r="I491" t="str">
            <v>1000</v>
          </cell>
          <cell r="J491" t="str">
            <v>DOMESTIC STATISTICAL 1000</v>
          </cell>
          <cell r="K491" t="str">
            <v>601011</v>
          </cell>
          <cell r="L491" t="str">
            <v>VEG OIL PROD, KOSHER</v>
          </cell>
          <cell r="M491" t="str">
            <v>210</v>
          </cell>
          <cell r="N491" t="str">
            <v>AMS-DOMESTIC</v>
          </cell>
          <cell r="O491" t="str">
            <v>102402005031140</v>
          </cell>
          <cell r="P491" t="str">
            <v>OIL/VEGETABLE/BOTTLE</v>
          </cell>
          <cell r="Q491">
            <v>1.0369999999999999</v>
          </cell>
          <cell r="R491">
            <v>1</v>
          </cell>
          <cell r="S491" t="str">
            <v>LB</v>
          </cell>
          <cell r="T491">
            <v>25.988</v>
          </cell>
          <cell r="U491">
            <v>37422</v>
          </cell>
          <cell r="V491">
            <v>57.21</v>
          </cell>
          <cell r="W491">
            <v>0.57210000000000005</v>
          </cell>
          <cell r="X491" t="str">
            <v>USD</v>
          </cell>
          <cell r="Y491">
            <v>100</v>
          </cell>
          <cell r="Z491" t="str">
            <v>LB</v>
          </cell>
          <cell r="AA491">
            <v>14.87</v>
          </cell>
          <cell r="AB491">
            <v>21409.13</v>
          </cell>
          <cell r="AC491" t="str">
            <v>No</v>
          </cell>
        </row>
        <row r="492">
          <cell r="A492" t="str">
            <v>110070</v>
          </cell>
          <cell r="B492" t="str">
            <v>K RICE US#2 LONG GRAIN BAG-25 LB</v>
          </cell>
          <cell r="E492" t="str">
            <v>B505</v>
          </cell>
          <cell r="F492" t="str">
            <v>N/A</v>
          </cell>
          <cell r="G492" t="str">
            <v>LB</v>
          </cell>
          <cell r="H492">
            <v>1680</v>
          </cell>
          <cell r="I492" t="str">
            <v>1000</v>
          </cell>
          <cell r="J492" t="str">
            <v>DOMESTIC STATISTICAL 1000</v>
          </cell>
          <cell r="K492" t="str">
            <v>507011</v>
          </cell>
          <cell r="L492" t="str">
            <v>RICE, GRAIN KOSHER</v>
          </cell>
          <cell r="M492" t="str">
            <v>210</v>
          </cell>
          <cell r="N492" t="str">
            <v>AMS-DOMESTIC</v>
          </cell>
          <cell r="O492" t="str">
            <v>103202002031100</v>
          </cell>
          <cell r="P492" t="str">
            <v>RICE/LONG NO 2/BAG</v>
          </cell>
          <cell r="Q492">
            <v>1.04</v>
          </cell>
          <cell r="R492">
            <v>1</v>
          </cell>
          <cell r="S492" t="str">
            <v>LB</v>
          </cell>
          <cell r="T492">
            <v>25</v>
          </cell>
          <cell r="U492">
            <v>42000</v>
          </cell>
          <cell r="V492">
            <v>30.06</v>
          </cell>
          <cell r="W492">
            <v>0.30059999999999998</v>
          </cell>
          <cell r="X492" t="str">
            <v>USD</v>
          </cell>
          <cell r="Y492">
            <v>100</v>
          </cell>
          <cell r="Z492" t="str">
            <v>LB</v>
          </cell>
          <cell r="AA492">
            <v>7.52</v>
          </cell>
          <cell r="AB492">
            <v>12625.2</v>
          </cell>
          <cell r="AC492" t="str">
            <v>No</v>
          </cell>
        </row>
        <row r="493">
          <cell r="A493" t="str">
            <v>110071</v>
          </cell>
          <cell r="B493" t="str">
            <v>K FLOUR YOSHON BULK BAG-100 LB</v>
          </cell>
          <cell r="E493" t="str">
            <v>B252</v>
          </cell>
          <cell r="F493" t="str">
            <v>N/A</v>
          </cell>
          <cell r="G493" t="str">
            <v>LB</v>
          </cell>
          <cell r="H493">
            <v>0</v>
          </cell>
          <cell r="I493" t="str">
            <v>1000</v>
          </cell>
          <cell r="J493" t="str">
            <v>DOMESTIC STATISTICAL 1000</v>
          </cell>
          <cell r="K493" t="str">
            <v>506016</v>
          </cell>
          <cell r="L493" t="str">
            <v>FLOUR, BAKERY KOSHER</v>
          </cell>
          <cell r="M493" t="str">
            <v>210</v>
          </cell>
          <cell r="N493" t="str">
            <v>AMS-DOMESTIC</v>
          </cell>
          <cell r="O493" t="str">
            <v>10080</v>
          </cell>
          <cell r="P493" t="str">
            <v>FLOUR</v>
          </cell>
          <cell r="Q493">
            <v>1.042</v>
          </cell>
          <cell r="R493">
            <v>1</v>
          </cell>
          <cell r="S493" t="str">
            <v>LB</v>
          </cell>
          <cell r="T493">
            <v>0</v>
          </cell>
          <cell r="U493">
            <v>43200</v>
          </cell>
          <cell r="V493">
            <v>19.84</v>
          </cell>
          <cell r="W493">
            <v>0.19839999999999999</v>
          </cell>
          <cell r="X493" t="str">
            <v>USD</v>
          </cell>
          <cell r="Y493">
            <v>100</v>
          </cell>
          <cell r="Z493" t="str">
            <v>LB</v>
          </cell>
          <cell r="AA493">
            <v>0</v>
          </cell>
          <cell r="AB493">
            <v>8570.8799999999992</v>
          </cell>
          <cell r="AC493" t="str">
            <v>No</v>
          </cell>
        </row>
        <row r="494">
          <cell r="A494" t="str">
            <v>110072</v>
          </cell>
          <cell r="B494" t="str">
            <v>K FLOUR YOSHON -BULK</v>
          </cell>
          <cell r="E494" t="str">
            <v>B253</v>
          </cell>
          <cell r="F494" t="str">
            <v>N/A</v>
          </cell>
          <cell r="G494" t="str">
            <v>LB</v>
          </cell>
          <cell r="H494">
            <v>0</v>
          </cell>
          <cell r="I494" t="str">
            <v>1000</v>
          </cell>
          <cell r="J494" t="str">
            <v>DOMESTIC STATISTICAL 1000</v>
          </cell>
          <cell r="K494" t="str">
            <v>506016</v>
          </cell>
          <cell r="L494" t="str">
            <v>FLOUR, BAKERY KOSHER</v>
          </cell>
          <cell r="M494" t="str">
            <v>210</v>
          </cell>
          <cell r="N494" t="str">
            <v>AMS-DOMESTIC</v>
          </cell>
          <cell r="O494" t="str">
            <v>10080</v>
          </cell>
          <cell r="P494" t="str">
            <v>FLOUR</v>
          </cell>
          <cell r="Q494">
            <v>1</v>
          </cell>
          <cell r="R494">
            <v>1</v>
          </cell>
          <cell r="S494" t="str">
            <v>LB</v>
          </cell>
          <cell r="T494">
            <v>0</v>
          </cell>
          <cell r="U494">
            <v>50000</v>
          </cell>
          <cell r="V494">
            <v>21.78</v>
          </cell>
          <cell r="W494">
            <v>0.21780000000000002</v>
          </cell>
          <cell r="X494" t="str">
            <v>USD</v>
          </cell>
          <cell r="Y494">
            <v>100</v>
          </cell>
          <cell r="Z494" t="str">
            <v>LB</v>
          </cell>
          <cell r="AA494">
            <v>0</v>
          </cell>
          <cell r="AB494">
            <v>10890</v>
          </cell>
          <cell r="AC494" t="str">
            <v>No</v>
          </cell>
        </row>
        <row r="495">
          <cell r="A495" t="str">
            <v>110073</v>
          </cell>
          <cell r="B495" t="str">
            <v>K SUNFLOWER SEED BUTTER 6-5#'S</v>
          </cell>
          <cell r="D495" t="str">
            <v>816065K</v>
          </cell>
          <cell r="E495" t="str">
            <v>B477</v>
          </cell>
          <cell r="F495" t="str">
            <v>N/A</v>
          </cell>
          <cell r="G495" t="str">
            <v>LB</v>
          </cell>
          <cell r="H495">
            <v>1232</v>
          </cell>
          <cell r="I495" t="str">
            <v>1000</v>
          </cell>
          <cell r="J495" t="str">
            <v>DOMESTIC STATISTICAL 1000</v>
          </cell>
          <cell r="K495" t="str">
            <v>601051</v>
          </cell>
          <cell r="L495" t="str">
            <v>SEED BUTTER, KOSHER</v>
          </cell>
          <cell r="M495" t="str">
            <v>210</v>
          </cell>
          <cell r="N495" t="str">
            <v>AMS-DOMESTIC</v>
          </cell>
          <cell r="O495" t="str">
            <v>102402000531175</v>
          </cell>
          <cell r="P495" t="str">
            <v>OIL/BUTTERY SPREAD/TUB</v>
          </cell>
          <cell r="Q495">
            <v>1.0669999999999999</v>
          </cell>
          <cell r="R495">
            <v>1</v>
          </cell>
          <cell r="S495" t="str">
            <v>LB</v>
          </cell>
          <cell r="T495">
            <v>30</v>
          </cell>
          <cell r="U495">
            <v>36960</v>
          </cell>
          <cell r="V495">
            <v>280</v>
          </cell>
          <cell r="W495">
            <v>2.8</v>
          </cell>
          <cell r="X495" t="str">
            <v>USD</v>
          </cell>
          <cell r="Y495">
            <v>100</v>
          </cell>
          <cell r="Z495" t="str">
            <v>LB</v>
          </cell>
          <cell r="AA495">
            <v>84</v>
          </cell>
          <cell r="AB495">
            <v>103488</v>
          </cell>
          <cell r="AC495" t="str">
            <v>No</v>
          </cell>
        </row>
        <row r="496">
          <cell r="A496" t="str">
            <v>110074</v>
          </cell>
          <cell r="B496" t="str">
            <v>K CARROTS FRESH BABY CUTS BAG-100/2 OZ</v>
          </cell>
          <cell r="E496" t="str">
            <v>A094</v>
          </cell>
          <cell r="F496" t="str">
            <v>N/A</v>
          </cell>
          <cell r="G496" t="str">
            <v>LB</v>
          </cell>
          <cell r="H496">
            <v>2070</v>
          </cell>
          <cell r="I496" t="str">
            <v>1000</v>
          </cell>
          <cell r="J496" t="str">
            <v>DOMESTIC STATISTICAL 1000</v>
          </cell>
          <cell r="K496" t="str">
            <v>703030</v>
          </cell>
          <cell r="L496" t="str">
            <v>VEGETABLE, FRESH</v>
          </cell>
          <cell r="M496" t="str">
            <v>110</v>
          </cell>
          <cell r="N496" t="str">
            <v>AMS-FRUIT &amp; VEG</v>
          </cell>
          <cell r="O496" t="str">
            <v>103602003031380</v>
          </cell>
          <cell r="P496" t="str">
            <v>VEGETABLES/CARROTS/FRESH</v>
          </cell>
          <cell r="Q496">
            <v>1.04</v>
          </cell>
          <cell r="R496">
            <v>1</v>
          </cell>
          <cell r="S496" t="str">
            <v>LB</v>
          </cell>
          <cell r="T496">
            <v>12.75</v>
          </cell>
          <cell r="U496">
            <v>26393</v>
          </cell>
          <cell r="V496">
            <v>97.88</v>
          </cell>
          <cell r="W496">
            <v>0.9788</v>
          </cell>
          <cell r="X496" t="str">
            <v>USD</v>
          </cell>
          <cell r="Y496">
            <v>100</v>
          </cell>
          <cell r="Z496" t="str">
            <v>LB</v>
          </cell>
          <cell r="AA496">
            <v>12.48</v>
          </cell>
          <cell r="AB496">
            <v>25833.47</v>
          </cell>
          <cell r="AC496" t="str">
            <v>No</v>
          </cell>
        </row>
        <row r="497">
          <cell r="A497" t="str">
            <v>110080</v>
          </cell>
          <cell r="B497" t="str">
            <v>CHICKEN OVEN ROASTED FRZ 8 PC CTN-30 LB</v>
          </cell>
          <cell r="D497" t="str">
            <v>223630</v>
          </cell>
          <cell r="E497" t="str">
            <v>A494</v>
          </cell>
          <cell r="F497" t="str">
            <v>N/A</v>
          </cell>
          <cell r="G497" t="str">
            <v>LB</v>
          </cell>
          <cell r="H497">
            <v>1200</v>
          </cell>
          <cell r="I497" t="str">
            <v>1000</v>
          </cell>
          <cell r="J497" t="str">
            <v>DOMESTIC STATISTICAL 1000</v>
          </cell>
          <cell r="K497" t="str">
            <v>301030</v>
          </cell>
          <cell r="L497" t="str">
            <v>CHICKEN, COOKED</v>
          </cell>
          <cell r="M497" t="str">
            <v>120</v>
          </cell>
          <cell r="N497" t="str">
            <v>AMS-POULTRY</v>
          </cell>
          <cell r="O497" t="str">
            <v>102802001031400</v>
          </cell>
          <cell r="P497" t="str">
            <v>POULTRY/EGGS/CHICKEN/FROZEN</v>
          </cell>
          <cell r="Q497">
            <v>1.05</v>
          </cell>
          <cell r="R497">
            <v>1</v>
          </cell>
          <cell r="S497" t="str">
            <v>LB</v>
          </cell>
          <cell r="T497">
            <v>30</v>
          </cell>
          <cell r="U497">
            <v>36000</v>
          </cell>
          <cell r="V497">
            <v>482.89</v>
          </cell>
          <cell r="W497">
            <v>4.8289</v>
          </cell>
          <cell r="X497" t="str">
            <v>USD</v>
          </cell>
          <cell r="Y497">
            <v>100</v>
          </cell>
          <cell r="Z497" t="str">
            <v>LB</v>
          </cell>
          <cell r="AA497">
            <v>144.87</v>
          </cell>
          <cell r="AB497">
            <v>173840.4</v>
          </cell>
          <cell r="AC497" t="str">
            <v>No</v>
          </cell>
        </row>
        <row r="498">
          <cell r="A498" t="str">
            <v>110082</v>
          </cell>
          <cell r="B498" t="str">
            <v>BEEF IRRADIATED PATTY FRZ CTN-40 LB</v>
          </cell>
          <cell r="D498" t="str">
            <v>252320</v>
          </cell>
          <cell r="E498" t="str">
            <v>A578</v>
          </cell>
          <cell r="F498" t="str">
            <v>N/A</v>
          </cell>
          <cell r="G498" t="str">
            <v>LB</v>
          </cell>
          <cell r="H498">
            <v>950</v>
          </cell>
          <cell r="I498" t="str">
            <v>1000</v>
          </cell>
          <cell r="J498" t="str">
            <v>DOMESTIC STATISTICAL 1000</v>
          </cell>
          <cell r="K498" t="str">
            <v>101030</v>
          </cell>
          <cell r="L498" t="str">
            <v>BEEF, GROUND</v>
          </cell>
          <cell r="M498" t="str">
            <v>130</v>
          </cell>
          <cell r="N498" t="str">
            <v>AMS-LIVESTOCK</v>
          </cell>
          <cell r="O498" t="str">
            <v>101802001031400</v>
          </cell>
          <cell r="P498" t="str">
            <v>MEAT/BEEF/FROZEN</v>
          </cell>
          <cell r="Q498">
            <v>1.075</v>
          </cell>
          <cell r="R498">
            <v>1</v>
          </cell>
          <cell r="S498" t="str">
            <v>LB</v>
          </cell>
          <cell r="T498">
            <v>40</v>
          </cell>
          <cell r="U498">
            <v>38000</v>
          </cell>
          <cell r="V498">
            <v>283.36</v>
          </cell>
          <cell r="W498">
            <v>2.8336000000000001</v>
          </cell>
          <cell r="X498" t="str">
            <v>USD</v>
          </cell>
          <cell r="Y498">
            <v>100</v>
          </cell>
          <cell r="Z498" t="str">
            <v>LB</v>
          </cell>
          <cell r="AA498">
            <v>113.34</v>
          </cell>
          <cell r="AB498">
            <v>107676.8</v>
          </cell>
          <cell r="AC498" t="str">
            <v>No</v>
          </cell>
        </row>
        <row r="499">
          <cell r="A499" t="str">
            <v>110085</v>
          </cell>
          <cell r="B499" t="str">
            <v>BEEF IRRADIATED FINE GRND FRZ CTN-40 LB</v>
          </cell>
          <cell r="D499" t="str">
            <v>252420</v>
          </cell>
          <cell r="E499" t="str">
            <v>A579</v>
          </cell>
          <cell r="F499" t="str">
            <v>N/A</v>
          </cell>
          <cell r="G499" t="str">
            <v>LB</v>
          </cell>
          <cell r="H499">
            <v>1000</v>
          </cell>
          <cell r="I499" t="str">
            <v>1000</v>
          </cell>
          <cell r="J499" t="str">
            <v>DOMESTIC STATISTICAL 1000</v>
          </cell>
          <cell r="K499" t="str">
            <v>101030</v>
          </cell>
          <cell r="L499" t="str">
            <v>BEEF, GROUND</v>
          </cell>
          <cell r="M499" t="str">
            <v>130</v>
          </cell>
          <cell r="N499" t="str">
            <v>AMS-LIVESTOCK</v>
          </cell>
          <cell r="O499" t="str">
            <v>101802001031400</v>
          </cell>
          <cell r="P499" t="str">
            <v>MEAT/BEEF/FROZEN</v>
          </cell>
          <cell r="Q499">
            <v>1.075</v>
          </cell>
          <cell r="R499">
            <v>1</v>
          </cell>
          <cell r="S499" t="str">
            <v>LB</v>
          </cell>
          <cell r="T499">
            <v>40</v>
          </cell>
          <cell r="U499">
            <v>40000</v>
          </cell>
          <cell r="V499">
            <v>293.75</v>
          </cell>
          <cell r="W499">
            <v>2.9375</v>
          </cell>
          <cell r="X499" t="str">
            <v>USD</v>
          </cell>
          <cell r="Y499">
            <v>100</v>
          </cell>
          <cell r="Z499" t="str">
            <v>LB</v>
          </cell>
          <cell r="AA499">
            <v>117.5</v>
          </cell>
          <cell r="AB499">
            <v>117500</v>
          </cell>
          <cell r="AC499" t="str">
            <v>No</v>
          </cell>
        </row>
        <row r="500">
          <cell r="A500" t="str">
            <v>110087</v>
          </cell>
          <cell r="B500" t="str">
            <v>CHICKEN THIGH/DRUMSTICK FRZ PKG-4/10 LB</v>
          </cell>
          <cell r="D500" t="str">
            <v>224740</v>
          </cell>
          <cell r="E500" t="str">
            <v>A487</v>
          </cell>
          <cell r="F500" t="str">
            <v>2211-CWT</v>
          </cell>
          <cell r="G500" t="str">
            <v>LB</v>
          </cell>
          <cell r="H500">
            <v>955</v>
          </cell>
          <cell r="I500" t="str">
            <v>1000</v>
          </cell>
          <cell r="J500" t="str">
            <v>DOMESTIC STATISTICAL 1000</v>
          </cell>
          <cell r="K500" t="str">
            <v>301020</v>
          </cell>
          <cell r="L500" t="str">
            <v>CHICKEN, FROZEN</v>
          </cell>
          <cell r="M500" t="str">
            <v>120</v>
          </cell>
          <cell r="N500" t="str">
            <v>AMS-POULTRY</v>
          </cell>
          <cell r="O500" t="str">
            <v>102802001031400</v>
          </cell>
          <cell r="P500" t="str">
            <v>POULTRY/EGGS/CHICKEN/FROZEN</v>
          </cell>
          <cell r="Q500">
            <v>1.05</v>
          </cell>
          <cell r="R500">
            <v>1</v>
          </cell>
          <cell r="S500" t="str">
            <v>LB</v>
          </cell>
          <cell r="T500">
            <v>40</v>
          </cell>
          <cell r="U500">
            <v>38200</v>
          </cell>
          <cell r="V500">
            <v>53.55</v>
          </cell>
          <cell r="W500">
            <v>0.53549999999999998</v>
          </cell>
          <cell r="X500" t="str">
            <v>USD</v>
          </cell>
          <cell r="Y500">
            <v>100</v>
          </cell>
          <cell r="Z500" t="str">
            <v>LB</v>
          </cell>
          <cell r="AA500">
            <v>21.42</v>
          </cell>
          <cell r="AB500">
            <v>20456.099999999999</v>
          </cell>
          <cell r="AC500" t="str">
            <v>No</v>
          </cell>
        </row>
        <row r="501">
          <cell r="A501" t="str">
            <v>110088</v>
          </cell>
          <cell r="B501" t="str">
            <v>CHICKEN THIGHS FRZ PKG -4/10 LB</v>
          </cell>
          <cell r="D501" t="str">
            <v>222710</v>
          </cell>
          <cell r="E501" t="str">
            <v>A488</v>
          </cell>
          <cell r="F501" t="str">
            <v>2211-CWT</v>
          </cell>
          <cell r="G501" t="str">
            <v>LB</v>
          </cell>
          <cell r="H501">
            <v>1000</v>
          </cell>
          <cell r="I501" t="str">
            <v>1000</v>
          </cell>
          <cell r="J501" t="str">
            <v>DOMESTIC STATISTICAL 1000</v>
          </cell>
          <cell r="K501" t="str">
            <v>301020</v>
          </cell>
          <cell r="L501" t="str">
            <v>CHICKEN, FROZEN</v>
          </cell>
          <cell r="M501" t="str">
            <v>120</v>
          </cell>
          <cell r="N501" t="str">
            <v>AMS-POULTRY</v>
          </cell>
          <cell r="O501" t="str">
            <v>102802001031400</v>
          </cell>
          <cell r="P501" t="str">
            <v>POULTRY/EGGS/CHICKEN/FROZEN</v>
          </cell>
          <cell r="Q501">
            <v>1.05</v>
          </cell>
          <cell r="R501">
            <v>1</v>
          </cell>
          <cell r="S501" t="str">
            <v>LB</v>
          </cell>
          <cell r="T501">
            <v>40</v>
          </cell>
          <cell r="U501">
            <v>40000</v>
          </cell>
          <cell r="V501">
            <v>50.76</v>
          </cell>
          <cell r="W501">
            <v>0.50759999999999994</v>
          </cell>
          <cell r="X501" t="str">
            <v>USD</v>
          </cell>
          <cell r="Y501">
            <v>100</v>
          </cell>
          <cell r="Z501" t="str">
            <v>LB</v>
          </cell>
          <cell r="AA501">
            <v>20.3</v>
          </cell>
          <cell r="AB501">
            <v>20304</v>
          </cell>
          <cell r="AC501" t="str">
            <v>No</v>
          </cell>
        </row>
        <row r="502">
          <cell r="A502" t="str">
            <v>110089</v>
          </cell>
          <cell r="B502" t="str">
            <v>BEANS GARBANZO DRY BAG-25 LB</v>
          </cell>
          <cell r="D502" t="str">
            <v>421025</v>
          </cell>
          <cell r="E502" t="str">
            <v>A933</v>
          </cell>
          <cell r="F502" t="str">
            <v>N/A</v>
          </cell>
          <cell r="G502" t="str">
            <v>LB</v>
          </cell>
          <cell r="H502">
            <v>1600</v>
          </cell>
          <cell r="I502" t="str">
            <v>1000</v>
          </cell>
          <cell r="J502" t="str">
            <v>DOMESTIC STATISTICAL 1000</v>
          </cell>
          <cell r="K502" t="str">
            <v>704010</v>
          </cell>
          <cell r="L502" t="str">
            <v>BEANS, DRY</v>
          </cell>
          <cell r="M502" t="str">
            <v>110</v>
          </cell>
          <cell r="N502" t="str">
            <v>AMS-FRUIT &amp; VEG</v>
          </cell>
          <cell r="O502" t="str">
            <v>103602002031340</v>
          </cell>
          <cell r="P502" t="str">
            <v>VEGETABLES/BEANS/DRY</v>
          </cell>
          <cell r="Q502">
            <v>1.02</v>
          </cell>
          <cell r="R502">
            <v>1</v>
          </cell>
          <cell r="S502" t="str">
            <v>LB</v>
          </cell>
          <cell r="T502">
            <v>25</v>
          </cell>
          <cell r="U502">
            <v>40000</v>
          </cell>
          <cell r="V502">
            <v>32.75</v>
          </cell>
          <cell r="W502">
            <v>0.32750000000000001</v>
          </cell>
          <cell r="X502" t="str">
            <v>USD</v>
          </cell>
          <cell r="Y502">
            <v>100</v>
          </cell>
          <cell r="Z502" t="str">
            <v>LB</v>
          </cell>
          <cell r="AA502">
            <v>8.19</v>
          </cell>
          <cell r="AB502">
            <v>13100</v>
          </cell>
          <cell r="AC502" t="str">
            <v>No</v>
          </cell>
        </row>
        <row r="503">
          <cell r="A503" t="str">
            <v>110090</v>
          </cell>
          <cell r="B503" t="str">
            <v>CHICKEN DRUMSTICKS FRZ PKG-8/5 LB</v>
          </cell>
          <cell r="F503" t="str">
            <v>2211-CWT</v>
          </cell>
          <cell r="G503" t="str">
            <v>LB</v>
          </cell>
          <cell r="H503">
            <v>950</v>
          </cell>
          <cell r="I503" t="str">
            <v>1000</v>
          </cell>
          <cell r="J503" t="str">
            <v>DOMESTIC STATISTICAL 1000</v>
          </cell>
          <cell r="K503" t="str">
            <v>301020</v>
          </cell>
          <cell r="L503" t="str">
            <v>CHICKEN, FROZEN</v>
          </cell>
          <cell r="M503" t="str">
            <v>120</v>
          </cell>
          <cell r="N503" t="str">
            <v>AMS-POULTRY</v>
          </cell>
          <cell r="O503" t="str">
            <v>102802001031400</v>
          </cell>
          <cell r="P503" t="str">
            <v>POULTRY/EGGS/CHICKEN/FROZEN</v>
          </cell>
          <cell r="Q503">
            <v>1.05</v>
          </cell>
          <cell r="R503">
            <v>1</v>
          </cell>
          <cell r="S503" t="str">
            <v>LB</v>
          </cell>
          <cell r="T503">
            <v>40</v>
          </cell>
          <cell r="U503">
            <v>38000</v>
          </cell>
          <cell r="V503">
            <v>73.64</v>
          </cell>
          <cell r="W503">
            <v>0.73640000000000005</v>
          </cell>
          <cell r="X503" t="str">
            <v>USD</v>
          </cell>
          <cell r="Y503">
            <v>100</v>
          </cell>
          <cell r="Z503" t="str">
            <v>LB</v>
          </cell>
          <cell r="AA503">
            <v>29.46</v>
          </cell>
          <cell r="AB503">
            <v>27983.200000000001</v>
          </cell>
          <cell r="AC503" t="str">
            <v>Yes</v>
          </cell>
        </row>
        <row r="504">
          <cell r="A504" t="str">
            <v>110092</v>
          </cell>
          <cell r="B504" t="str">
            <v>CHICKEN LEG QTRS FRZ PKG-8/5 LB</v>
          </cell>
          <cell r="F504" t="str">
            <v>2211-CWT</v>
          </cell>
          <cell r="G504" t="str">
            <v>LB</v>
          </cell>
          <cell r="H504">
            <v>950</v>
          </cell>
          <cell r="I504" t="str">
            <v>1000</v>
          </cell>
          <cell r="J504" t="str">
            <v>DOMESTIC STATISTICAL 1000</v>
          </cell>
          <cell r="K504" t="str">
            <v>301020</v>
          </cell>
          <cell r="L504" t="str">
            <v>CHICKEN, FROZEN</v>
          </cell>
          <cell r="M504" t="str">
            <v>120</v>
          </cell>
          <cell r="N504" t="str">
            <v>AMS-POULTRY</v>
          </cell>
          <cell r="O504" t="str">
            <v>102802001031400</v>
          </cell>
          <cell r="P504" t="str">
            <v>POULTRY/EGGS/CHICKEN/FROZEN</v>
          </cell>
          <cell r="Q504">
            <v>1.05</v>
          </cell>
          <cell r="R504">
            <v>1</v>
          </cell>
          <cell r="S504" t="str">
            <v>LB</v>
          </cell>
          <cell r="T504">
            <v>40</v>
          </cell>
          <cell r="U504">
            <v>38000</v>
          </cell>
          <cell r="V504">
            <v>63.94</v>
          </cell>
          <cell r="W504">
            <v>0.63939999999999997</v>
          </cell>
          <cell r="X504" t="str">
            <v>USD</v>
          </cell>
          <cell r="Y504">
            <v>100</v>
          </cell>
          <cell r="Z504" t="str">
            <v>LB</v>
          </cell>
          <cell r="AA504">
            <v>25.58</v>
          </cell>
          <cell r="AB504">
            <v>24297.200000000001</v>
          </cell>
          <cell r="AC504" t="str">
            <v>Yes</v>
          </cell>
        </row>
        <row r="505">
          <cell r="A505" t="str">
            <v>110094</v>
          </cell>
          <cell r="B505" t="str">
            <v>CHICKEN LEG QTR FRZ BAG-4/10 LB</v>
          </cell>
          <cell r="F505" t="str">
            <v>2211-CWT</v>
          </cell>
          <cell r="G505" t="str">
            <v>LB</v>
          </cell>
          <cell r="H505">
            <v>950</v>
          </cell>
          <cell r="I505" t="str">
            <v>1000</v>
          </cell>
          <cell r="J505" t="str">
            <v>DOMESTIC STATISTICAL 1000</v>
          </cell>
          <cell r="K505" t="str">
            <v>301020</v>
          </cell>
          <cell r="L505" t="str">
            <v>CHICKEN, FROZEN</v>
          </cell>
          <cell r="M505" t="str">
            <v>120</v>
          </cell>
          <cell r="N505" t="str">
            <v>AMS-POULTRY</v>
          </cell>
          <cell r="O505" t="str">
            <v>102802001031400</v>
          </cell>
          <cell r="P505" t="str">
            <v>POULTRY/EGGS/CHICKEN/FROZEN</v>
          </cell>
          <cell r="Q505">
            <v>1.05</v>
          </cell>
          <cell r="R505">
            <v>1</v>
          </cell>
          <cell r="S505" t="str">
            <v>LB</v>
          </cell>
          <cell r="T505">
            <v>40</v>
          </cell>
          <cell r="U505">
            <v>38000</v>
          </cell>
          <cell r="V505">
            <v>26.27</v>
          </cell>
          <cell r="W505">
            <v>0.26269999999999999</v>
          </cell>
          <cell r="X505" t="str">
            <v>USD</v>
          </cell>
          <cell r="Y505">
            <v>100</v>
          </cell>
          <cell r="Z505" t="str">
            <v>LB</v>
          </cell>
          <cell r="AA505">
            <v>10.51</v>
          </cell>
          <cell r="AB505">
            <v>9982.6</v>
          </cell>
          <cell r="AC505" t="str">
            <v>Yes</v>
          </cell>
        </row>
        <row r="506">
          <cell r="A506" t="str">
            <v>110096</v>
          </cell>
          <cell r="B506" t="str">
            <v>BEEF ROAST CKD SLC FRZ PKG-8/5 LB</v>
          </cell>
          <cell r="D506" t="str">
            <v>241910</v>
          </cell>
          <cell r="E506" t="str">
            <v>A615</v>
          </cell>
          <cell r="F506" t="str">
            <v>N/A</v>
          </cell>
          <cell r="G506" t="str">
            <v>LB</v>
          </cell>
          <cell r="H506">
            <v>1000</v>
          </cell>
          <cell r="I506" t="str">
            <v>1000</v>
          </cell>
          <cell r="J506" t="str">
            <v>DOMESTIC STATISTICAL 1000</v>
          </cell>
          <cell r="K506" t="str">
            <v>101040</v>
          </cell>
          <cell r="L506" t="str">
            <v>BEEF, COOKED</v>
          </cell>
          <cell r="M506" t="str">
            <v>130</v>
          </cell>
          <cell r="N506" t="str">
            <v>AMS-LIVESTOCK</v>
          </cell>
          <cell r="O506" t="str">
            <v>101802001031280</v>
          </cell>
          <cell r="P506" t="str">
            <v>MEAT/BEEF/COOKED</v>
          </cell>
          <cell r="Q506">
            <v>1.05</v>
          </cell>
          <cell r="R506">
            <v>1</v>
          </cell>
          <cell r="S506" t="str">
            <v>LB</v>
          </cell>
          <cell r="T506">
            <v>40</v>
          </cell>
          <cell r="U506">
            <v>40000</v>
          </cell>
          <cell r="V506">
            <v>250</v>
          </cell>
          <cell r="W506">
            <v>2.5</v>
          </cell>
          <cell r="X506" t="str">
            <v>USD</v>
          </cell>
          <cell r="Y506">
            <v>100</v>
          </cell>
          <cell r="Z506" t="str">
            <v>LB</v>
          </cell>
          <cell r="AA506">
            <v>100</v>
          </cell>
          <cell r="AB506">
            <v>100000</v>
          </cell>
          <cell r="AC506" t="str">
            <v>No</v>
          </cell>
        </row>
        <row r="507">
          <cell r="A507" t="str">
            <v>110098</v>
          </cell>
          <cell r="B507" t="str">
            <v>BEEF ROAST CKD SLC FRZ PKG-20/2 LB</v>
          </cell>
          <cell r="D507" t="str">
            <v>241920</v>
          </cell>
          <cell r="E507" t="str">
            <v>A618</v>
          </cell>
          <cell r="F507" t="str">
            <v>N/A</v>
          </cell>
          <cell r="G507" t="str">
            <v>LB</v>
          </cell>
          <cell r="H507">
            <v>1000</v>
          </cell>
          <cell r="I507" t="str">
            <v>1000</v>
          </cell>
          <cell r="J507" t="str">
            <v>DOMESTIC STATISTICAL 1000</v>
          </cell>
          <cell r="K507" t="str">
            <v>101040</v>
          </cell>
          <cell r="L507" t="str">
            <v>BEEF, COOKED</v>
          </cell>
          <cell r="M507" t="str">
            <v>130</v>
          </cell>
          <cell r="N507" t="str">
            <v>AMS-LIVESTOCK</v>
          </cell>
          <cell r="O507" t="str">
            <v>101802001031280</v>
          </cell>
          <cell r="P507" t="str">
            <v>MEAT/BEEF/COOKED</v>
          </cell>
          <cell r="Q507">
            <v>1.05</v>
          </cell>
          <cell r="R507">
            <v>1</v>
          </cell>
          <cell r="S507" t="str">
            <v>LB</v>
          </cell>
          <cell r="T507">
            <v>40</v>
          </cell>
          <cell r="U507">
            <v>40000</v>
          </cell>
          <cell r="V507">
            <v>250</v>
          </cell>
          <cell r="W507">
            <v>2.5</v>
          </cell>
          <cell r="X507" t="str">
            <v>USD</v>
          </cell>
          <cell r="Y507">
            <v>100</v>
          </cell>
          <cell r="Z507" t="str">
            <v>LB</v>
          </cell>
          <cell r="AA507">
            <v>100</v>
          </cell>
          <cell r="AB507">
            <v>100000</v>
          </cell>
          <cell r="AC507" t="str">
            <v>No</v>
          </cell>
        </row>
        <row r="508">
          <cell r="A508" t="str">
            <v>110101</v>
          </cell>
          <cell r="B508" t="str">
            <v>K TOMATO SAUCE CAN-6/10</v>
          </cell>
          <cell r="D508" t="str">
            <v>368260K</v>
          </cell>
          <cell r="E508" t="str">
            <v>A239</v>
          </cell>
          <cell r="F508" t="str">
            <v>N/A</v>
          </cell>
          <cell r="G508" t="str">
            <v>LB</v>
          </cell>
          <cell r="H508">
            <v>912</v>
          </cell>
          <cell r="I508" t="str">
            <v>1000</v>
          </cell>
          <cell r="J508" t="str">
            <v>DOMESTIC STATISTICAL 1000</v>
          </cell>
          <cell r="K508" t="str">
            <v>703010</v>
          </cell>
          <cell r="L508" t="str">
            <v>VEGETABLE, CANNED</v>
          </cell>
          <cell r="M508" t="str">
            <v>110</v>
          </cell>
          <cell r="N508" t="str">
            <v>AMS-FRUIT &amp; VEG</v>
          </cell>
          <cell r="O508" t="str">
            <v>103602011031220</v>
          </cell>
          <cell r="P508" t="str">
            <v>VEGETABLES/TOMATOES/CANNED</v>
          </cell>
          <cell r="Q508">
            <v>1.157</v>
          </cell>
          <cell r="R508">
            <v>1</v>
          </cell>
          <cell r="S508" t="str">
            <v>LB</v>
          </cell>
          <cell r="T508">
            <v>39.75</v>
          </cell>
          <cell r="U508">
            <v>36252</v>
          </cell>
          <cell r="V508">
            <v>68.3</v>
          </cell>
          <cell r="W508">
            <v>0.68299999999999994</v>
          </cell>
          <cell r="X508" t="str">
            <v>USD</v>
          </cell>
          <cell r="Y508">
            <v>100</v>
          </cell>
          <cell r="Z508" t="str">
            <v>LB</v>
          </cell>
          <cell r="AA508">
            <v>27.15</v>
          </cell>
          <cell r="AB508">
            <v>24760.12</v>
          </cell>
          <cell r="AC508" t="str">
            <v>No</v>
          </cell>
        </row>
        <row r="509">
          <cell r="A509" t="str">
            <v>110102</v>
          </cell>
          <cell r="B509" t="str">
            <v>K TOMATO PASTE CAN-6/10</v>
          </cell>
          <cell r="D509" t="str">
            <v>367261K</v>
          </cell>
          <cell r="E509" t="str">
            <v>A252</v>
          </cell>
          <cell r="F509" t="str">
            <v>N/A</v>
          </cell>
          <cell r="G509" t="str">
            <v>LB</v>
          </cell>
          <cell r="H509">
            <v>912</v>
          </cell>
          <cell r="I509" t="str">
            <v>1000</v>
          </cell>
          <cell r="J509" t="str">
            <v>DOMESTIC STATISTICAL 1000</v>
          </cell>
          <cell r="K509" t="str">
            <v>703010</v>
          </cell>
          <cell r="L509" t="str">
            <v>VEGETABLE, CANNED</v>
          </cell>
          <cell r="M509" t="str">
            <v>110</v>
          </cell>
          <cell r="N509" t="str">
            <v>AMS-FRUIT &amp; VEG</v>
          </cell>
          <cell r="O509" t="str">
            <v>103602011031220</v>
          </cell>
          <cell r="P509" t="str">
            <v>VEGETABLES/TOMATOES/CANNED</v>
          </cell>
          <cell r="Q509">
            <v>1.129</v>
          </cell>
          <cell r="R509">
            <v>1</v>
          </cell>
          <cell r="S509" t="str">
            <v>LB</v>
          </cell>
          <cell r="T509">
            <v>41.62</v>
          </cell>
          <cell r="U509">
            <v>37962</v>
          </cell>
          <cell r="V509">
            <v>100.91</v>
          </cell>
          <cell r="W509">
            <v>1.0090999999999999</v>
          </cell>
          <cell r="X509" t="str">
            <v>USD</v>
          </cell>
          <cell r="Y509">
            <v>100</v>
          </cell>
          <cell r="Z509" t="str">
            <v>LB</v>
          </cell>
          <cell r="AA509">
            <v>42</v>
          </cell>
          <cell r="AB509">
            <v>38307.449999999997</v>
          </cell>
          <cell r="AC509" t="str">
            <v>No</v>
          </cell>
        </row>
        <row r="510">
          <cell r="A510" t="str">
            <v>110110</v>
          </cell>
          <cell r="B510" t="str">
            <v>INFANT FORMULA MILK DRY CAN-6/12.5 OZ</v>
          </cell>
          <cell r="E510" t="str">
            <v>B431</v>
          </cell>
          <cell r="F510" t="str">
            <v>N/A</v>
          </cell>
          <cell r="G510" t="str">
            <v>LB</v>
          </cell>
          <cell r="H510">
            <v>6719</v>
          </cell>
          <cell r="I510" t="str">
            <v>1000</v>
          </cell>
          <cell r="J510" t="str">
            <v>DOMESTIC STATISTICAL 1000</v>
          </cell>
          <cell r="K510" t="str">
            <v>402030</v>
          </cell>
          <cell r="L510" t="str">
            <v>INFANT FORMULA</v>
          </cell>
          <cell r="M510" t="str">
            <v>220</v>
          </cell>
          <cell r="N510" t="str">
            <v>AMS-DAIRY</v>
          </cell>
          <cell r="O510" t="str">
            <v>101602002031200</v>
          </cell>
          <cell r="P510" t="str">
            <v>INFANT/FORMULA DRY/CANNED</v>
          </cell>
          <cell r="Q510">
            <v>1.23</v>
          </cell>
          <cell r="R510">
            <v>1</v>
          </cell>
          <cell r="S510" t="str">
            <v>LB</v>
          </cell>
          <cell r="T510">
            <v>4.6879999999999997</v>
          </cell>
          <cell r="U510">
            <v>31500</v>
          </cell>
          <cell r="V510">
            <v>849.98</v>
          </cell>
          <cell r="W510">
            <v>8.4998000000000005</v>
          </cell>
          <cell r="X510" t="str">
            <v>USD</v>
          </cell>
          <cell r="Y510">
            <v>100</v>
          </cell>
          <cell r="Z510" t="str">
            <v>LB</v>
          </cell>
          <cell r="AA510">
            <v>39.85</v>
          </cell>
          <cell r="AB510">
            <v>267743.7</v>
          </cell>
          <cell r="AC510" t="str">
            <v>No</v>
          </cell>
        </row>
        <row r="511">
          <cell r="A511" t="str">
            <v>110111</v>
          </cell>
          <cell r="B511" t="str">
            <v>K APRICOTS CAN-6/10</v>
          </cell>
          <cell r="D511" t="str">
            <v>301260K</v>
          </cell>
          <cell r="E511" t="str">
            <v>A360</v>
          </cell>
          <cell r="F511" t="str">
            <v>N/A</v>
          </cell>
          <cell r="G511" t="str">
            <v>LB</v>
          </cell>
          <cell r="H511">
            <v>912</v>
          </cell>
          <cell r="I511" t="str">
            <v>1000</v>
          </cell>
          <cell r="J511" t="str">
            <v>DOMESTIC STATISTICAL 1000</v>
          </cell>
          <cell r="K511" t="str">
            <v>702010</v>
          </cell>
          <cell r="L511" t="str">
            <v>FRUIT, CANNED</v>
          </cell>
          <cell r="M511" t="str">
            <v>110</v>
          </cell>
          <cell r="N511" t="str">
            <v>AMS-FRUIT &amp; VEG</v>
          </cell>
          <cell r="O511" t="str">
            <v>101202002031220</v>
          </cell>
          <cell r="P511" t="str">
            <v>FRUIT/APRICOT/CANNED</v>
          </cell>
          <cell r="Q511">
            <v>1.1359999999999999</v>
          </cell>
          <cell r="R511">
            <v>1</v>
          </cell>
          <cell r="S511" t="str">
            <v>LB</v>
          </cell>
          <cell r="T511">
            <v>40.5</v>
          </cell>
          <cell r="U511">
            <v>36936</v>
          </cell>
          <cell r="V511">
            <v>56.55</v>
          </cell>
          <cell r="W511">
            <v>0.5655</v>
          </cell>
          <cell r="X511" t="str">
            <v>USD</v>
          </cell>
          <cell r="Y511">
            <v>100</v>
          </cell>
          <cell r="Z511" t="str">
            <v>LB</v>
          </cell>
          <cell r="AA511">
            <v>22.9</v>
          </cell>
          <cell r="AB511">
            <v>20887.310000000001</v>
          </cell>
          <cell r="AC511" t="str">
            <v>No</v>
          </cell>
        </row>
        <row r="512">
          <cell r="A512" t="str">
            <v>110120</v>
          </cell>
          <cell r="B512" t="str">
            <v>SUNFLOWER SEED BUTTER BARREL-520 LB</v>
          </cell>
          <cell r="D512" t="str">
            <v>816091</v>
          </cell>
          <cell r="E512" t="str">
            <v>B478</v>
          </cell>
          <cell r="F512" t="str">
            <v>N/A</v>
          </cell>
          <cell r="G512" t="str">
            <v>LB</v>
          </cell>
          <cell r="H512">
            <v>0</v>
          </cell>
          <cell r="I512" t="str">
            <v>1000</v>
          </cell>
          <cell r="J512" t="str">
            <v>DOMESTIC STATISTICAL 1000</v>
          </cell>
          <cell r="K512" t="str">
            <v>601050</v>
          </cell>
          <cell r="L512" t="str">
            <v>SEED BUTTER</v>
          </cell>
          <cell r="M512" t="str">
            <v>210</v>
          </cell>
          <cell r="N512" t="str">
            <v>AMS-DOMESTIC</v>
          </cell>
          <cell r="O512" t="str">
            <v>102402000531175</v>
          </cell>
          <cell r="P512" t="str">
            <v>OIL/BUTTERY SPREAD/TUB</v>
          </cell>
          <cell r="Q512">
            <v>1.0580000000000001</v>
          </cell>
          <cell r="R512">
            <v>1</v>
          </cell>
          <cell r="S512" t="str">
            <v>LB</v>
          </cell>
          <cell r="T512">
            <v>0</v>
          </cell>
          <cell r="U512">
            <v>43680</v>
          </cell>
          <cell r="V512">
            <v>195.3</v>
          </cell>
          <cell r="W512">
            <v>1.9530000000000001</v>
          </cell>
          <cell r="X512" t="str">
            <v>USD</v>
          </cell>
          <cell r="Y512">
            <v>100</v>
          </cell>
          <cell r="Z512" t="str">
            <v>LB</v>
          </cell>
          <cell r="AA512">
            <v>0</v>
          </cell>
          <cell r="AB512">
            <v>85307.04</v>
          </cell>
          <cell r="AC512" t="str">
            <v>No</v>
          </cell>
        </row>
        <row r="513">
          <cell r="A513" t="str">
            <v>110133</v>
          </cell>
          <cell r="B513" t="str">
            <v>CEREAL OAT CIRCLES 1440 PKG-8/18 OZ</v>
          </cell>
          <cell r="D513" t="str">
            <v>741518</v>
          </cell>
          <cell r="E513" t="str">
            <v>B831</v>
          </cell>
          <cell r="F513" t="str">
            <v>N/A</v>
          </cell>
          <cell r="G513" t="str">
            <v>LB</v>
          </cell>
          <cell r="H513">
            <v>1440</v>
          </cell>
          <cell r="I513" t="str">
            <v>1000</v>
          </cell>
          <cell r="J513" t="str">
            <v>DOMESTIC STATISTICAL 1000</v>
          </cell>
          <cell r="K513" t="str">
            <v>503010</v>
          </cell>
          <cell r="L513" t="str">
            <v>CEREAL, FORTIFIED</v>
          </cell>
          <cell r="M513" t="str">
            <v>210</v>
          </cell>
          <cell r="N513" t="str">
            <v>AMS-DOMESTIC</v>
          </cell>
          <cell r="O513" t="str">
            <v>100202003031160</v>
          </cell>
          <cell r="P513" t="str">
            <v>CEREAL/OATS/BOX</v>
          </cell>
          <cell r="Q513">
            <v>1.3879999999999999</v>
          </cell>
          <cell r="R513">
            <v>1</v>
          </cell>
          <cell r="S513" t="str">
            <v>LB</v>
          </cell>
          <cell r="T513">
            <v>9</v>
          </cell>
          <cell r="U513">
            <v>12960</v>
          </cell>
          <cell r="V513">
            <v>140</v>
          </cell>
          <cell r="W513">
            <v>1.4</v>
          </cell>
          <cell r="X513" t="str">
            <v>USD</v>
          </cell>
          <cell r="Y513">
            <v>100</v>
          </cell>
          <cell r="Z513" t="str">
            <v>LB</v>
          </cell>
          <cell r="AA513">
            <v>12.6</v>
          </cell>
          <cell r="AB513">
            <v>18144</v>
          </cell>
          <cell r="AC513" t="str">
            <v>No</v>
          </cell>
        </row>
        <row r="514">
          <cell r="A514" t="str">
            <v>110135</v>
          </cell>
          <cell r="B514" t="str">
            <v>BEEF POT RST W/GRAVY-CKD FRZ PKG 20/2 LB</v>
          </cell>
          <cell r="E514" t="str">
            <v>NO FNS CODE</v>
          </cell>
          <cell r="F514" t="str">
            <v>N/A</v>
          </cell>
          <cell r="G514" t="str">
            <v>LB</v>
          </cell>
          <cell r="H514">
            <v>1000</v>
          </cell>
          <cell r="I514" t="str">
            <v>1000</v>
          </cell>
          <cell r="J514" t="str">
            <v>DOMESTIC STATISTICAL 1000</v>
          </cell>
          <cell r="K514" t="str">
            <v>101040</v>
          </cell>
          <cell r="L514" t="str">
            <v>BEEF, COOKED</v>
          </cell>
          <cell r="M514" t="str">
            <v>130</v>
          </cell>
          <cell r="N514" t="str">
            <v>AMS-LIVESTOCK</v>
          </cell>
          <cell r="O514" t="str">
            <v>101802001031280</v>
          </cell>
          <cell r="P514" t="str">
            <v>MEAT/BEEF/COOKED</v>
          </cell>
          <cell r="Q514">
            <v>1.075</v>
          </cell>
          <cell r="R514">
            <v>1</v>
          </cell>
          <cell r="S514" t="str">
            <v>LB</v>
          </cell>
          <cell r="T514">
            <v>40</v>
          </cell>
          <cell r="U514">
            <v>40000</v>
          </cell>
          <cell r="V514">
            <v>450</v>
          </cell>
          <cell r="W514">
            <v>4.5</v>
          </cell>
          <cell r="X514" t="str">
            <v>USD</v>
          </cell>
          <cell r="Y514">
            <v>100</v>
          </cell>
          <cell r="Z514" t="str">
            <v>LB</v>
          </cell>
          <cell r="AA514">
            <v>180</v>
          </cell>
          <cell r="AB514">
            <v>180000</v>
          </cell>
          <cell r="AC514" t="str">
            <v>No</v>
          </cell>
        </row>
        <row r="515">
          <cell r="A515" t="str">
            <v>110136</v>
          </cell>
          <cell r="B515" t="str">
            <v>BEEF POT RST W/GRAVY-CKD FRZ PKG 8/5 LB</v>
          </cell>
          <cell r="F515" t="str">
            <v>N/A</v>
          </cell>
          <cell r="G515" t="str">
            <v>LB</v>
          </cell>
          <cell r="H515">
            <v>1000</v>
          </cell>
          <cell r="I515" t="str">
            <v>1000</v>
          </cell>
          <cell r="J515" t="str">
            <v>DOMESTIC STATISTICAL 1000</v>
          </cell>
          <cell r="K515" t="str">
            <v>101040</v>
          </cell>
          <cell r="L515" t="str">
            <v>BEEF, COOKED</v>
          </cell>
          <cell r="M515" t="str">
            <v>130</v>
          </cell>
          <cell r="N515" t="str">
            <v>AMS-LIVESTOCK</v>
          </cell>
          <cell r="O515" t="str">
            <v>101802001031280</v>
          </cell>
          <cell r="P515" t="str">
            <v>MEAT/BEEF/COOKED</v>
          </cell>
          <cell r="Q515">
            <v>1.075</v>
          </cell>
          <cell r="R515">
            <v>1</v>
          </cell>
          <cell r="S515" t="str">
            <v>LB</v>
          </cell>
          <cell r="T515">
            <v>40</v>
          </cell>
          <cell r="U515">
            <v>40000</v>
          </cell>
          <cell r="V515">
            <v>450</v>
          </cell>
          <cell r="W515">
            <v>4.5</v>
          </cell>
          <cell r="X515" t="str">
            <v>USD</v>
          </cell>
          <cell r="Y515">
            <v>100</v>
          </cell>
          <cell r="Z515" t="str">
            <v>LB</v>
          </cell>
          <cell r="AA515">
            <v>180</v>
          </cell>
          <cell r="AB515">
            <v>180000</v>
          </cell>
          <cell r="AC515" t="str">
            <v>No</v>
          </cell>
        </row>
        <row r="516">
          <cell r="A516" t="str">
            <v>110138</v>
          </cell>
          <cell r="B516" t="str">
            <v>PORK BNLS LEG ROASTS - BULK CTN-60 LB</v>
          </cell>
          <cell r="D516" t="str">
            <v>262560</v>
          </cell>
          <cell r="E516" t="str">
            <v>A734</v>
          </cell>
          <cell r="F516" t="str">
            <v>6018-CWT</v>
          </cell>
          <cell r="G516" t="str">
            <v>LB</v>
          </cell>
          <cell r="H516">
            <v>700</v>
          </cell>
          <cell r="I516" t="str">
            <v>1000</v>
          </cell>
          <cell r="J516" t="str">
            <v>DOMESTIC STATISTICAL 1000</v>
          </cell>
          <cell r="K516" t="str">
            <v>102035</v>
          </cell>
          <cell r="L516" t="str">
            <v>PORK, FROZEN</v>
          </cell>
          <cell r="M516" t="str">
            <v>130</v>
          </cell>
          <cell r="N516" t="str">
            <v>AMS-LIVESTOCK</v>
          </cell>
          <cell r="O516" t="str">
            <v>101802006031400</v>
          </cell>
          <cell r="P516" t="str">
            <v>MEAT/PORK/FROZEN</v>
          </cell>
          <cell r="Q516">
            <v>1.03</v>
          </cell>
          <cell r="R516">
            <v>1</v>
          </cell>
          <cell r="S516" t="str">
            <v>LB</v>
          </cell>
          <cell r="T516">
            <v>60</v>
          </cell>
          <cell r="U516">
            <v>42000</v>
          </cell>
          <cell r="V516">
            <v>144</v>
          </cell>
          <cell r="W516">
            <v>1.44</v>
          </cell>
          <cell r="X516" t="str">
            <v>USD</v>
          </cell>
          <cell r="Y516">
            <v>100</v>
          </cell>
          <cell r="Z516" t="str">
            <v>LB</v>
          </cell>
          <cell r="AA516">
            <v>86.4</v>
          </cell>
          <cell r="AB516">
            <v>60480</v>
          </cell>
          <cell r="AC516" t="str">
            <v>No</v>
          </cell>
        </row>
        <row r="517">
          <cell r="A517" t="str">
            <v>110144</v>
          </cell>
          <cell r="B517" t="str">
            <v>FIG PIECES CTN-25 LB</v>
          </cell>
          <cell r="E517" t="str">
            <v>NO FNS CODE</v>
          </cell>
          <cell r="F517" t="str">
            <v>N/A</v>
          </cell>
          <cell r="G517" t="str">
            <v>LB</v>
          </cell>
          <cell r="H517">
            <v>1498</v>
          </cell>
          <cell r="I517" t="str">
            <v>1000</v>
          </cell>
          <cell r="J517" t="str">
            <v>DOMESTIC STATISTICAL 1000</v>
          </cell>
          <cell r="K517" t="str">
            <v>702020</v>
          </cell>
          <cell r="L517" t="str">
            <v>FRUIT, DRIED</v>
          </cell>
          <cell r="M517" t="str">
            <v>110</v>
          </cell>
          <cell r="N517" t="str">
            <v>AMS-FRUIT &amp; VEG</v>
          </cell>
          <cell r="O517" t="str">
            <v>101202008031340</v>
          </cell>
          <cell r="P517" t="str">
            <v>FRUIT/FIG/DRIED</v>
          </cell>
          <cell r="Q517">
            <v>1.083</v>
          </cell>
          <cell r="R517">
            <v>1</v>
          </cell>
          <cell r="S517" t="str">
            <v>LB</v>
          </cell>
          <cell r="T517">
            <v>25</v>
          </cell>
          <cell r="U517">
            <v>37450</v>
          </cell>
          <cell r="V517">
            <v>96.64</v>
          </cell>
          <cell r="W517">
            <v>0.96640000000000004</v>
          </cell>
          <cell r="X517" t="str">
            <v>USD</v>
          </cell>
          <cell r="Y517">
            <v>100</v>
          </cell>
          <cell r="Z517" t="str">
            <v>LB</v>
          </cell>
          <cell r="AA517">
            <v>24.16</v>
          </cell>
          <cell r="AB517">
            <v>36191.68</v>
          </cell>
          <cell r="AC517" t="str">
            <v>No</v>
          </cell>
        </row>
        <row r="518">
          <cell r="A518" t="str">
            <v>110146</v>
          </cell>
          <cell r="B518" t="str">
            <v>FLOUR ALL PURP ENRCH UNBLCH BAG-8/5 LB</v>
          </cell>
          <cell r="E518" t="str">
            <v>NO FNS CODE</v>
          </cell>
          <cell r="F518" t="str">
            <v>N/A</v>
          </cell>
          <cell r="G518" t="str">
            <v>LB</v>
          </cell>
          <cell r="H518">
            <v>1071</v>
          </cell>
          <cell r="I518" t="str">
            <v>1000</v>
          </cell>
          <cell r="J518" t="str">
            <v>DOMESTIC STATISTICAL 1000</v>
          </cell>
          <cell r="K518" t="str">
            <v>506020</v>
          </cell>
          <cell r="L518" t="str">
            <v>FLOUR, WHEAT</v>
          </cell>
          <cell r="M518" t="str">
            <v>210</v>
          </cell>
          <cell r="N518" t="str">
            <v>AMS-DOMESTIC</v>
          </cell>
          <cell r="O518" t="str">
            <v>100802001031100</v>
          </cell>
          <cell r="P518" t="str">
            <v>FLOUR/ALL PURPOSE/BAG</v>
          </cell>
          <cell r="Q518">
            <v>1.02</v>
          </cell>
          <cell r="R518">
            <v>1</v>
          </cell>
          <cell r="S518" t="str">
            <v>LB</v>
          </cell>
          <cell r="T518">
            <v>40</v>
          </cell>
          <cell r="U518">
            <v>42840</v>
          </cell>
          <cell r="V518">
            <v>30.66</v>
          </cell>
          <cell r="W518">
            <v>0.30659999999999998</v>
          </cell>
          <cell r="X518" t="str">
            <v>USD</v>
          </cell>
          <cell r="Y518">
            <v>100</v>
          </cell>
          <cell r="Z518" t="str">
            <v>LB</v>
          </cell>
          <cell r="AA518">
            <v>12.26</v>
          </cell>
          <cell r="AB518">
            <v>13134.74</v>
          </cell>
          <cell r="AC518" t="str">
            <v>No</v>
          </cell>
        </row>
        <row r="519">
          <cell r="A519" t="str">
            <v>110147</v>
          </cell>
          <cell r="B519" t="str">
            <v>FLOUR BREAD ENRCH BLCH BAG-8/5 LB</v>
          </cell>
          <cell r="E519" t="str">
            <v>NO FNS CODE</v>
          </cell>
          <cell r="F519" t="str">
            <v>N/A</v>
          </cell>
          <cell r="G519" t="str">
            <v>LB</v>
          </cell>
          <cell r="H519">
            <v>1071</v>
          </cell>
          <cell r="I519" t="str">
            <v>1000</v>
          </cell>
          <cell r="J519" t="str">
            <v>DOMESTIC STATISTICAL 1000</v>
          </cell>
          <cell r="K519" t="str">
            <v>506020</v>
          </cell>
          <cell r="L519" t="str">
            <v>FLOUR, WHEAT</v>
          </cell>
          <cell r="M519" t="str">
            <v>210</v>
          </cell>
          <cell r="N519" t="str">
            <v>AMS-DOMESTIC</v>
          </cell>
          <cell r="O519" t="str">
            <v>100802004031100</v>
          </cell>
          <cell r="P519" t="str">
            <v>FLOUR/BREAD/BAG</v>
          </cell>
          <cell r="Q519">
            <v>1.02</v>
          </cell>
          <cell r="R519">
            <v>1</v>
          </cell>
          <cell r="S519" t="str">
            <v>LB</v>
          </cell>
          <cell r="T519">
            <v>40</v>
          </cell>
          <cell r="U519">
            <v>42840</v>
          </cell>
          <cell r="V519">
            <v>27.53</v>
          </cell>
          <cell r="W519">
            <v>0.27529999999999999</v>
          </cell>
          <cell r="X519" t="str">
            <v>USD</v>
          </cell>
          <cell r="Y519">
            <v>100</v>
          </cell>
          <cell r="Z519" t="str">
            <v>LB</v>
          </cell>
          <cell r="AA519">
            <v>11.01</v>
          </cell>
          <cell r="AB519">
            <v>11793.85</v>
          </cell>
          <cell r="AC519" t="str">
            <v>No</v>
          </cell>
        </row>
        <row r="520">
          <cell r="A520" t="str">
            <v>110148</v>
          </cell>
          <cell r="B520" t="str">
            <v>FLOUR BREAD ENRCH UNBLCH BAG-8/5 LB</v>
          </cell>
          <cell r="E520" t="str">
            <v>NO FNS CODE</v>
          </cell>
          <cell r="F520" t="str">
            <v>N/A</v>
          </cell>
          <cell r="G520" t="str">
            <v>LB</v>
          </cell>
          <cell r="H520">
            <v>1071</v>
          </cell>
          <cell r="I520" t="str">
            <v>1000</v>
          </cell>
          <cell r="J520" t="str">
            <v>DOMESTIC STATISTICAL 1000</v>
          </cell>
          <cell r="K520" t="str">
            <v>506020</v>
          </cell>
          <cell r="L520" t="str">
            <v>FLOUR, WHEAT</v>
          </cell>
          <cell r="M520" t="str">
            <v>210</v>
          </cell>
          <cell r="N520" t="str">
            <v>AMS-DOMESTIC</v>
          </cell>
          <cell r="O520" t="str">
            <v>100802004031100</v>
          </cell>
          <cell r="P520" t="str">
            <v>FLOUR/BREAD/BAG</v>
          </cell>
          <cell r="Q520">
            <v>1.02</v>
          </cell>
          <cell r="R520">
            <v>1</v>
          </cell>
          <cell r="S520" t="str">
            <v>LB</v>
          </cell>
          <cell r="T520">
            <v>40</v>
          </cell>
          <cell r="U520">
            <v>42840</v>
          </cell>
          <cell r="V520">
            <v>33.340000000000003</v>
          </cell>
          <cell r="W520">
            <v>0.33340000000000003</v>
          </cell>
          <cell r="X520" t="str">
            <v>USD</v>
          </cell>
          <cell r="Y520">
            <v>100</v>
          </cell>
          <cell r="Z520" t="str">
            <v>LB</v>
          </cell>
          <cell r="AA520">
            <v>13.34</v>
          </cell>
          <cell r="AB520">
            <v>14282.86</v>
          </cell>
          <cell r="AC520" t="str">
            <v>No</v>
          </cell>
        </row>
        <row r="521">
          <cell r="A521" t="str">
            <v>110149</v>
          </cell>
          <cell r="B521" t="str">
            <v>APPLES FOR FURTHER PROCESSING – BULK</v>
          </cell>
          <cell r="F521" t="str">
            <v>N/A</v>
          </cell>
          <cell r="G521" t="str">
            <v>LB</v>
          </cell>
          <cell r="H521">
            <v>0</v>
          </cell>
          <cell r="I521" t="str">
            <v>1000</v>
          </cell>
          <cell r="J521" t="str">
            <v>DOMESTIC STATISTICAL 1000</v>
          </cell>
          <cell r="K521" t="str">
            <v>702030</v>
          </cell>
          <cell r="L521" t="str">
            <v>FRUIT, FRESH</v>
          </cell>
          <cell r="M521" t="str">
            <v>110</v>
          </cell>
          <cell r="N521" t="str">
            <v>AMS-FRUIT &amp; VEG</v>
          </cell>
          <cell r="O521" t="str">
            <v>101202001031380</v>
          </cell>
          <cell r="P521" t="str">
            <v>FRUIT/APPLES/FRESH</v>
          </cell>
          <cell r="Q521">
            <v>1.052</v>
          </cell>
          <cell r="R521">
            <v>1</v>
          </cell>
          <cell r="S521" t="str">
            <v>LB</v>
          </cell>
          <cell r="T521">
            <v>0</v>
          </cell>
          <cell r="U521">
            <v>39600</v>
          </cell>
          <cell r="V521">
            <v>45.86</v>
          </cell>
          <cell r="W521">
            <v>0.45860000000000001</v>
          </cell>
          <cell r="X521" t="str">
            <v>USD</v>
          </cell>
          <cell r="Y521">
            <v>100</v>
          </cell>
          <cell r="Z521" t="str">
            <v>LB</v>
          </cell>
          <cell r="AA521">
            <v>0</v>
          </cell>
          <cell r="AB521">
            <v>18160.560000000001</v>
          </cell>
          <cell r="AC521" t="str">
            <v>No</v>
          </cell>
        </row>
        <row r="522">
          <cell r="A522" t="str">
            <v>110151</v>
          </cell>
          <cell r="B522" t="str">
            <v>APPLES FRESH VARIOUS TYPE CTN-37-40 LB</v>
          </cell>
          <cell r="F522" t="str">
            <v>N/A</v>
          </cell>
          <cell r="G522" t="str">
            <v>LB</v>
          </cell>
          <cell r="H522">
            <v>924</v>
          </cell>
          <cell r="I522" t="str">
            <v>1000</v>
          </cell>
          <cell r="J522" t="str">
            <v>DOMESTIC STATISTICAL 1000</v>
          </cell>
          <cell r="K522" t="str">
            <v>702030</v>
          </cell>
          <cell r="L522" t="str">
            <v>FRUIT, FRESH</v>
          </cell>
          <cell r="M522" t="str">
            <v>110</v>
          </cell>
          <cell r="N522" t="str">
            <v>AMS-FRUIT &amp; VEG</v>
          </cell>
          <cell r="O522" t="str">
            <v>101202001031380</v>
          </cell>
          <cell r="P522" t="str">
            <v>FRUIT/APPLES/FRESH</v>
          </cell>
          <cell r="Q522">
            <v>1.052</v>
          </cell>
          <cell r="R522">
            <v>1</v>
          </cell>
          <cell r="S522" t="str">
            <v>LB</v>
          </cell>
          <cell r="T522">
            <v>38.5</v>
          </cell>
          <cell r="U522">
            <v>35574</v>
          </cell>
          <cell r="V522">
            <v>55.72</v>
          </cell>
          <cell r="W522">
            <v>0.55720000000000003</v>
          </cell>
          <cell r="X522" t="str">
            <v>USD</v>
          </cell>
          <cell r="Y522">
            <v>100</v>
          </cell>
          <cell r="Z522" t="str">
            <v>LB</v>
          </cell>
          <cell r="AA522">
            <v>21.45</v>
          </cell>
          <cell r="AB522">
            <v>19821.830000000002</v>
          </cell>
          <cell r="AC522" t="str">
            <v>No</v>
          </cell>
        </row>
        <row r="523">
          <cell r="A523" t="str">
            <v>110154</v>
          </cell>
          <cell r="B523" t="str">
            <v>CHICKEN CONSUMER SPLIT BREAST PKG-6/5 LB</v>
          </cell>
          <cell r="E523" t="str">
            <v>NO FNS CODE</v>
          </cell>
          <cell r="F523" t="str">
            <v>2211-CWT</v>
          </cell>
          <cell r="G523" t="str">
            <v>LB</v>
          </cell>
          <cell r="H523">
            <v>1300</v>
          </cell>
          <cell r="I523" t="str">
            <v>1000</v>
          </cell>
          <cell r="J523" t="str">
            <v>DOMESTIC STATISTICAL 1000</v>
          </cell>
          <cell r="K523" t="str">
            <v>301020</v>
          </cell>
          <cell r="L523" t="str">
            <v>CHICKEN, FROZEN</v>
          </cell>
          <cell r="M523" t="str">
            <v>120</v>
          </cell>
          <cell r="N523" t="str">
            <v>AMS-POULTRY</v>
          </cell>
          <cell r="O523" t="str">
            <v>102802001031400</v>
          </cell>
          <cell r="P523" t="str">
            <v>POULTRY/EGGS/CHICKEN/FROZEN</v>
          </cell>
          <cell r="Q523">
            <v>1.042</v>
          </cell>
          <cell r="R523">
            <v>1</v>
          </cell>
          <cell r="S523" t="str">
            <v>LB</v>
          </cell>
          <cell r="T523">
            <v>30</v>
          </cell>
          <cell r="U523">
            <v>39000</v>
          </cell>
          <cell r="V523">
            <v>338.37</v>
          </cell>
          <cell r="W523">
            <v>3.3837000000000002</v>
          </cell>
          <cell r="X523" t="str">
            <v>USD</v>
          </cell>
          <cell r="Y523">
            <v>100</v>
          </cell>
          <cell r="Z523" t="str">
            <v>LB</v>
          </cell>
          <cell r="AA523">
            <v>101.51</v>
          </cell>
          <cell r="AB523">
            <v>131964.29999999999</v>
          </cell>
          <cell r="AC523" t="str">
            <v>Yes</v>
          </cell>
        </row>
        <row r="524">
          <cell r="A524" t="str">
            <v>110155</v>
          </cell>
          <cell r="B524" t="str">
            <v>CATFISH STRIPS BRD RAW PKG-20/2 LB</v>
          </cell>
          <cell r="F524" t="str">
            <v>N/A</v>
          </cell>
          <cell r="G524" t="str">
            <v>LB</v>
          </cell>
          <cell r="H524">
            <v>1000</v>
          </cell>
          <cell r="I524" t="str">
            <v>1000</v>
          </cell>
          <cell r="J524" t="str">
            <v>DOMESTIC STATISTICAL 1000</v>
          </cell>
          <cell r="K524" t="str">
            <v>205030</v>
          </cell>
          <cell r="L524" t="str">
            <v>FISH, FROZEN</v>
          </cell>
          <cell r="M524" t="str">
            <v>130</v>
          </cell>
          <cell r="N524" t="str">
            <v>AMS-LIVESTOCK</v>
          </cell>
          <cell r="O524" t="str">
            <v>100602001031400</v>
          </cell>
          <cell r="P524" t="str">
            <v>FISH/CATFISH/FROZEN</v>
          </cell>
          <cell r="Q524">
            <v>1.075</v>
          </cell>
          <cell r="R524">
            <v>1</v>
          </cell>
          <cell r="S524" t="str">
            <v>LB</v>
          </cell>
          <cell r="T524">
            <v>40</v>
          </cell>
          <cell r="U524">
            <v>40000</v>
          </cell>
          <cell r="V524">
            <v>345.5</v>
          </cell>
          <cell r="W524">
            <v>3.4550000000000001</v>
          </cell>
          <cell r="X524" t="str">
            <v>USD</v>
          </cell>
          <cell r="Y524">
            <v>100</v>
          </cell>
          <cell r="Z524" t="str">
            <v>LB</v>
          </cell>
          <cell r="AA524">
            <v>138.19999999999999</v>
          </cell>
          <cell r="AB524">
            <v>138200</v>
          </cell>
          <cell r="AC524" t="str">
            <v>No</v>
          </cell>
        </row>
        <row r="525">
          <cell r="A525" t="str">
            <v>110160</v>
          </cell>
          <cell r="B525" t="str">
            <v>FRUIT MIX DRIED PKG-24/1 LB</v>
          </cell>
          <cell r="F525" t="str">
            <v>N/A</v>
          </cell>
          <cell r="G525" t="str">
            <v>LB</v>
          </cell>
          <cell r="H525">
            <v>1456</v>
          </cell>
          <cell r="I525" t="str">
            <v>1000</v>
          </cell>
          <cell r="J525" t="str">
            <v>DOMESTIC STATISTICAL 1000</v>
          </cell>
          <cell r="K525" t="str">
            <v>702020</v>
          </cell>
          <cell r="L525" t="str">
            <v>FRUIT, DRIED</v>
          </cell>
          <cell r="M525" t="str">
            <v>110</v>
          </cell>
          <cell r="N525" t="str">
            <v>AMS-FRUIT &amp; VEG</v>
          </cell>
          <cell r="O525" t="str">
            <v>101202010031340</v>
          </cell>
          <cell r="P525" t="str">
            <v>FRUIT/FRUIT NUT MIX/DRIED</v>
          </cell>
          <cell r="Q525">
            <v>1.083</v>
          </cell>
          <cell r="R525">
            <v>1</v>
          </cell>
          <cell r="S525" t="str">
            <v>LB</v>
          </cell>
          <cell r="T525">
            <v>24</v>
          </cell>
          <cell r="U525">
            <v>34944</v>
          </cell>
          <cell r="V525">
            <v>245.24</v>
          </cell>
          <cell r="W525">
            <v>2.4523999999999999</v>
          </cell>
          <cell r="X525" t="str">
            <v>USD</v>
          </cell>
          <cell r="Y525">
            <v>100</v>
          </cell>
          <cell r="Z525" t="str">
            <v>LB</v>
          </cell>
          <cell r="AA525">
            <v>58.86</v>
          </cell>
          <cell r="AB525">
            <v>85696.67</v>
          </cell>
          <cell r="AC525" t="str">
            <v>No</v>
          </cell>
        </row>
        <row r="526">
          <cell r="A526" t="str">
            <v>110161</v>
          </cell>
          <cell r="B526" t="str">
            <v>FRUIT MIX DRIED PKG-5/5 LB</v>
          </cell>
          <cell r="F526" t="str">
            <v>N/A</v>
          </cell>
          <cell r="G526" t="str">
            <v>LB</v>
          </cell>
          <cell r="H526">
            <v>1456</v>
          </cell>
          <cell r="I526" t="str">
            <v>1000</v>
          </cell>
          <cell r="J526" t="str">
            <v>DOMESTIC STATISTICAL 1000</v>
          </cell>
          <cell r="K526" t="str">
            <v>702020</v>
          </cell>
          <cell r="L526" t="str">
            <v>FRUIT, DRIED</v>
          </cell>
          <cell r="M526" t="str">
            <v>110</v>
          </cell>
          <cell r="N526" t="str">
            <v>AMS-FRUIT &amp; VEG</v>
          </cell>
          <cell r="O526" t="str">
            <v>101202010031340</v>
          </cell>
          <cell r="P526" t="str">
            <v>FRUIT/FRUIT NUT MIX/DRIED</v>
          </cell>
          <cell r="Q526">
            <v>1.08</v>
          </cell>
          <cell r="R526">
            <v>1</v>
          </cell>
          <cell r="S526" t="str">
            <v>LB</v>
          </cell>
          <cell r="T526">
            <v>25</v>
          </cell>
          <cell r="U526">
            <v>36400</v>
          </cell>
          <cell r="V526">
            <v>354.32</v>
          </cell>
          <cell r="W526">
            <v>3.5432000000000001</v>
          </cell>
          <cell r="X526" t="str">
            <v>USD</v>
          </cell>
          <cell r="Y526">
            <v>100</v>
          </cell>
          <cell r="Z526" t="str">
            <v>LB</v>
          </cell>
          <cell r="AA526">
            <v>88.58</v>
          </cell>
          <cell r="AB526">
            <v>128972.48</v>
          </cell>
          <cell r="AC526" t="str">
            <v>No</v>
          </cell>
        </row>
        <row r="527">
          <cell r="A527" t="str">
            <v>110162</v>
          </cell>
          <cell r="B527" t="str">
            <v>MILK SKIM EVAPORATED CAN-24/12 FL OZ</v>
          </cell>
          <cell r="F527" t="str">
            <v>N/A</v>
          </cell>
          <cell r="G527" t="str">
            <v>LB</v>
          </cell>
          <cell r="H527">
            <v>1836</v>
          </cell>
          <cell r="I527" t="str">
            <v>1000</v>
          </cell>
          <cell r="J527" t="str">
            <v>DOMESTIC STATISTICAL 1000</v>
          </cell>
          <cell r="K527" t="str">
            <v>402020</v>
          </cell>
          <cell r="L527" t="str">
            <v>MILK, EVAPORATED</v>
          </cell>
          <cell r="M527" t="str">
            <v>220</v>
          </cell>
          <cell r="N527" t="str">
            <v>AMS-DAIRY</v>
          </cell>
          <cell r="O527" t="str">
            <v>102002001031200</v>
          </cell>
          <cell r="P527" t="str">
            <v>MILK/EVAP/CANNED</v>
          </cell>
          <cell r="Q527">
            <v>1.123</v>
          </cell>
          <cell r="R527">
            <v>1</v>
          </cell>
          <cell r="S527" t="str">
            <v>LB</v>
          </cell>
          <cell r="T527">
            <v>20.25</v>
          </cell>
          <cell r="U527">
            <v>37179</v>
          </cell>
          <cell r="V527">
            <v>96.19</v>
          </cell>
          <cell r="W527">
            <v>0.96189999999999998</v>
          </cell>
          <cell r="X527" t="str">
            <v>USD</v>
          </cell>
          <cell r="Y527">
            <v>100</v>
          </cell>
          <cell r="Z527" t="str">
            <v>LB</v>
          </cell>
          <cell r="AA527">
            <v>19.48</v>
          </cell>
          <cell r="AB527">
            <v>35762.480000000003</v>
          </cell>
          <cell r="AC527" t="str">
            <v>No</v>
          </cell>
        </row>
        <row r="528">
          <cell r="A528" t="str">
            <v>110163</v>
          </cell>
          <cell r="B528" t="str">
            <v>SOUP CRM OF CHICKEN RDU SOD CTN-12/22 OZ</v>
          </cell>
          <cell r="F528" t="str">
            <v>N/A</v>
          </cell>
          <cell r="G528" t="str">
            <v>LB</v>
          </cell>
          <cell r="H528">
            <v>2100</v>
          </cell>
          <cell r="I528" t="str">
            <v>1000</v>
          </cell>
          <cell r="J528" t="str">
            <v>DOMESTIC STATISTICAL 1000</v>
          </cell>
          <cell r="K528" t="str">
            <v>703010</v>
          </cell>
          <cell r="L528" t="str">
            <v>VEGETABLE, CANNED</v>
          </cell>
          <cell r="M528" t="str">
            <v>110</v>
          </cell>
          <cell r="N528" t="str">
            <v>AMS-FRUIT &amp; VEG</v>
          </cell>
          <cell r="O528" t="str">
            <v>103602008031220</v>
          </cell>
          <cell r="P528" t="str">
            <v>VEGETABLES/SOUP/CANNED</v>
          </cell>
          <cell r="Q528">
            <v>1.1779999999999999</v>
          </cell>
          <cell r="R528">
            <v>1</v>
          </cell>
          <cell r="S528" t="str">
            <v>LB</v>
          </cell>
          <cell r="T528">
            <v>16.5</v>
          </cell>
          <cell r="U528">
            <v>34650</v>
          </cell>
          <cell r="V528">
            <v>134.66999999999999</v>
          </cell>
          <cell r="W528">
            <v>1.3466999999999998</v>
          </cell>
          <cell r="X528" t="str">
            <v>USD</v>
          </cell>
          <cell r="Y528">
            <v>100</v>
          </cell>
          <cell r="Z528" t="str">
            <v>LB</v>
          </cell>
          <cell r="AA528">
            <v>22.22</v>
          </cell>
          <cell r="AB528">
            <v>46663.16</v>
          </cell>
          <cell r="AC528" t="str">
            <v>No</v>
          </cell>
        </row>
        <row r="529">
          <cell r="A529" t="str">
            <v>110164</v>
          </cell>
          <cell r="B529" t="str">
            <v>SOUP CRM OF MUSHRM RDU SOD CTN-12/22 OZ</v>
          </cell>
          <cell r="F529" t="str">
            <v>N/A</v>
          </cell>
          <cell r="G529" t="str">
            <v>LB</v>
          </cell>
          <cell r="H529">
            <v>2100</v>
          </cell>
          <cell r="I529" t="str">
            <v>1000</v>
          </cell>
          <cell r="J529" t="str">
            <v>DOMESTIC STATISTICAL 1000</v>
          </cell>
          <cell r="K529" t="str">
            <v>703010</v>
          </cell>
          <cell r="L529" t="str">
            <v>VEGETABLE, CANNED</v>
          </cell>
          <cell r="M529" t="str">
            <v>110</v>
          </cell>
          <cell r="N529" t="str">
            <v>AMS-FRUIT &amp; VEG</v>
          </cell>
          <cell r="O529" t="str">
            <v>103602008031220</v>
          </cell>
          <cell r="P529" t="str">
            <v>VEGETABLES/SOUP/CANNED</v>
          </cell>
          <cell r="Q529">
            <v>1.1779999999999999</v>
          </cell>
          <cell r="R529">
            <v>1</v>
          </cell>
          <cell r="S529" t="str">
            <v>LB</v>
          </cell>
          <cell r="T529">
            <v>16.5</v>
          </cell>
          <cell r="U529">
            <v>34650</v>
          </cell>
          <cell r="V529">
            <v>109.52</v>
          </cell>
          <cell r="W529">
            <v>1.0952</v>
          </cell>
          <cell r="X529" t="str">
            <v>USD</v>
          </cell>
          <cell r="Y529">
            <v>100</v>
          </cell>
          <cell r="Z529" t="str">
            <v>LB</v>
          </cell>
          <cell r="AA529">
            <v>18.07</v>
          </cell>
          <cell r="AB529">
            <v>37948.68</v>
          </cell>
          <cell r="AC529" t="str">
            <v>No</v>
          </cell>
        </row>
        <row r="530">
          <cell r="A530" t="str">
            <v>110177</v>
          </cell>
          <cell r="B530" t="str">
            <v>SPAGHETTI SAUCE MEATLESS POUCH-6/106 OZ</v>
          </cell>
          <cell r="F530" t="str">
            <v>N/A</v>
          </cell>
          <cell r="G530" t="str">
            <v>LB</v>
          </cell>
          <cell r="H530">
            <v>960</v>
          </cell>
          <cell r="I530" t="str">
            <v>1000</v>
          </cell>
          <cell r="J530" t="str">
            <v>DOMESTIC STATISTICAL 1000</v>
          </cell>
          <cell r="K530" t="str">
            <v>703010</v>
          </cell>
          <cell r="L530" t="str">
            <v>VEGETABLE, CANNED</v>
          </cell>
          <cell r="M530" t="str">
            <v>110</v>
          </cell>
          <cell r="N530" t="str">
            <v>AMS-FRUIT &amp; VEG</v>
          </cell>
          <cell r="O530" t="str">
            <v>103602011031220</v>
          </cell>
          <cell r="P530" t="str">
            <v>VEGETABLES/TOMATOES/CANNED</v>
          </cell>
          <cell r="Q530">
            <v>1.069</v>
          </cell>
          <cell r="R530">
            <v>1</v>
          </cell>
          <cell r="S530" t="str">
            <v>LB</v>
          </cell>
          <cell r="T530">
            <v>39.75</v>
          </cell>
          <cell r="U530">
            <v>38160</v>
          </cell>
          <cell r="V530">
            <v>88.14</v>
          </cell>
          <cell r="W530">
            <v>0.88139999999999996</v>
          </cell>
          <cell r="X530" t="str">
            <v>USD</v>
          </cell>
          <cell r="Y530">
            <v>100</v>
          </cell>
          <cell r="Z530" t="str">
            <v>LB</v>
          </cell>
          <cell r="AA530">
            <v>35.04</v>
          </cell>
          <cell r="AB530">
            <v>33634.22</v>
          </cell>
          <cell r="AC530" t="str">
            <v>No</v>
          </cell>
        </row>
        <row r="531">
          <cell r="A531" t="str">
            <v>110178</v>
          </cell>
          <cell r="B531" t="str">
            <v>PISTACHIO ROASTED IN SHELL PKG-25/1 LB</v>
          </cell>
          <cell r="F531" t="str">
            <v>N/A</v>
          </cell>
          <cell r="G531" t="str">
            <v>LB</v>
          </cell>
          <cell r="H531">
            <v>1600</v>
          </cell>
          <cell r="I531" t="str">
            <v>1000</v>
          </cell>
          <cell r="J531" t="str">
            <v>DOMESTIC STATISTICAL 1000</v>
          </cell>
          <cell r="K531" t="str">
            <v>701020</v>
          </cell>
          <cell r="L531" t="str">
            <v>NUTS</v>
          </cell>
          <cell r="M531" t="str">
            <v>110</v>
          </cell>
          <cell r="N531" t="str">
            <v>AMS-FRUIT &amp; VEG</v>
          </cell>
          <cell r="O531" t="str">
            <v>102202005031460</v>
          </cell>
          <cell r="P531" t="str">
            <v>NUTS/PISTACHIOS/PACKAGE</v>
          </cell>
          <cell r="Q531">
            <v>1.056</v>
          </cell>
          <cell r="R531">
            <v>1</v>
          </cell>
          <cell r="S531" t="str">
            <v>LB</v>
          </cell>
          <cell r="T531">
            <v>25</v>
          </cell>
          <cell r="U531">
            <v>40000</v>
          </cell>
          <cell r="V531">
            <v>451.33</v>
          </cell>
          <cell r="W531">
            <v>4.5133000000000001</v>
          </cell>
          <cell r="X531" t="str">
            <v>USD</v>
          </cell>
          <cell r="Y531">
            <v>100</v>
          </cell>
          <cell r="Z531" t="str">
            <v>LB</v>
          </cell>
          <cell r="AA531">
            <v>112.83</v>
          </cell>
          <cell r="AB531">
            <v>180532</v>
          </cell>
          <cell r="AC531" t="str">
            <v>No</v>
          </cell>
        </row>
        <row r="532">
          <cell r="A532" t="str">
            <v>110186</v>
          </cell>
          <cell r="B532" t="str">
            <v>TOMATO SALSA POUCH-6/106 OZ</v>
          </cell>
          <cell r="F532" t="str">
            <v>N/A</v>
          </cell>
          <cell r="G532" t="str">
            <v>LB</v>
          </cell>
          <cell r="H532">
            <v>960</v>
          </cell>
          <cell r="I532" t="str">
            <v>1000</v>
          </cell>
          <cell r="J532" t="str">
            <v>DOMESTIC STATISTICAL 1000</v>
          </cell>
          <cell r="K532" t="str">
            <v>703010</v>
          </cell>
          <cell r="L532" t="str">
            <v>VEGETABLE, CANNED</v>
          </cell>
          <cell r="M532" t="str">
            <v>110</v>
          </cell>
          <cell r="N532" t="str">
            <v>AMS-FRUIT &amp; VEG</v>
          </cell>
          <cell r="O532" t="str">
            <v>103602011031220</v>
          </cell>
          <cell r="P532" t="str">
            <v>VEGETABLES/TOMATOES/CANNED</v>
          </cell>
          <cell r="Q532">
            <v>1.069</v>
          </cell>
          <cell r="R532">
            <v>1</v>
          </cell>
          <cell r="S532" t="str">
            <v>LB</v>
          </cell>
          <cell r="T532">
            <v>39.75</v>
          </cell>
          <cell r="U532">
            <v>38160</v>
          </cell>
          <cell r="V532">
            <v>89.09</v>
          </cell>
          <cell r="W532">
            <v>0.89090000000000003</v>
          </cell>
          <cell r="X532" t="str">
            <v>USD</v>
          </cell>
          <cell r="Y532">
            <v>100</v>
          </cell>
          <cell r="Z532" t="str">
            <v>LB</v>
          </cell>
          <cell r="AA532">
            <v>35.409999999999997</v>
          </cell>
          <cell r="AB532">
            <v>33996.74</v>
          </cell>
          <cell r="AC532" t="str">
            <v>No</v>
          </cell>
        </row>
        <row r="533">
          <cell r="A533" t="str">
            <v>110187</v>
          </cell>
          <cell r="B533" t="str">
            <v>TOMATO SAUCE POUCH-6/106 OZ</v>
          </cell>
          <cell r="F533" t="str">
            <v>N/A</v>
          </cell>
          <cell r="G533" t="str">
            <v>LB</v>
          </cell>
          <cell r="H533">
            <v>960</v>
          </cell>
          <cell r="I533" t="str">
            <v>1000</v>
          </cell>
          <cell r="J533" t="str">
            <v>DOMESTIC STATISTICAL 1000</v>
          </cell>
          <cell r="K533" t="str">
            <v>703010</v>
          </cell>
          <cell r="L533" t="str">
            <v>VEGETABLE, CANNED</v>
          </cell>
          <cell r="M533" t="str">
            <v>110</v>
          </cell>
          <cell r="N533" t="str">
            <v>AMS-FRUIT &amp; VEG</v>
          </cell>
          <cell r="O533" t="str">
            <v>103602011031220</v>
          </cell>
          <cell r="P533" t="str">
            <v>VEGETABLES/TOMATOES/CANNED</v>
          </cell>
          <cell r="Q533">
            <v>1.069</v>
          </cell>
          <cell r="R533">
            <v>1</v>
          </cell>
          <cell r="S533" t="str">
            <v>LB</v>
          </cell>
          <cell r="T533">
            <v>39.75</v>
          </cell>
          <cell r="U533">
            <v>38160</v>
          </cell>
          <cell r="V533">
            <v>90.59</v>
          </cell>
          <cell r="W533">
            <v>0.90590000000000004</v>
          </cell>
          <cell r="X533" t="str">
            <v>USD</v>
          </cell>
          <cell r="Y533">
            <v>100</v>
          </cell>
          <cell r="Z533" t="str">
            <v>LB</v>
          </cell>
          <cell r="AA533">
            <v>36.01</v>
          </cell>
          <cell r="AB533">
            <v>34569.14</v>
          </cell>
          <cell r="AC533" t="str">
            <v>No</v>
          </cell>
        </row>
        <row r="534">
          <cell r="A534" t="str">
            <v>110189</v>
          </cell>
          <cell r="B534" t="str">
            <v>TOMATO PASTE POUCH-6/111 OZ</v>
          </cell>
          <cell r="F534" t="str">
            <v>N/A</v>
          </cell>
          <cell r="G534" t="str">
            <v>LB</v>
          </cell>
          <cell r="H534">
            <v>960</v>
          </cell>
          <cell r="I534" t="str">
            <v>1000</v>
          </cell>
          <cell r="J534" t="str">
            <v>DOMESTIC STATISTICAL 1000</v>
          </cell>
          <cell r="K534" t="str">
            <v>703010</v>
          </cell>
          <cell r="L534" t="str">
            <v>VEGETABLE, CANNED</v>
          </cell>
          <cell r="M534" t="str">
            <v>110</v>
          </cell>
          <cell r="N534" t="str">
            <v>AMS-FRUIT &amp; VEG</v>
          </cell>
          <cell r="O534" t="str">
            <v>103602011031220</v>
          </cell>
          <cell r="P534" t="str">
            <v>VEGETABLES/TOMATOES/CANNED</v>
          </cell>
          <cell r="Q534">
            <v>1.095</v>
          </cell>
          <cell r="R534">
            <v>1</v>
          </cell>
          <cell r="S534" t="str">
            <v>LB</v>
          </cell>
          <cell r="T534">
            <v>41.625</v>
          </cell>
          <cell r="U534">
            <v>39960</v>
          </cell>
          <cell r="V534">
            <v>77.31</v>
          </cell>
          <cell r="W534">
            <v>0.77310000000000001</v>
          </cell>
          <cell r="X534" t="str">
            <v>USD</v>
          </cell>
          <cell r="Y534">
            <v>100</v>
          </cell>
          <cell r="Z534" t="str">
            <v>LB</v>
          </cell>
          <cell r="AA534">
            <v>32.18</v>
          </cell>
          <cell r="AB534">
            <v>30893.08</v>
          </cell>
          <cell r="AC534" t="str">
            <v>No</v>
          </cell>
        </row>
        <row r="535">
          <cell r="A535" t="str">
            <v>110195</v>
          </cell>
          <cell r="B535" t="str">
            <v>CHICKEN THIGHS FRZ PKG-8/5 LB</v>
          </cell>
          <cell r="F535" t="str">
            <v>2211-CWT</v>
          </cell>
          <cell r="G535" t="str">
            <v>LB</v>
          </cell>
          <cell r="H535">
            <v>950</v>
          </cell>
          <cell r="I535" t="str">
            <v>1000</v>
          </cell>
          <cell r="J535" t="str">
            <v>DOMESTIC STATISTICAL 1000</v>
          </cell>
          <cell r="K535" t="str">
            <v>301020</v>
          </cell>
          <cell r="L535" t="str">
            <v>CHICKEN, FROZEN</v>
          </cell>
          <cell r="M535" t="str">
            <v>120</v>
          </cell>
          <cell r="N535" t="str">
            <v>AMS-POULTRY</v>
          </cell>
          <cell r="O535" t="str">
            <v>102802001031400</v>
          </cell>
          <cell r="P535" t="str">
            <v>POULTRY/EGGS/CHICKEN/FROZEN</v>
          </cell>
          <cell r="Q535">
            <v>1.04</v>
          </cell>
          <cell r="R535">
            <v>1</v>
          </cell>
          <cell r="S535" t="str">
            <v>LB</v>
          </cell>
          <cell r="T535">
            <v>40</v>
          </cell>
          <cell r="U535">
            <v>38000</v>
          </cell>
          <cell r="V535">
            <v>81.099999999999994</v>
          </cell>
          <cell r="W535">
            <v>0.81099999999999994</v>
          </cell>
          <cell r="X535" t="str">
            <v>USD</v>
          </cell>
          <cell r="Y535">
            <v>100</v>
          </cell>
          <cell r="Z535" t="str">
            <v>LB</v>
          </cell>
          <cell r="AA535">
            <v>32.44</v>
          </cell>
          <cell r="AB535">
            <v>30818</v>
          </cell>
          <cell r="AC535" t="str">
            <v>Yes</v>
          </cell>
        </row>
        <row r="536">
          <cell r="A536" t="str">
            <v>110198</v>
          </cell>
          <cell r="B536" t="str">
            <v>CHEESE BLND AMER SKMYEL REGSLC LVS-6/5LB</v>
          </cell>
          <cell r="F536" t="str">
            <v>N/A</v>
          </cell>
          <cell r="G536" t="str">
            <v>LB</v>
          </cell>
          <cell r="H536">
            <v>1320</v>
          </cell>
          <cell r="I536" t="str">
            <v>1000</v>
          </cell>
          <cell r="J536" t="str">
            <v>DOMESTIC STATISTICAL 1000</v>
          </cell>
          <cell r="K536" t="str">
            <v>401030</v>
          </cell>
          <cell r="L536" t="str">
            <v>CHEESE, PROCESSED</v>
          </cell>
          <cell r="M536" t="str">
            <v>220</v>
          </cell>
          <cell r="N536" t="str">
            <v>AMS-DAIRY</v>
          </cell>
          <cell r="O536" t="str">
            <v>100402007031560</v>
          </cell>
          <cell r="P536" t="str">
            <v>CHEESE/PROCESSED/SLICED</v>
          </cell>
          <cell r="Q536">
            <v>1.0669999999999999</v>
          </cell>
          <cell r="R536">
            <v>1</v>
          </cell>
          <cell r="S536" t="str">
            <v>LB</v>
          </cell>
          <cell r="T536">
            <v>30</v>
          </cell>
          <cell r="U536">
            <v>39600</v>
          </cell>
          <cell r="V536">
            <v>204.55</v>
          </cell>
          <cell r="W536">
            <v>2.0455000000000001</v>
          </cell>
          <cell r="X536" t="str">
            <v>USD</v>
          </cell>
          <cell r="Y536">
            <v>100</v>
          </cell>
          <cell r="Z536" t="str">
            <v>LB</v>
          </cell>
          <cell r="AA536">
            <v>61.37</v>
          </cell>
          <cell r="AB536">
            <v>81001.8</v>
          </cell>
          <cell r="AC536" t="str">
            <v>No</v>
          </cell>
        </row>
        <row r="537">
          <cell r="A537" t="str">
            <v>110199</v>
          </cell>
          <cell r="B537" t="str">
            <v>CHEESE PROCESS REG LVS-6/5 LB</v>
          </cell>
          <cell r="F537" t="str">
            <v>N/A</v>
          </cell>
          <cell r="G537" t="str">
            <v>LB</v>
          </cell>
          <cell r="H537">
            <v>1320</v>
          </cell>
          <cell r="I537" t="str">
            <v>1000</v>
          </cell>
          <cell r="J537" t="str">
            <v>DOMESTIC STATISTICAL 1000</v>
          </cell>
          <cell r="K537" t="str">
            <v>401030</v>
          </cell>
          <cell r="L537" t="str">
            <v>CHEESE, PROCESSED</v>
          </cell>
          <cell r="M537" t="str">
            <v>220</v>
          </cell>
          <cell r="N537" t="str">
            <v>AMS-DAIRY</v>
          </cell>
          <cell r="O537" t="str">
            <v>100402007031440</v>
          </cell>
          <cell r="P537" t="str">
            <v>CHEESE/PROCESSED/LOAVES</v>
          </cell>
          <cell r="Q537">
            <v>1.0669999999999999</v>
          </cell>
          <cell r="R537">
            <v>1</v>
          </cell>
          <cell r="S537" t="str">
            <v>LB</v>
          </cell>
          <cell r="T537">
            <v>30</v>
          </cell>
          <cell r="U537">
            <v>39600</v>
          </cell>
          <cell r="V537">
            <v>269.5</v>
          </cell>
          <cell r="W537">
            <v>2.6949999999999998</v>
          </cell>
          <cell r="X537" t="str">
            <v>USD</v>
          </cell>
          <cell r="Y537">
            <v>100</v>
          </cell>
          <cell r="Z537" t="str">
            <v>LB</v>
          </cell>
          <cell r="AA537">
            <v>80.849999999999994</v>
          </cell>
          <cell r="AB537">
            <v>106722</v>
          </cell>
          <cell r="AC537" t="str">
            <v>No</v>
          </cell>
        </row>
        <row r="538">
          <cell r="A538" t="str">
            <v>110201</v>
          </cell>
          <cell r="B538" t="str">
            <v>CHICKEN DRUMS TRAY FRZ PKG-12/3 LB</v>
          </cell>
          <cell r="F538" t="str">
            <v>2211-CWT</v>
          </cell>
          <cell r="G538" t="str">
            <v>LB</v>
          </cell>
          <cell r="H538">
            <v>950</v>
          </cell>
          <cell r="I538" t="str">
            <v>1000</v>
          </cell>
          <cell r="J538" t="str">
            <v>DOMESTIC STATISTICAL 1000</v>
          </cell>
          <cell r="K538" t="str">
            <v>301020</v>
          </cell>
          <cell r="L538" t="str">
            <v>CHICKEN, FROZEN</v>
          </cell>
          <cell r="M538" t="str">
            <v>120</v>
          </cell>
          <cell r="N538" t="str">
            <v>AMS-POULTRY</v>
          </cell>
          <cell r="O538" t="str">
            <v>102802001031400</v>
          </cell>
          <cell r="P538" t="str">
            <v>POULTRY/EGGS/CHICKEN/FROZEN</v>
          </cell>
          <cell r="Q538">
            <v>1.06</v>
          </cell>
          <cell r="R538">
            <v>1</v>
          </cell>
          <cell r="S538" t="str">
            <v>LB</v>
          </cell>
          <cell r="T538">
            <v>40</v>
          </cell>
          <cell r="U538">
            <v>38000</v>
          </cell>
          <cell r="V538">
            <v>78.81</v>
          </cell>
          <cell r="W538">
            <v>0.78810000000000002</v>
          </cell>
          <cell r="X538" t="str">
            <v>USD</v>
          </cell>
          <cell r="Y538">
            <v>100</v>
          </cell>
          <cell r="Z538" t="str">
            <v>LB</v>
          </cell>
          <cell r="AA538">
            <v>31.52</v>
          </cell>
          <cell r="AB538">
            <v>29947.8</v>
          </cell>
          <cell r="AC538" t="str">
            <v>No</v>
          </cell>
        </row>
        <row r="539">
          <cell r="A539" t="str">
            <v>110202</v>
          </cell>
          <cell r="B539" t="str">
            <v>CHICKEN LEG QTRS TRAY FRZ PKG-9/4.5 LB</v>
          </cell>
          <cell r="F539" t="str">
            <v>2211-CWT</v>
          </cell>
          <cell r="G539" t="str">
            <v>LB</v>
          </cell>
          <cell r="H539">
            <v>950</v>
          </cell>
          <cell r="I539" t="str">
            <v>1000</v>
          </cell>
          <cell r="J539" t="str">
            <v>DOMESTIC STATISTICAL 1000</v>
          </cell>
          <cell r="K539" t="str">
            <v>301020</v>
          </cell>
          <cell r="L539" t="str">
            <v>CHICKEN, FROZEN</v>
          </cell>
          <cell r="M539" t="str">
            <v>120</v>
          </cell>
          <cell r="N539" t="str">
            <v>AMS-POULTRY</v>
          </cell>
          <cell r="O539" t="str">
            <v>102802001031400</v>
          </cell>
          <cell r="P539" t="str">
            <v>POULTRY/EGGS/CHICKEN/FROZEN</v>
          </cell>
          <cell r="Q539">
            <v>1.1100000000000001</v>
          </cell>
          <cell r="R539">
            <v>1</v>
          </cell>
          <cell r="S539" t="str">
            <v>LB</v>
          </cell>
          <cell r="T539">
            <v>40</v>
          </cell>
          <cell r="U539">
            <v>38000</v>
          </cell>
          <cell r="V539">
            <v>63.27</v>
          </cell>
          <cell r="W539">
            <v>0.63270000000000004</v>
          </cell>
          <cell r="X539" t="str">
            <v>USD</v>
          </cell>
          <cell r="Y539">
            <v>100</v>
          </cell>
          <cell r="Z539" t="str">
            <v>LB</v>
          </cell>
          <cell r="AA539">
            <v>25.31</v>
          </cell>
          <cell r="AB539">
            <v>24042.6</v>
          </cell>
          <cell r="AC539" t="str">
            <v>No</v>
          </cell>
        </row>
        <row r="540">
          <cell r="A540" t="str">
            <v>110203</v>
          </cell>
          <cell r="B540" t="str">
            <v>CHICKEN WHOLE BAGGED FRZ PKG-12/4 LB</v>
          </cell>
          <cell r="F540" t="str">
            <v>2211-CWT</v>
          </cell>
          <cell r="G540" t="str">
            <v>LB</v>
          </cell>
          <cell r="H540">
            <v>704</v>
          </cell>
          <cell r="I540" t="str">
            <v>1000</v>
          </cell>
          <cell r="J540" t="str">
            <v>DOMESTIC STATISTICAL 1000</v>
          </cell>
          <cell r="K540" t="str">
            <v>301020</v>
          </cell>
          <cell r="L540" t="str">
            <v>CHICKEN, FROZEN</v>
          </cell>
          <cell r="M540" t="str">
            <v>120</v>
          </cell>
          <cell r="N540" t="str">
            <v>AMS-POULTRY</v>
          </cell>
          <cell r="O540" t="str">
            <v>102802001031400</v>
          </cell>
          <cell r="P540" t="str">
            <v>POULTRY/EGGS/CHICKEN/FROZEN</v>
          </cell>
          <cell r="Q540">
            <v>1.05</v>
          </cell>
          <cell r="R540">
            <v>1</v>
          </cell>
          <cell r="S540" t="str">
            <v>LB</v>
          </cell>
          <cell r="T540">
            <v>54</v>
          </cell>
          <cell r="U540">
            <v>38000</v>
          </cell>
          <cell r="V540">
            <v>65.59</v>
          </cell>
          <cell r="W540">
            <v>0.65590000000000004</v>
          </cell>
          <cell r="X540" t="str">
            <v>USD</v>
          </cell>
          <cell r="Y540">
            <v>100</v>
          </cell>
          <cell r="Z540" t="str">
            <v>LB</v>
          </cell>
          <cell r="AA540">
            <v>35.42</v>
          </cell>
          <cell r="AB540">
            <v>24924.2</v>
          </cell>
          <cell r="AC540" t="str">
            <v>No</v>
          </cell>
        </row>
        <row r="541">
          <cell r="A541" t="str">
            <v>110204</v>
          </cell>
          <cell r="B541" t="str">
            <v>CHICKEN THIGH/DRUMSTICK FRZ PKG-8/5 LB</v>
          </cell>
          <cell r="F541" t="str">
            <v>2211-CWT</v>
          </cell>
          <cell r="G541" t="str">
            <v>LB</v>
          </cell>
          <cell r="H541">
            <v>950</v>
          </cell>
          <cell r="I541" t="str">
            <v>1000</v>
          </cell>
          <cell r="J541" t="str">
            <v>DOMESTIC STATISTICAL 1000</v>
          </cell>
          <cell r="K541" t="str">
            <v>301020</v>
          </cell>
          <cell r="L541" t="str">
            <v>CHICKEN, FROZEN</v>
          </cell>
          <cell r="M541" t="str">
            <v>120</v>
          </cell>
          <cell r="N541" t="str">
            <v>AMS-POULTRY</v>
          </cell>
          <cell r="O541" t="str">
            <v>102802001031400</v>
          </cell>
          <cell r="P541" t="str">
            <v>POULTRY/EGGS/CHICKEN/FROZEN</v>
          </cell>
          <cell r="Q541">
            <v>1.06</v>
          </cell>
          <cell r="R541">
            <v>1</v>
          </cell>
          <cell r="S541" t="str">
            <v>LB</v>
          </cell>
          <cell r="T541">
            <v>40</v>
          </cell>
          <cell r="U541">
            <v>38000</v>
          </cell>
          <cell r="V541">
            <v>60</v>
          </cell>
          <cell r="W541">
            <v>0.6</v>
          </cell>
          <cell r="X541" t="str">
            <v>USD</v>
          </cell>
          <cell r="Y541">
            <v>100</v>
          </cell>
          <cell r="Z541" t="str">
            <v>LB</v>
          </cell>
          <cell r="AA541">
            <v>24</v>
          </cell>
          <cell r="AB541">
            <v>22800</v>
          </cell>
          <cell r="AC541" t="str">
            <v>No</v>
          </cell>
        </row>
        <row r="542">
          <cell r="A542" t="str">
            <v>110208</v>
          </cell>
          <cell r="B542" t="str">
            <v>FLOUR WHITE WHOLE WHEAT BLEND BAG-25 LB</v>
          </cell>
          <cell r="F542" t="str">
            <v>N/A</v>
          </cell>
          <cell r="G542" t="str">
            <v>LB</v>
          </cell>
          <cell r="H542">
            <v>1728</v>
          </cell>
          <cell r="I542" t="str">
            <v>1000</v>
          </cell>
          <cell r="J542" t="str">
            <v>DOMESTIC STATISTICAL 1000</v>
          </cell>
          <cell r="K542" t="str">
            <v>506020</v>
          </cell>
          <cell r="L542" t="str">
            <v>FLOUR, WHEAT</v>
          </cell>
          <cell r="M542" t="str">
            <v>210</v>
          </cell>
          <cell r="N542" t="str">
            <v>AMS-DOMESTIC</v>
          </cell>
          <cell r="O542" t="str">
            <v>100802007031100</v>
          </cell>
          <cell r="P542" t="str">
            <v>FLOUR/WHOLE WHEAT/BAG</v>
          </cell>
          <cell r="Q542">
            <v>1.04</v>
          </cell>
          <cell r="R542">
            <v>1</v>
          </cell>
          <cell r="S542" t="str">
            <v>LB</v>
          </cell>
          <cell r="T542">
            <v>25</v>
          </cell>
          <cell r="U542">
            <v>43200</v>
          </cell>
          <cell r="V542">
            <v>42.31</v>
          </cell>
          <cell r="W542">
            <v>0.42310000000000003</v>
          </cell>
          <cell r="X542" t="str">
            <v>USD</v>
          </cell>
          <cell r="Y542">
            <v>100</v>
          </cell>
          <cell r="Z542" t="str">
            <v>LB</v>
          </cell>
          <cell r="AA542">
            <v>10.58</v>
          </cell>
          <cell r="AB542">
            <v>18277.919999999998</v>
          </cell>
          <cell r="AC542" t="str">
            <v>No</v>
          </cell>
        </row>
        <row r="543">
          <cell r="A543" t="str">
            <v>110209</v>
          </cell>
          <cell r="B543" t="str">
            <v>FLOUR WHITE WHOLE WHEAT BLEND BAG-50 LB</v>
          </cell>
          <cell r="F543" t="str">
            <v>N/A</v>
          </cell>
          <cell r="G543" t="str">
            <v>LB</v>
          </cell>
          <cell r="H543">
            <v>864</v>
          </cell>
          <cell r="I543" t="str">
            <v>1000</v>
          </cell>
          <cell r="J543" t="str">
            <v>DOMESTIC STATISTICAL 1000</v>
          </cell>
          <cell r="K543" t="str">
            <v>506020</v>
          </cell>
          <cell r="L543" t="str">
            <v>FLOUR, WHEAT</v>
          </cell>
          <cell r="M543" t="str">
            <v>210</v>
          </cell>
          <cell r="N543" t="str">
            <v>AMS-DOMESTIC</v>
          </cell>
          <cell r="O543" t="str">
            <v>100802007031100</v>
          </cell>
          <cell r="P543" t="str">
            <v>FLOUR/WHOLE WHEAT/BAG</v>
          </cell>
          <cell r="Q543">
            <v>1.02</v>
          </cell>
          <cell r="R543">
            <v>1</v>
          </cell>
          <cell r="S543" t="str">
            <v>LB</v>
          </cell>
          <cell r="T543">
            <v>50</v>
          </cell>
          <cell r="U543">
            <v>43200</v>
          </cell>
          <cell r="V543">
            <v>26</v>
          </cell>
          <cell r="W543">
            <v>0.26</v>
          </cell>
          <cell r="X543" t="str">
            <v>USD</v>
          </cell>
          <cell r="Y543">
            <v>100</v>
          </cell>
          <cell r="Z543" t="str">
            <v>LB</v>
          </cell>
          <cell r="AA543">
            <v>13</v>
          </cell>
          <cell r="AB543">
            <v>11232</v>
          </cell>
          <cell r="AC543" t="str">
            <v>No</v>
          </cell>
        </row>
        <row r="544">
          <cell r="A544" t="str">
            <v>110211</v>
          </cell>
          <cell r="B544" t="str">
            <v>FLOUR WHITE WHOLE WHEAT BLEND BAG-8/5 LB</v>
          </cell>
          <cell r="F544" t="str">
            <v>N/A</v>
          </cell>
          <cell r="G544" t="str">
            <v>LB</v>
          </cell>
          <cell r="H544">
            <v>1071</v>
          </cell>
          <cell r="I544" t="str">
            <v>1000</v>
          </cell>
          <cell r="J544" t="str">
            <v>DOMESTIC STATISTICAL 1000</v>
          </cell>
          <cell r="K544" t="str">
            <v>506020</v>
          </cell>
          <cell r="L544" t="str">
            <v>FLOUR, WHEAT</v>
          </cell>
          <cell r="M544" t="str">
            <v>210</v>
          </cell>
          <cell r="N544" t="str">
            <v>AMS-DOMESTIC</v>
          </cell>
          <cell r="O544" t="str">
            <v>100802007031100</v>
          </cell>
          <cell r="P544" t="str">
            <v>FLOUR/WHOLE WHEAT/BAG</v>
          </cell>
          <cell r="Q544">
            <v>1.02</v>
          </cell>
          <cell r="R544">
            <v>1</v>
          </cell>
          <cell r="S544" t="str">
            <v>LB</v>
          </cell>
          <cell r="T544">
            <v>40</v>
          </cell>
          <cell r="U544">
            <v>42840</v>
          </cell>
          <cell r="V544">
            <v>40.44</v>
          </cell>
          <cell r="W544">
            <v>0.40439999999999998</v>
          </cell>
          <cell r="X544" t="str">
            <v>USD</v>
          </cell>
          <cell r="Y544">
            <v>100</v>
          </cell>
          <cell r="Z544" t="str">
            <v>LB</v>
          </cell>
          <cell r="AA544">
            <v>16.18</v>
          </cell>
          <cell r="AB544">
            <v>17324.5</v>
          </cell>
          <cell r="AC544" t="str">
            <v>No</v>
          </cell>
        </row>
        <row r="545">
          <cell r="A545" t="str">
            <v>110215</v>
          </cell>
          <cell r="B545" t="str">
            <v>FLOUR ALL PURP  ENRCH UNBLCH BAG-25 LB</v>
          </cell>
          <cell r="F545" t="str">
            <v>4584-CWT</v>
          </cell>
          <cell r="G545" t="str">
            <v>LB</v>
          </cell>
          <cell r="H545">
            <v>1728</v>
          </cell>
          <cell r="I545" t="str">
            <v>1000</v>
          </cell>
          <cell r="J545" t="str">
            <v>DOMESTIC STATISTICAL 1000</v>
          </cell>
          <cell r="K545" t="str">
            <v>506020</v>
          </cell>
          <cell r="L545" t="str">
            <v>FLOUR, WHEAT</v>
          </cell>
          <cell r="M545" t="str">
            <v>210</v>
          </cell>
          <cell r="N545" t="str">
            <v>AMS-DOMESTIC</v>
          </cell>
          <cell r="O545" t="str">
            <v>100802001031100</v>
          </cell>
          <cell r="P545" t="str">
            <v>FLOUR/ALL PURPOSE/BAG</v>
          </cell>
          <cell r="Q545">
            <v>1.04</v>
          </cell>
          <cell r="R545">
            <v>1</v>
          </cell>
          <cell r="S545" t="str">
            <v>LB</v>
          </cell>
          <cell r="T545">
            <v>25</v>
          </cell>
          <cell r="U545">
            <v>43200</v>
          </cell>
          <cell r="V545">
            <v>34.14</v>
          </cell>
          <cell r="W545">
            <v>0.34139999999999998</v>
          </cell>
          <cell r="X545" t="str">
            <v>USD</v>
          </cell>
          <cell r="Y545">
            <v>100</v>
          </cell>
          <cell r="Z545" t="str">
            <v>LB</v>
          </cell>
          <cell r="AA545">
            <v>8.5399999999999991</v>
          </cell>
          <cell r="AB545">
            <v>14748.48</v>
          </cell>
          <cell r="AC545" t="str">
            <v>No</v>
          </cell>
        </row>
        <row r="546">
          <cell r="A546" t="str">
            <v>110225</v>
          </cell>
          <cell r="B546" t="str">
            <v>FLOUR BREAD ENRCH UNBLCH BAG-25 LB</v>
          </cell>
          <cell r="F546" t="str">
            <v>4584-CWT</v>
          </cell>
          <cell r="G546" t="str">
            <v>LB</v>
          </cell>
          <cell r="H546">
            <v>1728</v>
          </cell>
          <cell r="I546" t="str">
            <v>1000</v>
          </cell>
          <cell r="J546" t="str">
            <v>DOMESTIC STATISTICAL 1000</v>
          </cell>
          <cell r="K546" t="str">
            <v>506020</v>
          </cell>
          <cell r="L546" t="str">
            <v>FLOUR, WHEAT</v>
          </cell>
          <cell r="M546" t="str">
            <v>210</v>
          </cell>
          <cell r="N546" t="str">
            <v>AMS-DOMESTIC</v>
          </cell>
          <cell r="O546" t="str">
            <v>100802004031100</v>
          </cell>
          <cell r="P546" t="str">
            <v>FLOUR/BREAD/BAG</v>
          </cell>
          <cell r="Q546">
            <v>1.04</v>
          </cell>
          <cell r="R546">
            <v>1</v>
          </cell>
          <cell r="S546" t="str">
            <v>LB</v>
          </cell>
          <cell r="T546">
            <v>25</v>
          </cell>
          <cell r="U546">
            <v>43200</v>
          </cell>
          <cell r="V546">
            <v>33.06</v>
          </cell>
          <cell r="W546">
            <v>0.3306</v>
          </cell>
          <cell r="X546" t="str">
            <v>USD</v>
          </cell>
          <cell r="Y546">
            <v>100</v>
          </cell>
          <cell r="Z546" t="str">
            <v>LB</v>
          </cell>
          <cell r="AA546">
            <v>8.27</v>
          </cell>
          <cell r="AB546">
            <v>14281.92</v>
          </cell>
          <cell r="AC546" t="str">
            <v>No</v>
          </cell>
        </row>
        <row r="547">
          <cell r="A547" t="str">
            <v>110227</v>
          </cell>
          <cell r="B547" t="str">
            <v>POTATO FOR PROCESS INTO DEHY PRD-BULK</v>
          </cell>
          <cell r="E547" t="str">
            <v>NO FNS CODE</v>
          </cell>
          <cell r="F547" t="str">
            <v>N/A</v>
          </cell>
          <cell r="G547" t="str">
            <v>LB</v>
          </cell>
          <cell r="H547">
            <v>0</v>
          </cell>
          <cell r="I547" t="str">
            <v>1000</v>
          </cell>
          <cell r="J547" t="str">
            <v>DOMESTIC STATISTICAL 1000</v>
          </cell>
          <cell r="K547" t="str">
            <v>703030</v>
          </cell>
          <cell r="L547" t="str">
            <v>VEGETABLE, FRESH</v>
          </cell>
          <cell r="M547" t="str">
            <v>110</v>
          </cell>
          <cell r="N547" t="str">
            <v>AMS-FRUIT &amp; VEG</v>
          </cell>
          <cell r="O547" t="str">
            <v>103602007031380</v>
          </cell>
          <cell r="P547" t="str">
            <v>VEGETABLES/POTATO/FRESH</v>
          </cell>
          <cell r="Q547">
            <v>1</v>
          </cell>
          <cell r="R547">
            <v>1</v>
          </cell>
          <cell r="S547" t="str">
            <v>LB</v>
          </cell>
          <cell r="T547">
            <v>0</v>
          </cell>
          <cell r="U547">
            <v>40000</v>
          </cell>
          <cell r="V547">
            <v>11.66</v>
          </cell>
          <cell r="W547">
            <v>0.1166</v>
          </cell>
          <cell r="X547" t="str">
            <v>USD</v>
          </cell>
          <cell r="Y547">
            <v>100</v>
          </cell>
          <cell r="Z547" t="str">
            <v>LB</v>
          </cell>
          <cell r="AA547">
            <v>0</v>
          </cell>
          <cell r="AB547">
            <v>4664</v>
          </cell>
          <cell r="AC547" t="str">
            <v>No</v>
          </cell>
        </row>
        <row r="548">
          <cell r="A548" t="str">
            <v>110230</v>
          </cell>
          <cell r="B548" t="str">
            <v>APRICOTS DICED EX LT SUCROSE CAN 6/10</v>
          </cell>
          <cell r="F548" t="str">
            <v>N/A</v>
          </cell>
          <cell r="G548" t="str">
            <v>LB</v>
          </cell>
          <cell r="H548">
            <v>912</v>
          </cell>
          <cell r="I548" t="str">
            <v>1000</v>
          </cell>
          <cell r="J548" t="str">
            <v>DOMESTIC STATISTICAL 1000</v>
          </cell>
          <cell r="K548" t="str">
            <v>702010</v>
          </cell>
          <cell r="L548" t="str">
            <v>FRUIT, CANNED</v>
          </cell>
          <cell r="M548" t="str">
            <v>110</v>
          </cell>
          <cell r="N548" t="str">
            <v>AMS-FRUIT &amp; VEG</v>
          </cell>
          <cell r="O548" t="str">
            <v>101202002031220</v>
          </cell>
          <cell r="P548" t="str">
            <v>FRUIT/APRICOT/CANNED</v>
          </cell>
          <cell r="Q548">
            <v>1.1359999999999999</v>
          </cell>
          <cell r="R548">
            <v>1</v>
          </cell>
          <cell r="S548" t="str">
            <v>LB</v>
          </cell>
          <cell r="T548">
            <v>40.5</v>
          </cell>
          <cell r="U548">
            <v>36936</v>
          </cell>
          <cell r="V548">
            <v>84.91</v>
          </cell>
          <cell r="W548">
            <v>0.84909999999999997</v>
          </cell>
          <cell r="X548" t="str">
            <v>USD</v>
          </cell>
          <cell r="Y548">
            <v>100</v>
          </cell>
          <cell r="Z548" t="str">
            <v>LB</v>
          </cell>
          <cell r="AA548">
            <v>34.39</v>
          </cell>
          <cell r="AB548">
            <v>31362.36</v>
          </cell>
          <cell r="AC548" t="str">
            <v>No</v>
          </cell>
        </row>
        <row r="549">
          <cell r="A549" t="str">
            <v>110231</v>
          </cell>
          <cell r="B549" t="str">
            <v>APRICOTS HALVES EX LT SUCROSE CAN-6/10</v>
          </cell>
          <cell r="F549" t="str">
            <v>N/A</v>
          </cell>
          <cell r="G549" t="str">
            <v>LB</v>
          </cell>
          <cell r="H549">
            <v>912</v>
          </cell>
          <cell r="I549" t="str">
            <v>1000</v>
          </cell>
          <cell r="J549" t="str">
            <v>DOMESTIC STATISTICAL 1000</v>
          </cell>
          <cell r="K549" t="str">
            <v>702010</v>
          </cell>
          <cell r="L549" t="str">
            <v>FRUIT, CANNED</v>
          </cell>
          <cell r="M549" t="str">
            <v>110</v>
          </cell>
          <cell r="N549" t="str">
            <v>AMS-FRUIT &amp; VEG</v>
          </cell>
          <cell r="O549" t="str">
            <v>101202002031220</v>
          </cell>
          <cell r="P549" t="str">
            <v>FRUIT/APRICOT/CANNED</v>
          </cell>
          <cell r="Q549">
            <v>1.1359999999999999</v>
          </cell>
          <cell r="R549">
            <v>1</v>
          </cell>
          <cell r="S549" t="str">
            <v>LB</v>
          </cell>
          <cell r="T549">
            <v>40.5</v>
          </cell>
          <cell r="U549">
            <v>36936</v>
          </cell>
          <cell r="V549">
            <v>86.12</v>
          </cell>
          <cell r="W549">
            <v>0.86120000000000008</v>
          </cell>
          <cell r="X549" t="str">
            <v>USD</v>
          </cell>
          <cell r="Y549">
            <v>100</v>
          </cell>
          <cell r="Z549" t="str">
            <v>LB</v>
          </cell>
          <cell r="AA549">
            <v>34.880000000000003</v>
          </cell>
          <cell r="AB549">
            <v>31809.279999999999</v>
          </cell>
          <cell r="AC549" t="str">
            <v>No</v>
          </cell>
        </row>
        <row r="550">
          <cell r="A550" t="str">
            <v>110233</v>
          </cell>
          <cell r="B550" t="str">
            <v>MIXED FRUIT EX LT SUCROSE CAN-6/10</v>
          </cell>
          <cell r="F550" t="str">
            <v>N/A</v>
          </cell>
          <cell r="G550" t="str">
            <v>LB</v>
          </cell>
          <cell r="H550">
            <v>912</v>
          </cell>
          <cell r="I550" t="str">
            <v>1000</v>
          </cell>
          <cell r="J550" t="str">
            <v>DOMESTIC STATISTICAL 1000</v>
          </cell>
          <cell r="K550" t="str">
            <v>702010</v>
          </cell>
          <cell r="L550" t="str">
            <v>FRUIT, CANNED</v>
          </cell>
          <cell r="M550" t="str">
            <v>110</v>
          </cell>
          <cell r="N550" t="str">
            <v>AMS-FRUIT &amp; VEG</v>
          </cell>
          <cell r="O550" t="str">
            <v>101202009031220</v>
          </cell>
          <cell r="P550" t="str">
            <v>FRUIT/FRUIT COCKTAIL/CANNED</v>
          </cell>
          <cell r="Q550">
            <v>1.157</v>
          </cell>
          <cell r="R550">
            <v>1</v>
          </cell>
          <cell r="S550" t="str">
            <v>LB</v>
          </cell>
          <cell r="T550">
            <v>39.75</v>
          </cell>
          <cell r="U550">
            <v>36252</v>
          </cell>
          <cell r="V550">
            <v>92.53</v>
          </cell>
          <cell r="W550">
            <v>0.92530000000000001</v>
          </cell>
          <cell r="X550" t="str">
            <v>USD</v>
          </cell>
          <cell r="Y550">
            <v>100</v>
          </cell>
          <cell r="Z550" t="str">
            <v>LB</v>
          </cell>
          <cell r="AA550">
            <v>36.78</v>
          </cell>
          <cell r="AB550">
            <v>33543.980000000003</v>
          </cell>
          <cell r="AC550" t="str">
            <v>No</v>
          </cell>
        </row>
        <row r="551">
          <cell r="A551" t="str">
            <v>110234</v>
          </cell>
          <cell r="B551" t="str">
            <v>PEACHES CLING DICED EXLTSUCROSE CAN-6/10</v>
          </cell>
          <cell r="F551" t="str">
            <v>N/A</v>
          </cell>
          <cell r="G551" t="str">
            <v>LB</v>
          </cell>
          <cell r="H551">
            <v>912</v>
          </cell>
          <cell r="I551" t="str">
            <v>1000</v>
          </cell>
          <cell r="J551" t="str">
            <v>DOMESTIC STATISTICAL 1000</v>
          </cell>
          <cell r="K551" t="str">
            <v>702010</v>
          </cell>
          <cell r="L551" t="str">
            <v>FRUIT, CANNED</v>
          </cell>
          <cell r="M551" t="str">
            <v>110</v>
          </cell>
          <cell r="N551" t="str">
            <v>AMS-FRUIT &amp; VEG</v>
          </cell>
          <cell r="O551" t="str">
            <v>101202013031220</v>
          </cell>
          <cell r="P551" t="str">
            <v>FRUIT/PEACHES/CANNED</v>
          </cell>
          <cell r="Q551">
            <v>1.157</v>
          </cell>
          <cell r="R551">
            <v>1</v>
          </cell>
          <cell r="S551" t="str">
            <v>LB</v>
          </cell>
          <cell r="T551">
            <v>39.75</v>
          </cell>
          <cell r="U551">
            <v>36252</v>
          </cell>
          <cell r="V551">
            <v>100.13</v>
          </cell>
          <cell r="W551">
            <v>1.0012999999999999</v>
          </cell>
          <cell r="X551" t="str">
            <v>USD</v>
          </cell>
          <cell r="Y551">
            <v>100</v>
          </cell>
          <cell r="Z551" t="str">
            <v>LB</v>
          </cell>
          <cell r="AA551">
            <v>39.799999999999997</v>
          </cell>
          <cell r="AB551">
            <v>36299.129999999997</v>
          </cell>
          <cell r="AC551" t="str">
            <v>No</v>
          </cell>
        </row>
        <row r="552">
          <cell r="A552" t="str">
            <v>110236</v>
          </cell>
          <cell r="B552" t="str">
            <v>PEACHES CLING SLC EXLT SUCROSE CAN-6/10</v>
          </cell>
          <cell r="F552" t="str">
            <v>N/A</v>
          </cell>
          <cell r="G552" t="str">
            <v>LB</v>
          </cell>
          <cell r="H552">
            <v>912</v>
          </cell>
          <cell r="I552" t="str">
            <v>1000</v>
          </cell>
          <cell r="J552" t="str">
            <v>DOMESTIC STATISTICAL 1000</v>
          </cell>
          <cell r="K552" t="str">
            <v>702010</v>
          </cell>
          <cell r="L552" t="str">
            <v>FRUIT, CANNED</v>
          </cell>
          <cell r="M552" t="str">
            <v>110</v>
          </cell>
          <cell r="N552" t="str">
            <v>AMS-FRUIT &amp; VEG</v>
          </cell>
          <cell r="O552" t="str">
            <v>101202013031220</v>
          </cell>
          <cell r="P552" t="str">
            <v>FRUIT/PEACHES/CANNED</v>
          </cell>
          <cell r="Q552">
            <v>1.157</v>
          </cell>
          <cell r="R552">
            <v>1</v>
          </cell>
          <cell r="S552" t="str">
            <v>LB</v>
          </cell>
          <cell r="T552">
            <v>39.75</v>
          </cell>
          <cell r="U552">
            <v>36252</v>
          </cell>
          <cell r="V552">
            <v>93.21</v>
          </cell>
          <cell r="W552">
            <v>0.93209999999999993</v>
          </cell>
          <cell r="X552" t="str">
            <v>USD</v>
          </cell>
          <cell r="Y552">
            <v>100</v>
          </cell>
          <cell r="Z552" t="str">
            <v>LB</v>
          </cell>
          <cell r="AA552">
            <v>37.049999999999997</v>
          </cell>
          <cell r="AB552">
            <v>33790.49</v>
          </cell>
          <cell r="AC552" t="str">
            <v>No</v>
          </cell>
        </row>
        <row r="553">
          <cell r="A553" t="str">
            <v>110237</v>
          </cell>
          <cell r="B553" t="str">
            <v>PEARS DICED EX LT SUCROSE CAN-6/10</v>
          </cell>
          <cell r="F553" t="str">
            <v>N/A</v>
          </cell>
          <cell r="G553" t="str">
            <v>LB</v>
          </cell>
          <cell r="H553">
            <v>912</v>
          </cell>
          <cell r="I553" t="str">
            <v>1000</v>
          </cell>
          <cell r="J553" t="str">
            <v>DOMESTIC STATISTICAL 1000</v>
          </cell>
          <cell r="K553" t="str">
            <v>702010</v>
          </cell>
          <cell r="L553" t="str">
            <v>FRUIT, CANNED</v>
          </cell>
          <cell r="M553" t="str">
            <v>110</v>
          </cell>
          <cell r="N553" t="str">
            <v>AMS-FRUIT &amp; VEG</v>
          </cell>
          <cell r="O553" t="str">
            <v>101202014031220</v>
          </cell>
          <cell r="P553" t="str">
            <v>FRUIT/PEAR/CANNED</v>
          </cell>
          <cell r="Q553">
            <v>1.165</v>
          </cell>
          <cell r="R553">
            <v>1</v>
          </cell>
          <cell r="S553" t="str">
            <v>LB</v>
          </cell>
          <cell r="T553">
            <v>39.5</v>
          </cell>
          <cell r="U553">
            <v>36024</v>
          </cell>
          <cell r="V553">
            <v>87.23</v>
          </cell>
          <cell r="W553">
            <v>0.87230000000000008</v>
          </cell>
          <cell r="X553" t="str">
            <v>USD</v>
          </cell>
          <cell r="Y553">
            <v>100</v>
          </cell>
          <cell r="Z553" t="str">
            <v>LB</v>
          </cell>
          <cell r="AA553">
            <v>34.46</v>
          </cell>
          <cell r="AB553">
            <v>31423.74</v>
          </cell>
          <cell r="AC553" t="str">
            <v>No</v>
          </cell>
        </row>
        <row r="554">
          <cell r="A554" t="str">
            <v>110238</v>
          </cell>
          <cell r="B554" t="str">
            <v>PEARS HALVES EX LT SUCROSE CAN-6/10</v>
          </cell>
          <cell r="F554" t="str">
            <v>N/A</v>
          </cell>
          <cell r="G554" t="str">
            <v>LB</v>
          </cell>
          <cell r="H554">
            <v>912</v>
          </cell>
          <cell r="I554" t="str">
            <v>1000</v>
          </cell>
          <cell r="J554" t="str">
            <v>DOMESTIC STATISTICAL 1000</v>
          </cell>
          <cell r="K554" t="str">
            <v>702010</v>
          </cell>
          <cell r="L554" t="str">
            <v>FRUIT, CANNED</v>
          </cell>
          <cell r="M554" t="str">
            <v>110</v>
          </cell>
          <cell r="N554" t="str">
            <v>AMS-FRUIT &amp; VEG</v>
          </cell>
          <cell r="O554" t="str">
            <v>101202014031220</v>
          </cell>
          <cell r="P554" t="str">
            <v>FRUIT/PEAR/CANNED</v>
          </cell>
          <cell r="Q554">
            <v>1.165</v>
          </cell>
          <cell r="R554">
            <v>1</v>
          </cell>
          <cell r="S554" t="str">
            <v>LB</v>
          </cell>
          <cell r="T554">
            <v>39.5</v>
          </cell>
          <cell r="U554">
            <v>36024</v>
          </cell>
          <cell r="V554">
            <v>78.41</v>
          </cell>
          <cell r="W554">
            <v>0.78410000000000002</v>
          </cell>
          <cell r="X554" t="str">
            <v>USD</v>
          </cell>
          <cell r="Y554">
            <v>100</v>
          </cell>
          <cell r="Z554" t="str">
            <v>LB</v>
          </cell>
          <cell r="AA554">
            <v>30.97</v>
          </cell>
          <cell r="AB554">
            <v>28246.42</v>
          </cell>
          <cell r="AC554" t="str">
            <v>No</v>
          </cell>
        </row>
        <row r="555">
          <cell r="A555" t="str">
            <v>110239</v>
          </cell>
          <cell r="B555" t="str">
            <v>PEARS SLICES EX LT SUCROSE CAN-6/10</v>
          </cell>
          <cell r="F555" t="str">
            <v>N/A</v>
          </cell>
          <cell r="G555" t="str">
            <v>LB</v>
          </cell>
          <cell r="H555">
            <v>912</v>
          </cell>
          <cell r="I555" t="str">
            <v>1000</v>
          </cell>
          <cell r="J555" t="str">
            <v>DOMESTIC STATISTICAL 1000</v>
          </cell>
          <cell r="K555" t="str">
            <v>702010</v>
          </cell>
          <cell r="L555" t="str">
            <v>FRUIT, CANNED</v>
          </cell>
          <cell r="M555" t="str">
            <v>110</v>
          </cell>
          <cell r="N555" t="str">
            <v>AMS-FRUIT &amp; VEG</v>
          </cell>
          <cell r="O555" t="str">
            <v>101202014031220</v>
          </cell>
          <cell r="P555" t="str">
            <v>FRUIT/PEAR/CANNED</v>
          </cell>
          <cell r="Q555">
            <v>1.165</v>
          </cell>
          <cell r="R555">
            <v>1</v>
          </cell>
          <cell r="S555" t="str">
            <v>LB</v>
          </cell>
          <cell r="T555">
            <v>39.5</v>
          </cell>
          <cell r="U555">
            <v>36024</v>
          </cell>
          <cell r="V555">
            <v>83.7</v>
          </cell>
          <cell r="W555">
            <v>0.83700000000000008</v>
          </cell>
          <cell r="X555" t="str">
            <v>USD</v>
          </cell>
          <cell r="Y555">
            <v>100</v>
          </cell>
          <cell r="Z555" t="str">
            <v>LB</v>
          </cell>
          <cell r="AA555">
            <v>33.06</v>
          </cell>
          <cell r="AB555">
            <v>30152.09</v>
          </cell>
          <cell r="AC555" t="str">
            <v>No</v>
          </cell>
        </row>
        <row r="556">
          <cell r="A556" t="str">
            <v>110241</v>
          </cell>
          <cell r="B556" t="str">
            <v>CEREAL BABY INFANT RICE CTN-6/8 OZ</v>
          </cell>
          <cell r="F556" t="str">
            <v>N/A</v>
          </cell>
          <cell r="G556" t="str">
            <v>LB</v>
          </cell>
          <cell r="H556">
            <v>7920</v>
          </cell>
          <cell r="I556" t="str">
            <v>1000</v>
          </cell>
          <cell r="J556" t="str">
            <v>DOMESTIC STATISTICAL 1000</v>
          </cell>
          <cell r="K556" t="str">
            <v>503020</v>
          </cell>
          <cell r="L556" t="str">
            <v>CEREAL, INSTANT</v>
          </cell>
          <cell r="M556" t="str">
            <v>210</v>
          </cell>
          <cell r="N556" t="str">
            <v>AMS-DOMESTIC</v>
          </cell>
          <cell r="O556" t="str">
            <v>101602001031160</v>
          </cell>
          <cell r="P556" t="str">
            <v>INFANT/CEREAL/BOX</v>
          </cell>
          <cell r="Q556">
            <v>1.375</v>
          </cell>
          <cell r="R556">
            <v>1</v>
          </cell>
          <cell r="S556" t="str">
            <v>LB</v>
          </cell>
          <cell r="T556">
            <v>3.03</v>
          </cell>
          <cell r="U556">
            <v>23998</v>
          </cell>
          <cell r="V556">
            <v>284</v>
          </cell>
          <cell r="W556">
            <v>2.84</v>
          </cell>
          <cell r="X556" t="str">
            <v>USD</v>
          </cell>
          <cell r="Y556">
            <v>100</v>
          </cell>
          <cell r="Z556" t="str">
            <v>LB</v>
          </cell>
          <cell r="AA556">
            <v>8.61</v>
          </cell>
          <cell r="AB556">
            <v>68154.320000000007</v>
          </cell>
          <cell r="AC556" t="str">
            <v>No</v>
          </cell>
        </row>
        <row r="557">
          <cell r="A557" t="str">
            <v>110242</v>
          </cell>
          <cell r="B557" t="str">
            <v>CHEESE NAT AMER FBD BARREL-500 LB(40800)</v>
          </cell>
          <cell r="E557" t="str">
            <v>NO FNS CODE</v>
          </cell>
          <cell r="F557" t="str">
            <v>N/A</v>
          </cell>
          <cell r="G557" t="str">
            <v>LB</v>
          </cell>
          <cell r="H557">
            <v>0</v>
          </cell>
          <cell r="I557" t="str">
            <v>1000</v>
          </cell>
          <cell r="J557" t="str">
            <v>DOMESTIC STATISTICAL 1000</v>
          </cell>
          <cell r="K557" t="str">
            <v>401040</v>
          </cell>
          <cell r="L557" t="str">
            <v>CHEESE, NATURAL AMER</v>
          </cell>
          <cell r="M557" t="str">
            <v>220</v>
          </cell>
          <cell r="N557" t="str">
            <v>AMS-DAIRY</v>
          </cell>
          <cell r="O557" t="str">
            <v>100402001031180</v>
          </cell>
          <cell r="P557" t="str">
            <v>CHEESE/AMERICAN/BULK</v>
          </cell>
          <cell r="Q557">
            <v>1.034</v>
          </cell>
          <cell r="R557">
            <v>1</v>
          </cell>
          <cell r="S557" t="str">
            <v>LB</v>
          </cell>
          <cell r="T557">
            <v>0</v>
          </cell>
          <cell r="U557">
            <v>40800</v>
          </cell>
          <cell r="V557">
            <v>216.03</v>
          </cell>
          <cell r="W557">
            <v>2.1602999999999999</v>
          </cell>
          <cell r="X557" t="str">
            <v>USD</v>
          </cell>
          <cell r="Y557">
            <v>100</v>
          </cell>
          <cell r="Z557" t="str">
            <v>LB</v>
          </cell>
          <cell r="AA557">
            <v>0</v>
          </cell>
          <cell r="AB557">
            <v>88140.24</v>
          </cell>
          <cell r="AC557" t="str">
            <v>No</v>
          </cell>
        </row>
        <row r="558">
          <cell r="A558" t="str">
            <v>110244</v>
          </cell>
          <cell r="B558" t="str">
            <v>CHEESE MOZ LM PT SKM UNFZ PROC PK(41125)</v>
          </cell>
          <cell r="E558" t="str">
            <v>NO FNS CODE</v>
          </cell>
          <cell r="F558" t="str">
            <v>N/A</v>
          </cell>
          <cell r="G558" t="str">
            <v>LB</v>
          </cell>
          <cell r="H558">
            <v>0</v>
          </cell>
          <cell r="I558" t="str">
            <v>1000</v>
          </cell>
          <cell r="J558" t="str">
            <v>DOMESTIC STATISTICAL 1000</v>
          </cell>
          <cell r="K558" t="str">
            <v>401020</v>
          </cell>
          <cell r="L558" t="str">
            <v>CHEESE, MOZZARELLA</v>
          </cell>
          <cell r="M558" t="str">
            <v>220</v>
          </cell>
          <cell r="N558" t="str">
            <v>AMS-DAIRY</v>
          </cell>
          <cell r="O558" t="str">
            <v>100402004031180</v>
          </cell>
          <cell r="P558" t="str">
            <v>CHEESE/MOZZARELLA/BULK</v>
          </cell>
          <cell r="Q558">
            <v>1.044</v>
          </cell>
          <cell r="R558">
            <v>1</v>
          </cell>
          <cell r="S558" t="str">
            <v>LB</v>
          </cell>
          <cell r="T558">
            <v>0</v>
          </cell>
          <cell r="U558">
            <v>41125</v>
          </cell>
          <cell r="V558">
            <v>210.1</v>
          </cell>
          <cell r="W558">
            <v>2.101</v>
          </cell>
          <cell r="X558" t="str">
            <v>USD</v>
          </cell>
          <cell r="Y558">
            <v>100</v>
          </cell>
          <cell r="Z558" t="str">
            <v>LB</v>
          </cell>
          <cell r="AA558">
            <v>0</v>
          </cell>
          <cell r="AB558">
            <v>86403.63</v>
          </cell>
          <cell r="AC558" t="str">
            <v>No</v>
          </cell>
        </row>
        <row r="559">
          <cell r="A559" t="str">
            <v>110245</v>
          </cell>
          <cell r="B559" t="str">
            <v>TURKEY BREAST COOKED CTN-12/3.25 LB</v>
          </cell>
          <cell r="E559" t="str">
            <v>NO FNS CODE</v>
          </cell>
          <cell r="F559" t="str">
            <v>2231-CWT</v>
          </cell>
          <cell r="G559" t="str">
            <v>LB</v>
          </cell>
          <cell r="H559">
            <v>1026</v>
          </cell>
          <cell r="I559" t="str">
            <v>1000</v>
          </cell>
          <cell r="J559" t="str">
            <v>DOMESTIC STATISTICAL 1000</v>
          </cell>
          <cell r="K559" t="str">
            <v>302030</v>
          </cell>
          <cell r="L559" t="str">
            <v>TURKEY, COOKED</v>
          </cell>
          <cell r="M559" t="str">
            <v>120</v>
          </cell>
          <cell r="N559" t="str">
            <v>AMS-POULTRY</v>
          </cell>
          <cell r="O559" t="str">
            <v>102802004031400</v>
          </cell>
          <cell r="P559" t="str">
            <v>POULTRY/EGGS/TURKEY/FROZEN</v>
          </cell>
          <cell r="Q559">
            <v>1.04</v>
          </cell>
          <cell r="R559">
            <v>1</v>
          </cell>
          <cell r="S559" t="str">
            <v>LB</v>
          </cell>
          <cell r="T559">
            <v>39</v>
          </cell>
          <cell r="U559">
            <v>40014</v>
          </cell>
          <cell r="V559">
            <v>437.15</v>
          </cell>
          <cell r="W559">
            <v>4.3715000000000002</v>
          </cell>
          <cell r="X559" t="str">
            <v>USD</v>
          </cell>
          <cell r="Y559">
            <v>100</v>
          </cell>
          <cell r="Z559" t="str">
            <v>LB</v>
          </cell>
          <cell r="AA559">
            <v>170.49</v>
          </cell>
          <cell r="AB559">
            <v>174921.2</v>
          </cell>
          <cell r="AC559" t="str">
            <v>Yes</v>
          </cell>
        </row>
        <row r="560">
          <cell r="A560" t="str">
            <v>110252</v>
          </cell>
          <cell r="B560" t="str">
            <v>CHEESE CHED BLOCK 40 LB-GENERIC (40800)</v>
          </cell>
          <cell r="E560" t="str">
            <v>NO FNS CODE</v>
          </cell>
          <cell r="F560" t="str">
            <v>N/A</v>
          </cell>
          <cell r="G560" t="str">
            <v>LB</v>
          </cell>
          <cell r="H560">
            <v>960</v>
          </cell>
          <cell r="I560" t="str">
            <v>1000</v>
          </cell>
          <cell r="J560" t="str">
            <v>DOMESTIC STATISTICAL 1000</v>
          </cell>
          <cell r="K560" t="str">
            <v>401040</v>
          </cell>
          <cell r="L560" t="str">
            <v>CHEESE, NATURAL AMER</v>
          </cell>
          <cell r="M560" t="str">
            <v>220</v>
          </cell>
          <cell r="N560" t="str">
            <v>AMS-DAIRY</v>
          </cell>
          <cell r="O560" t="str">
            <v>10040</v>
          </cell>
          <cell r="P560" t="str">
            <v>CHEESE</v>
          </cell>
          <cell r="Q560">
            <v>1.1120000000000001</v>
          </cell>
          <cell r="R560">
            <v>1</v>
          </cell>
          <cell r="S560" t="str">
            <v>LB</v>
          </cell>
          <cell r="T560">
            <v>42.5</v>
          </cell>
          <cell r="U560">
            <v>40800</v>
          </cell>
          <cell r="V560">
            <v>0</v>
          </cell>
          <cell r="W560">
            <v>0</v>
          </cell>
          <cell r="Y560">
            <v>0</v>
          </cell>
          <cell r="AA560">
            <v>0</v>
          </cell>
          <cell r="AB560">
            <v>0</v>
          </cell>
          <cell r="AC560" t="str">
            <v>Yes</v>
          </cell>
        </row>
        <row r="561">
          <cell r="A561" t="str">
            <v>110253</v>
          </cell>
          <cell r="B561" t="str">
            <v>CHEESE CHED WHT BLOCK-40 LB (40800)</v>
          </cell>
          <cell r="E561" t="str">
            <v>NO FNS CODE</v>
          </cell>
          <cell r="F561" t="str">
            <v>N/A</v>
          </cell>
          <cell r="G561" t="str">
            <v>LB</v>
          </cell>
          <cell r="H561">
            <v>960</v>
          </cell>
          <cell r="I561" t="str">
            <v>1000</v>
          </cell>
          <cell r="J561" t="str">
            <v>DOMESTIC STATISTICAL 1000</v>
          </cell>
          <cell r="K561" t="str">
            <v>401040</v>
          </cell>
          <cell r="L561" t="str">
            <v>CHEESE, NATURAL AMER</v>
          </cell>
          <cell r="M561" t="str">
            <v>220</v>
          </cell>
          <cell r="N561" t="str">
            <v>AMS-DAIRY</v>
          </cell>
          <cell r="O561" t="str">
            <v>100402002031120</v>
          </cell>
          <cell r="P561" t="str">
            <v>CHEESE/CHEDDAR WHITE/BLOCK</v>
          </cell>
          <cell r="Q561">
            <v>1.1120000000000001</v>
          </cell>
          <cell r="R561">
            <v>1</v>
          </cell>
          <cell r="S561" t="str">
            <v>LB</v>
          </cell>
          <cell r="T561">
            <v>42.5</v>
          </cell>
          <cell r="U561">
            <v>40800</v>
          </cell>
          <cell r="V561">
            <v>233.35</v>
          </cell>
          <cell r="W561">
            <v>2.3334999999999999</v>
          </cell>
          <cell r="X561" t="str">
            <v>USD</v>
          </cell>
          <cell r="Y561">
            <v>100</v>
          </cell>
          <cell r="Z561" t="str">
            <v>LB</v>
          </cell>
          <cell r="AA561">
            <v>99.17</v>
          </cell>
          <cell r="AB561">
            <v>95206.8</v>
          </cell>
          <cell r="AC561" t="str">
            <v>Yes</v>
          </cell>
        </row>
        <row r="562">
          <cell r="A562" t="str">
            <v>110254</v>
          </cell>
          <cell r="B562" t="str">
            <v>CHEESE CHED YEL BLOCK-40 LB (40800)</v>
          </cell>
          <cell r="E562" t="str">
            <v>NO FNS CODE</v>
          </cell>
          <cell r="F562" t="str">
            <v>N/A</v>
          </cell>
          <cell r="G562" t="str">
            <v>LB</v>
          </cell>
          <cell r="H562">
            <v>960</v>
          </cell>
          <cell r="I562" t="str">
            <v>1000</v>
          </cell>
          <cell r="J562" t="str">
            <v>DOMESTIC STATISTICAL 1000</v>
          </cell>
          <cell r="K562" t="str">
            <v>401040</v>
          </cell>
          <cell r="L562" t="str">
            <v>CHEESE, NATURAL AMER</v>
          </cell>
          <cell r="M562" t="str">
            <v>220</v>
          </cell>
          <cell r="N562" t="str">
            <v>AMS-DAIRY</v>
          </cell>
          <cell r="O562" t="str">
            <v>100402003031120</v>
          </cell>
          <cell r="P562" t="str">
            <v>CHEESE/CHEDDAR YELLOW/BLOCK</v>
          </cell>
          <cell r="Q562">
            <v>1.1120000000000001</v>
          </cell>
          <cell r="R562">
            <v>1</v>
          </cell>
          <cell r="S562" t="str">
            <v>LB</v>
          </cell>
          <cell r="T562">
            <v>42.5</v>
          </cell>
          <cell r="U562">
            <v>40800</v>
          </cell>
          <cell r="V562">
            <v>215.47</v>
          </cell>
          <cell r="W562">
            <v>2.1547000000000001</v>
          </cell>
          <cell r="X562" t="str">
            <v>USD</v>
          </cell>
          <cell r="Y562">
            <v>100</v>
          </cell>
          <cell r="Z562" t="str">
            <v>LB</v>
          </cell>
          <cell r="AA562">
            <v>91.57</v>
          </cell>
          <cell r="AB562">
            <v>87911.76</v>
          </cell>
          <cell r="AC562" t="str">
            <v>Yes</v>
          </cell>
        </row>
        <row r="563">
          <cell r="A563" t="str">
            <v>110257</v>
          </cell>
          <cell r="B563" t="str">
            <v>FLOUR HIGH GLUTEN BAG-100 LB</v>
          </cell>
          <cell r="E563" t="str">
            <v>NO FNS CODE</v>
          </cell>
          <cell r="F563" t="str">
            <v>N/A</v>
          </cell>
          <cell r="G563" t="str">
            <v>LB</v>
          </cell>
          <cell r="H563">
            <v>432</v>
          </cell>
          <cell r="I563" t="str">
            <v>1000</v>
          </cell>
          <cell r="J563" t="str">
            <v>DOMESTIC STATISTICAL 1000</v>
          </cell>
          <cell r="K563" t="str">
            <v>506015</v>
          </cell>
          <cell r="L563" t="str">
            <v>FLOUR, BAKERY</v>
          </cell>
          <cell r="M563" t="str">
            <v>210</v>
          </cell>
          <cell r="N563" t="str">
            <v>AMS-DOMESTIC</v>
          </cell>
          <cell r="O563" t="str">
            <v>100802002031100</v>
          </cell>
          <cell r="P563" t="str">
            <v>FLOUR/BAKER/BAG</v>
          </cell>
          <cell r="Q563">
            <v>1.04</v>
          </cell>
          <cell r="R563">
            <v>1</v>
          </cell>
          <cell r="S563" t="str">
            <v>LB</v>
          </cell>
          <cell r="T563">
            <v>100</v>
          </cell>
          <cell r="U563">
            <v>43200</v>
          </cell>
          <cell r="V563">
            <v>27.7</v>
          </cell>
          <cell r="W563">
            <v>0.27699999999999997</v>
          </cell>
          <cell r="X563" t="str">
            <v>USD</v>
          </cell>
          <cell r="Y563">
            <v>100</v>
          </cell>
          <cell r="Z563" t="str">
            <v>LB</v>
          </cell>
          <cell r="AA563">
            <v>27.7</v>
          </cell>
          <cell r="AB563">
            <v>11966.4</v>
          </cell>
          <cell r="AC563" t="str">
            <v>No</v>
          </cell>
        </row>
        <row r="564">
          <cell r="A564" t="str">
            <v>110260</v>
          </cell>
          <cell r="B564" t="str">
            <v>BEEF FINE GROUND LFT OPT FRZ PKG-40/1 LB</v>
          </cell>
          <cell r="F564" t="str">
            <v>5419-CWT</v>
          </cell>
          <cell r="G564" t="str">
            <v>LB</v>
          </cell>
          <cell r="H564">
            <v>1000</v>
          </cell>
          <cell r="I564" t="str">
            <v>1000</v>
          </cell>
          <cell r="J564" t="str">
            <v>DOMESTIC STATISTICAL 1000</v>
          </cell>
          <cell r="K564" t="str">
            <v>101030</v>
          </cell>
          <cell r="L564" t="str">
            <v>BEEF, GROUND</v>
          </cell>
          <cell r="M564" t="str">
            <v>130</v>
          </cell>
          <cell r="N564" t="str">
            <v>AMS-LIVESTOCK</v>
          </cell>
          <cell r="O564" t="str">
            <v>101802001031400</v>
          </cell>
          <cell r="P564" t="str">
            <v>MEAT/BEEF/FROZEN</v>
          </cell>
          <cell r="Q564">
            <v>1.075</v>
          </cell>
          <cell r="R564">
            <v>1</v>
          </cell>
          <cell r="S564" t="str">
            <v>LB</v>
          </cell>
          <cell r="T564">
            <v>40</v>
          </cell>
          <cell r="U564">
            <v>40000</v>
          </cell>
          <cell r="V564">
            <v>370.68</v>
          </cell>
          <cell r="W564">
            <v>3.7067999999999999</v>
          </cell>
          <cell r="X564" t="str">
            <v>USD</v>
          </cell>
          <cell r="Y564">
            <v>100</v>
          </cell>
          <cell r="Z564" t="str">
            <v>LB</v>
          </cell>
          <cell r="AA564">
            <v>148.27000000000001</v>
          </cell>
          <cell r="AB564">
            <v>148272</v>
          </cell>
          <cell r="AC564" t="str">
            <v>No</v>
          </cell>
        </row>
        <row r="565">
          <cell r="A565" t="str">
            <v>110261</v>
          </cell>
          <cell r="B565" t="str">
            <v>BEEF FINE GROUND LFT OPT FRZ CTN-40 LB</v>
          </cell>
          <cell r="F565" t="str">
            <v>5419-CWT</v>
          </cell>
          <cell r="G565" t="str">
            <v>LB</v>
          </cell>
          <cell r="H565">
            <v>1000</v>
          </cell>
          <cell r="I565" t="str">
            <v>1000</v>
          </cell>
          <cell r="J565" t="str">
            <v>DOMESTIC STATISTICAL 1000</v>
          </cell>
          <cell r="K565" t="str">
            <v>101030</v>
          </cell>
          <cell r="L565" t="str">
            <v>BEEF, GROUND</v>
          </cell>
          <cell r="M565" t="str">
            <v>130</v>
          </cell>
          <cell r="N565" t="str">
            <v>AMS-LIVESTOCK</v>
          </cell>
          <cell r="O565" t="str">
            <v>101802001031400</v>
          </cell>
          <cell r="P565" t="str">
            <v>MEAT/BEEF/FROZEN</v>
          </cell>
          <cell r="Q565">
            <v>1.075</v>
          </cell>
          <cell r="R565">
            <v>1</v>
          </cell>
          <cell r="S565" t="str">
            <v>LB</v>
          </cell>
          <cell r="T565">
            <v>40</v>
          </cell>
          <cell r="U565">
            <v>40000</v>
          </cell>
          <cell r="V565">
            <v>395.95</v>
          </cell>
          <cell r="W565">
            <v>3.9594999999999998</v>
          </cell>
          <cell r="X565" t="str">
            <v>USD</v>
          </cell>
          <cell r="Y565">
            <v>100</v>
          </cell>
          <cell r="Z565" t="str">
            <v>LB</v>
          </cell>
          <cell r="AA565">
            <v>158.38</v>
          </cell>
          <cell r="AB565">
            <v>158380</v>
          </cell>
          <cell r="AC565" t="str">
            <v>No</v>
          </cell>
        </row>
        <row r="566">
          <cell r="A566" t="str">
            <v>110264</v>
          </cell>
          <cell r="B566" t="str">
            <v>BEEF CRUMBLES W/SPP LFT OPT PKG-4/10 LB</v>
          </cell>
          <cell r="E566" t="str">
            <v>NO FNS CODE</v>
          </cell>
          <cell r="F566" t="str">
            <v>5419-CWT</v>
          </cell>
          <cell r="G566" t="str">
            <v>LB</v>
          </cell>
          <cell r="H566">
            <v>1000</v>
          </cell>
          <cell r="I566" t="str">
            <v>1000</v>
          </cell>
          <cell r="J566" t="str">
            <v>DOMESTIC STATISTICAL 1000</v>
          </cell>
          <cell r="K566" t="str">
            <v>101040</v>
          </cell>
          <cell r="L566" t="str">
            <v>BEEF, COOKED</v>
          </cell>
          <cell r="M566" t="str">
            <v>130</v>
          </cell>
          <cell r="N566" t="str">
            <v>AMS-LIVESTOCK</v>
          </cell>
          <cell r="O566" t="str">
            <v>101802001031280</v>
          </cell>
          <cell r="P566" t="str">
            <v>MEAT/BEEF/COOKED</v>
          </cell>
          <cell r="Q566">
            <v>1.075</v>
          </cell>
          <cell r="R566">
            <v>1</v>
          </cell>
          <cell r="S566" t="str">
            <v>LB</v>
          </cell>
          <cell r="T566">
            <v>40</v>
          </cell>
          <cell r="U566">
            <v>40000</v>
          </cell>
          <cell r="V566">
            <v>317.32</v>
          </cell>
          <cell r="W566">
            <v>3.1732</v>
          </cell>
          <cell r="X566" t="str">
            <v>USD</v>
          </cell>
          <cell r="Y566">
            <v>100</v>
          </cell>
          <cell r="Z566" t="str">
            <v>LB</v>
          </cell>
          <cell r="AA566">
            <v>126.93</v>
          </cell>
          <cell r="AB566">
            <v>126928</v>
          </cell>
          <cell r="AC566" t="str">
            <v>No</v>
          </cell>
        </row>
        <row r="567">
          <cell r="A567" t="str">
            <v>110265</v>
          </cell>
          <cell r="B567" t="str">
            <v>CEREAL CORN RICE BISC 1080 PKG-14/12 OZ</v>
          </cell>
          <cell r="E567" t="str">
            <v>NO FNS CODE</v>
          </cell>
          <cell r="F567" t="str">
            <v>N/A</v>
          </cell>
          <cell r="G567" t="str">
            <v>LB</v>
          </cell>
          <cell r="H567">
            <v>1080</v>
          </cell>
          <cell r="I567" t="str">
            <v>1000</v>
          </cell>
          <cell r="J567" t="str">
            <v>DOMESTIC STATISTICAL 1000</v>
          </cell>
          <cell r="K567" t="str">
            <v>503010</v>
          </cell>
          <cell r="L567" t="str">
            <v>CEREAL, FORTIFIED</v>
          </cell>
          <cell r="M567" t="str">
            <v>210</v>
          </cell>
          <cell r="N567" t="str">
            <v>AMS-DOMESTIC</v>
          </cell>
          <cell r="O567" t="str">
            <v>100202001031160</v>
          </cell>
          <cell r="P567" t="str">
            <v>CEREAL/CORN AND RICE/BOX</v>
          </cell>
          <cell r="Q567">
            <v>1.3919999999999999</v>
          </cell>
          <cell r="R567">
            <v>1</v>
          </cell>
          <cell r="S567" t="str">
            <v>LB</v>
          </cell>
          <cell r="T567">
            <v>10.5</v>
          </cell>
          <cell r="U567">
            <v>11340</v>
          </cell>
          <cell r="V567">
            <v>176.19</v>
          </cell>
          <cell r="W567">
            <v>1.7619</v>
          </cell>
          <cell r="X567" t="str">
            <v>USD</v>
          </cell>
          <cell r="Y567">
            <v>100</v>
          </cell>
          <cell r="Z567" t="str">
            <v>LB</v>
          </cell>
          <cell r="AA567">
            <v>18.5</v>
          </cell>
          <cell r="AB567">
            <v>19979.95</v>
          </cell>
          <cell r="AC567" t="str">
            <v>No</v>
          </cell>
        </row>
        <row r="568">
          <cell r="A568" t="str">
            <v>110268</v>
          </cell>
          <cell r="B568" t="str">
            <v>CEREAL RICE 1080 PKG-14/12 OZ</v>
          </cell>
          <cell r="E568" t="str">
            <v>NO FNS CODE</v>
          </cell>
          <cell r="F568" t="str">
            <v>N/A</v>
          </cell>
          <cell r="G568" t="str">
            <v>LB</v>
          </cell>
          <cell r="H568">
            <v>1080</v>
          </cell>
          <cell r="I568" t="str">
            <v>1000</v>
          </cell>
          <cell r="J568" t="str">
            <v>DOMESTIC STATISTICAL 1000</v>
          </cell>
          <cell r="K568" t="str">
            <v>503010</v>
          </cell>
          <cell r="L568" t="str">
            <v>CEREAL, FORTIFIED</v>
          </cell>
          <cell r="M568" t="str">
            <v>210</v>
          </cell>
          <cell r="N568" t="str">
            <v>AMS-DOMESTIC</v>
          </cell>
          <cell r="O568" t="str">
            <v>100202004031160</v>
          </cell>
          <cell r="P568" t="str">
            <v>CEREAL/RICE/BOX</v>
          </cell>
          <cell r="Q568">
            <v>1.3919999999999999</v>
          </cell>
          <cell r="R568">
            <v>1</v>
          </cell>
          <cell r="S568" t="str">
            <v>LB</v>
          </cell>
          <cell r="T568">
            <v>10.5</v>
          </cell>
          <cell r="U568">
            <v>11340</v>
          </cell>
          <cell r="V568">
            <v>195.38</v>
          </cell>
          <cell r="W568">
            <v>1.9538</v>
          </cell>
          <cell r="X568" t="str">
            <v>USD</v>
          </cell>
          <cell r="Y568">
            <v>100</v>
          </cell>
          <cell r="Z568" t="str">
            <v>LB</v>
          </cell>
          <cell r="AA568">
            <v>20.51</v>
          </cell>
          <cell r="AB568">
            <v>22156.09</v>
          </cell>
          <cell r="AC568" t="str">
            <v>No</v>
          </cell>
        </row>
        <row r="569">
          <cell r="A569" t="str">
            <v>110269</v>
          </cell>
          <cell r="B569" t="str">
            <v>CEREAL WT BRAN FLKS 1080 PKG-14/18OZ</v>
          </cell>
          <cell r="E569" t="str">
            <v>NO FNS CODE</v>
          </cell>
          <cell r="F569" t="str">
            <v>N/A</v>
          </cell>
          <cell r="G569" t="str">
            <v>LB</v>
          </cell>
          <cell r="H569">
            <v>1080</v>
          </cell>
          <cell r="I569" t="str">
            <v>1000</v>
          </cell>
          <cell r="J569" t="str">
            <v>DOMESTIC STATISTICAL 1000</v>
          </cell>
          <cell r="K569" t="str">
            <v>503010</v>
          </cell>
          <cell r="L569" t="str">
            <v>CEREAL, FORTIFIED</v>
          </cell>
          <cell r="M569" t="str">
            <v>210</v>
          </cell>
          <cell r="N569" t="str">
            <v>AMS-DOMESTIC</v>
          </cell>
          <cell r="O569" t="str">
            <v>100202005031160</v>
          </cell>
          <cell r="P569" t="str">
            <v>CEREAL/WHEAT BRAN/BOX</v>
          </cell>
          <cell r="Q569">
            <v>1.321</v>
          </cell>
          <cell r="R569">
            <v>1</v>
          </cell>
          <cell r="S569" t="str">
            <v>LB</v>
          </cell>
          <cell r="T569">
            <v>15.75</v>
          </cell>
          <cell r="U569">
            <v>17010</v>
          </cell>
          <cell r="V569">
            <v>130</v>
          </cell>
          <cell r="W569">
            <v>1.3</v>
          </cell>
          <cell r="X569" t="str">
            <v>USD</v>
          </cell>
          <cell r="Y569">
            <v>100</v>
          </cell>
          <cell r="Z569" t="str">
            <v>LB</v>
          </cell>
          <cell r="AA569">
            <v>20.48</v>
          </cell>
          <cell r="AB569">
            <v>22113</v>
          </cell>
          <cell r="AC569" t="str">
            <v>No</v>
          </cell>
        </row>
        <row r="570">
          <cell r="A570" t="str">
            <v>110280</v>
          </cell>
          <cell r="B570" t="str">
            <v>CEREAL WT BRAN FLKS 1440 PKG-12/16 OZ</v>
          </cell>
          <cell r="E570" t="str">
            <v>NO FNS CODE</v>
          </cell>
          <cell r="F570" t="str">
            <v>N/A</v>
          </cell>
          <cell r="G570" t="str">
            <v>LB</v>
          </cell>
          <cell r="H570">
            <v>1440</v>
          </cell>
          <cell r="I570" t="str">
            <v>1000</v>
          </cell>
          <cell r="J570" t="str">
            <v>DOMESTIC STATISTICAL 1000</v>
          </cell>
          <cell r="K570" t="str">
            <v>503010</v>
          </cell>
          <cell r="L570" t="str">
            <v>CEREAL, FORTIFIED</v>
          </cell>
          <cell r="M570" t="str">
            <v>210</v>
          </cell>
          <cell r="N570" t="str">
            <v>AMS-DOMESTIC</v>
          </cell>
          <cell r="O570" t="str">
            <v>100202005031160</v>
          </cell>
          <cell r="P570" t="str">
            <v>CEREAL/WHEAT BRAN/BOX</v>
          </cell>
          <cell r="Q570">
            <v>1.3939999999999999</v>
          </cell>
          <cell r="R570">
            <v>1</v>
          </cell>
          <cell r="S570" t="str">
            <v>LB</v>
          </cell>
          <cell r="T570">
            <v>12</v>
          </cell>
          <cell r="U570">
            <v>17280</v>
          </cell>
          <cell r="V570">
            <v>119</v>
          </cell>
          <cell r="W570">
            <v>1.19</v>
          </cell>
          <cell r="X570" t="str">
            <v>USD</v>
          </cell>
          <cell r="Y570">
            <v>100</v>
          </cell>
          <cell r="Z570" t="str">
            <v>LB</v>
          </cell>
          <cell r="AA570">
            <v>14.28</v>
          </cell>
          <cell r="AB570">
            <v>20563.2</v>
          </cell>
          <cell r="AC570" t="str">
            <v>No</v>
          </cell>
        </row>
        <row r="571">
          <cell r="A571" t="str">
            <v>110282</v>
          </cell>
          <cell r="B571" t="str">
            <v>BROCCOLI FRZ PKG-6/5 LB</v>
          </cell>
          <cell r="E571" t="str">
            <v>NO FNS CODE</v>
          </cell>
          <cell r="F571" t="str">
            <v>N/A</v>
          </cell>
          <cell r="G571" t="str">
            <v>LB</v>
          </cell>
          <cell r="H571">
            <v>1134</v>
          </cell>
          <cell r="I571" t="str">
            <v>1000</v>
          </cell>
          <cell r="J571" t="str">
            <v>DOMESTIC STATISTICAL 1000</v>
          </cell>
          <cell r="K571" t="str">
            <v>703040</v>
          </cell>
          <cell r="L571" t="str">
            <v>VEGETABLE, FROZEN</v>
          </cell>
          <cell r="M571" t="str">
            <v>110</v>
          </cell>
          <cell r="N571" t="str">
            <v>AMS-FRUIT &amp; VEG</v>
          </cell>
          <cell r="O571" t="str">
            <v>103602010531400</v>
          </cell>
          <cell r="P571" t="str">
            <v>VEGETABLES/BROCCOLI/FROZEN</v>
          </cell>
          <cell r="Q571">
            <v>1.05</v>
          </cell>
          <cell r="R571">
            <v>1</v>
          </cell>
          <cell r="S571" t="str">
            <v>LB</v>
          </cell>
          <cell r="T571">
            <v>30</v>
          </cell>
          <cell r="U571">
            <v>34020</v>
          </cell>
          <cell r="V571">
            <v>126.02</v>
          </cell>
          <cell r="W571">
            <v>1.2602</v>
          </cell>
          <cell r="X571" t="str">
            <v>USD</v>
          </cell>
          <cell r="Y571">
            <v>100</v>
          </cell>
          <cell r="Z571" t="str">
            <v>LB</v>
          </cell>
          <cell r="AA571">
            <v>37.81</v>
          </cell>
          <cell r="AB571">
            <v>42872</v>
          </cell>
          <cell r="AC571" t="str">
            <v>No</v>
          </cell>
        </row>
        <row r="572">
          <cell r="A572" t="str">
            <v>110290</v>
          </cell>
          <cell r="B572" t="str">
            <v>LAMB LEG ROAST FRZ CTN-38-40 LB-40000</v>
          </cell>
          <cell r="E572" t="str">
            <v>N/A</v>
          </cell>
          <cell r="F572" t="str">
            <v>N/A</v>
          </cell>
          <cell r="G572" t="str">
            <v>LB</v>
          </cell>
          <cell r="H572">
            <v>1000</v>
          </cell>
          <cell r="I572" t="str">
            <v>1000</v>
          </cell>
          <cell r="J572" t="str">
            <v>DOMESTIC STATISTICAL 1000</v>
          </cell>
          <cell r="K572" t="str">
            <v>104010</v>
          </cell>
          <cell r="L572" t="str">
            <v>LAMB PRODUCTS</v>
          </cell>
          <cell r="M572" t="str">
            <v>130</v>
          </cell>
          <cell r="N572" t="str">
            <v>AMS-LIVESTOCK</v>
          </cell>
          <cell r="O572" t="str">
            <v>101802004031400</v>
          </cell>
          <cell r="P572" t="str">
            <v>MEAT/LAMB/FROZEN</v>
          </cell>
          <cell r="Q572">
            <v>1.08</v>
          </cell>
          <cell r="R572">
            <v>1</v>
          </cell>
          <cell r="S572" t="str">
            <v>LB</v>
          </cell>
          <cell r="T572">
            <v>40</v>
          </cell>
          <cell r="U572">
            <v>40000</v>
          </cell>
          <cell r="V572">
            <v>489</v>
          </cell>
          <cell r="W572">
            <v>4.8899999999999997</v>
          </cell>
          <cell r="X572" t="str">
            <v>USD</v>
          </cell>
          <cell r="Y572">
            <v>100</v>
          </cell>
          <cell r="Z572" t="str">
            <v>LB</v>
          </cell>
          <cell r="AA572">
            <v>195.6</v>
          </cell>
          <cell r="AB572">
            <v>195600</v>
          </cell>
          <cell r="AC572" t="str">
            <v>Yes</v>
          </cell>
        </row>
        <row r="573">
          <cell r="A573" t="str">
            <v>110291</v>
          </cell>
          <cell r="B573" t="str">
            <v>LAMB LEG RST BNLS FRZ CTN-38-40 LB-40000</v>
          </cell>
          <cell r="E573" t="str">
            <v>N/A</v>
          </cell>
          <cell r="F573" t="str">
            <v>N/A</v>
          </cell>
          <cell r="G573" t="str">
            <v>LB</v>
          </cell>
          <cell r="H573">
            <v>1000</v>
          </cell>
          <cell r="I573" t="str">
            <v>1000</v>
          </cell>
          <cell r="J573" t="str">
            <v>DOMESTIC STATISTICAL 1000</v>
          </cell>
          <cell r="K573" t="str">
            <v>104010</v>
          </cell>
          <cell r="L573" t="str">
            <v>LAMB PRODUCTS</v>
          </cell>
          <cell r="M573" t="str">
            <v>130</v>
          </cell>
          <cell r="N573" t="str">
            <v>AMS-LIVESTOCK</v>
          </cell>
          <cell r="O573" t="str">
            <v>101802004031400</v>
          </cell>
          <cell r="P573" t="str">
            <v>MEAT/LAMB/FROZEN</v>
          </cell>
          <cell r="Q573">
            <v>1.08</v>
          </cell>
          <cell r="R573">
            <v>1</v>
          </cell>
          <cell r="S573" t="str">
            <v>LB</v>
          </cell>
          <cell r="T573">
            <v>40</v>
          </cell>
          <cell r="U573">
            <v>40000</v>
          </cell>
          <cell r="V573">
            <v>575.16999999999996</v>
          </cell>
          <cell r="W573">
            <v>5.7516999999999996</v>
          </cell>
          <cell r="X573" t="str">
            <v>USD</v>
          </cell>
          <cell r="Y573">
            <v>100</v>
          </cell>
          <cell r="Z573" t="str">
            <v>LB</v>
          </cell>
          <cell r="AA573">
            <v>230.07</v>
          </cell>
          <cell r="AB573">
            <v>230068</v>
          </cell>
          <cell r="AC573" t="str">
            <v>Yes</v>
          </cell>
        </row>
        <row r="574">
          <cell r="A574" t="str">
            <v>110296</v>
          </cell>
          <cell r="B574" t="str">
            <v>PORK HAM WTRAD RDUSOD SLC FRZ PKG-8/5 LB</v>
          </cell>
          <cell r="E574" t="str">
            <v>NO FNS CODE</v>
          </cell>
          <cell r="F574" t="str">
            <v>6018-CWT</v>
          </cell>
          <cell r="G574" t="str">
            <v>LB</v>
          </cell>
          <cell r="H574">
            <v>1000</v>
          </cell>
          <cell r="I574" t="str">
            <v>1000</v>
          </cell>
          <cell r="J574" t="str">
            <v>DOMESTIC STATISTICAL 1000</v>
          </cell>
          <cell r="K574" t="str">
            <v>102050</v>
          </cell>
          <cell r="L574" t="str">
            <v>HAM, FULLY COOKED</v>
          </cell>
          <cell r="M574" t="str">
            <v>130</v>
          </cell>
          <cell r="N574" t="str">
            <v>AMS-LIVESTOCK</v>
          </cell>
          <cell r="O574" t="str">
            <v>101802006031400</v>
          </cell>
          <cell r="P574" t="str">
            <v>MEAT/PORK/FROZEN</v>
          </cell>
          <cell r="Q574">
            <v>1.07</v>
          </cell>
          <cell r="R574">
            <v>1</v>
          </cell>
          <cell r="S574" t="str">
            <v>LB</v>
          </cell>
          <cell r="T574">
            <v>40</v>
          </cell>
          <cell r="U574">
            <v>40000</v>
          </cell>
          <cell r="V574">
            <v>199.75</v>
          </cell>
          <cell r="W574">
            <v>1.9975000000000001</v>
          </cell>
          <cell r="X574" t="str">
            <v>USD</v>
          </cell>
          <cell r="Y574">
            <v>100</v>
          </cell>
          <cell r="Z574" t="str">
            <v>LB</v>
          </cell>
          <cell r="AA574">
            <v>79.900000000000006</v>
          </cell>
          <cell r="AB574">
            <v>79900</v>
          </cell>
          <cell r="AC574" t="str">
            <v>No</v>
          </cell>
        </row>
        <row r="575">
          <cell r="A575" t="str">
            <v>110297</v>
          </cell>
          <cell r="B575" t="str">
            <v>PORK HAM WATERAD RDU SOD FRZ PKG-12/3 LB</v>
          </cell>
          <cell r="E575" t="str">
            <v>NO FNS CODE</v>
          </cell>
          <cell r="F575" t="str">
            <v>6018-CWT</v>
          </cell>
          <cell r="G575" t="str">
            <v>LB</v>
          </cell>
          <cell r="H575">
            <v>1000</v>
          </cell>
          <cell r="I575" t="str">
            <v>1000</v>
          </cell>
          <cell r="J575" t="str">
            <v>DOMESTIC STATISTICAL 1000</v>
          </cell>
          <cell r="K575" t="str">
            <v>102050</v>
          </cell>
          <cell r="L575" t="str">
            <v>HAM, FULLY COOKED</v>
          </cell>
          <cell r="M575" t="str">
            <v>130</v>
          </cell>
          <cell r="N575" t="str">
            <v>AMS-LIVESTOCK</v>
          </cell>
          <cell r="O575" t="str">
            <v>101802006031400</v>
          </cell>
          <cell r="P575" t="str">
            <v>MEAT/PORK/FROZEN</v>
          </cell>
          <cell r="Q575">
            <v>1.07</v>
          </cell>
          <cell r="R575">
            <v>1</v>
          </cell>
          <cell r="S575" t="str">
            <v>LB</v>
          </cell>
          <cell r="T575">
            <v>36</v>
          </cell>
          <cell r="U575">
            <v>36000</v>
          </cell>
          <cell r="V575">
            <v>152.88</v>
          </cell>
          <cell r="W575">
            <v>1.5287999999999999</v>
          </cell>
          <cell r="X575" t="str">
            <v>USD</v>
          </cell>
          <cell r="Y575">
            <v>100</v>
          </cell>
          <cell r="Z575" t="str">
            <v>LB</v>
          </cell>
          <cell r="AA575">
            <v>55.04</v>
          </cell>
          <cell r="AB575">
            <v>55036.800000000003</v>
          </cell>
          <cell r="AC575" t="str">
            <v>No</v>
          </cell>
        </row>
        <row r="576">
          <cell r="A576" t="str">
            <v>110302</v>
          </cell>
          <cell r="B576" t="str">
            <v>CHICKEN BONED CAN-24/16OZ</v>
          </cell>
          <cell r="E576" t="str">
            <v>NO FNS CODE</v>
          </cell>
          <cell r="F576" t="str">
            <v>2211-CWT</v>
          </cell>
          <cell r="G576" t="str">
            <v>LB</v>
          </cell>
          <cell r="H576">
            <v>1600</v>
          </cell>
          <cell r="I576" t="str">
            <v>1000</v>
          </cell>
          <cell r="J576" t="str">
            <v>DOMESTIC STATISTICAL 1000</v>
          </cell>
          <cell r="K576" t="str">
            <v>301010</v>
          </cell>
          <cell r="L576" t="str">
            <v>CHICKEN, CANNED</v>
          </cell>
          <cell r="M576" t="str">
            <v>120</v>
          </cell>
          <cell r="N576" t="str">
            <v>AMS-POULTRY</v>
          </cell>
          <cell r="O576" t="str">
            <v>102802001031220</v>
          </cell>
          <cell r="P576" t="str">
            <v>POULTRY/EGGS/CHICKEN/CANNED</v>
          </cell>
          <cell r="Q576">
            <v>1.173</v>
          </cell>
          <cell r="R576">
            <v>1</v>
          </cell>
          <cell r="S576" t="str">
            <v>LB</v>
          </cell>
          <cell r="T576">
            <v>24</v>
          </cell>
          <cell r="U576">
            <v>38400</v>
          </cell>
          <cell r="V576">
            <v>180.49</v>
          </cell>
          <cell r="W576">
            <v>1.8049000000000002</v>
          </cell>
          <cell r="X576" t="str">
            <v>USD</v>
          </cell>
          <cell r="Y576">
            <v>100</v>
          </cell>
          <cell r="Z576" t="str">
            <v>LB</v>
          </cell>
          <cell r="AA576">
            <v>43.32</v>
          </cell>
          <cell r="AB576">
            <v>69308.160000000003</v>
          </cell>
          <cell r="AC576" t="str">
            <v>No</v>
          </cell>
        </row>
        <row r="577">
          <cell r="A577" t="str">
            <v>110321</v>
          </cell>
          <cell r="B577" t="str">
            <v>BEEF SPP PTY HSTYLE CKD 1.5MMA CTN-40 LB</v>
          </cell>
          <cell r="E577" t="str">
            <v>NO FNS CODE</v>
          </cell>
          <cell r="F577" t="str">
            <v>5419-CWT</v>
          </cell>
          <cell r="G577" t="str">
            <v>LB</v>
          </cell>
          <cell r="H577">
            <v>950</v>
          </cell>
          <cell r="I577" t="str">
            <v>1000</v>
          </cell>
          <cell r="J577" t="str">
            <v>DOMESTIC STATISTICAL 1000</v>
          </cell>
          <cell r="K577" t="str">
            <v>101040</v>
          </cell>
          <cell r="L577" t="str">
            <v>BEEF, COOKED</v>
          </cell>
          <cell r="M577" t="str">
            <v>130</v>
          </cell>
          <cell r="N577" t="str">
            <v>AMS-LIVESTOCK</v>
          </cell>
          <cell r="O577" t="str">
            <v>101802001031280</v>
          </cell>
          <cell r="P577" t="str">
            <v>MEAT/BEEF/COOKED</v>
          </cell>
          <cell r="Q577">
            <v>1.075</v>
          </cell>
          <cell r="R577">
            <v>1</v>
          </cell>
          <cell r="S577" t="str">
            <v>LB</v>
          </cell>
          <cell r="T577">
            <v>40</v>
          </cell>
          <cell r="U577">
            <v>38000</v>
          </cell>
          <cell r="V577">
            <v>361.4</v>
          </cell>
          <cell r="W577">
            <v>3.6139999999999999</v>
          </cell>
          <cell r="X577" t="str">
            <v>USD</v>
          </cell>
          <cell r="Y577">
            <v>100</v>
          </cell>
          <cell r="Z577" t="str">
            <v>LB</v>
          </cell>
          <cell r="AA577">
            <v>144.56</v>
          </cell>
          <cell r="AB577">
            <v>137332</v>
          </cell>
          <cell r="AC577" t="str">
            <v>No</v>
          </cell>
        </row>
        <row r="578">
          <cell r="A578" t="str">
            <v>110322</v>
          </cell>
          <cell r="B578" t="str">
            <v>BEEF SPP PTY HSTYLE CKD 2.0MMA CTN-40 LB</v>
          </cell>
          <cell r="E578" t="str">
            <v>NO FNS CODE</v>
          </cell>
          <cell r="F578" t="str">
            <v>5419-CWT</v>
          </cell>
          <cell r="G578" t="str">
            <v>LB</v>
          </cell>
          <cell r="H578">
            <v>950</v>
          </cell>
          <cell r="I578" t="str">
            <v>1000</v>
          </cell>
          <cell r="J578" t="str">
            <v>DOMESTIC STATISTICAL 1000</v>
          </cell>
          <cell r="K578" t="str">
            <v>101040</v>
          </cell>
          <cell r="L578" t="str">
            <v>BEEF, COOKED</v>
          </cell>
          <cell r="M578" t="str">
            <v>130</v>
          </cell>
          <cell r="N578" t="str">
            <v>AMS-LIVESTOCK</v>
          </cell>
          <cell r="O578" t="str">
            <v>101802001031280</v>
          </cell>
          <cell r="P578" t="str">
            <v>MEAT/BEEF/COOKED</v>
          </cell>
          <cell r="Q578">
            <v>1.075</v>
          </cell>
          <cell r="R578">
            <v>1</v>
          </cell>
          <cell r="S578" t="str">
            <v>LB</v>
          </cell>
          <cell r="T578">
            <v>40</v>
          </cell>
          <cell r="U578">
            <v>38000</v>
          </cell>
          <cell r="V578">
            <v>486.3</v>
          </cell>
          <cell r="W578">
            <v>4.8630000000000004</v>
          </cell>
          <cell r="X578" t="str">
            <v>USD</v>
          </cell>
          <cell r="Y578">
            <v>100</v>
          </cell>
          <cell r="Z578" t="str">
            <v>LB</v>
          </cell>
          <cell r="AA578">
            <v>194.52</v>
          </cell>
          <cell r="AB578">
            <v>184794</v>
          </cell>
          <cell r="AC578" t="str">
            <v>No</v>
          </cell>
        </row>
        <row r="579">
          <cell r="A579" t="str">
            <v>110330</v>
          </cell>
          <cell r="B579" t="str">
            <v>TURKEY BREAST COOKED FORMED CTN-20 LB</v>
          </cell>
          <cell r="E579" t="str">
            <v>NO FNS CODE</v>
          </cell>
          <cell r="F579" t="str">
            <v>2231-CWT</v>
          </cell>
          <cell r="G579" t="str">
            <v>LB</v>
          </cell>
          <cell r="H579">
            <v>1900</v>
          </cell>
          <cell r="I579" t="str">
            <v>1000</v>
          </cell>
          <cell r="J579" t="str">
            <v>DOMESTIC STATISTICAL 1000</v>
          </cell>
          <cell r="K579" t="str">
            <v>302030</v>
          </cell>
          <cell r="L579" t="str">
            <v>TURKEY, COOKED</v>
          </cell>
          <cell r="M579" t="str">
            <v>120</v>
          </cell>
          <cell r="N579" t="str">
            <v>AMS-POULTRY</v>
          </cell>
          <cell r="O579" t="str">
            <v>102802004031400</v>
          </cell>
          <cell r="P579" t="str">
            <v>POULTRY/EGGS/TURKEY/FROZEN</v>
          </cell>
          <cell r="Q579">
            <v>1.05</v>
          </cell>
          <cell r="R579">
            <v>1</v>
          </cell>
          <cell r="S579" t="str">
            <v>LB</v>
          </cell>
          <cell r="T579">
            <v>20</v>
          </cell>
          <cell r="U579">
            <v>38000</v>
          </cell>
          <cell r="V579">
            <v>203.93</v>
          </cell>
          <cell r="W579">
            <v>2.0392999999999999</v>
          </cell>
          <cell r="X579" t="str">
            <v>USD</v>
          </cell>
          <cell r="Y579">
            <v>100</v>
          </cell>
          <cell r="Z579" t="str">
            <v>LB</v>
          </cell>
          <cell r="AA579">
            <v>40.79</v>
          </cell>
          <cell r="AB579">
            <v>77493.399999999994</v>
          </cell>
          <cell r="AC579" t="str">
            <v>No</v>
          </cell>
        </row>
        <row r="580">
          <cell r="A580" t="str">
            <v>110332</v>
          </cell>
          <cell r="B580" t="str">
            <v>TURKEY WHOLE BAGGED CTN-30-60 LB</v>
          </cell>
          <cell r="E580" t="str">
            <v>NO FNS CODE</v>
          </cell>
          <cell r="F580" t="str">
            <v>2231-CWT</v>
          </cell>
          <cell r="G580" t="str">
            <v>LB</v>
          </cell>
          <cell r="H580">
            <v>760</v>
          </cell>
          <cell r="I580" t="str">
            <v>1000</v>
          </cell>
          <cell r="J580" t="str">
            <v>DOMESTIC STATISTICAL 1000</v>
          </cell>
          <cell r="K580" t="str">
            <v>302020</v>
          </cell>
          <cell r="L580" t="str">
            <v>TURKEY, FROZEN</v>
          </cell>
          <cell r="M580" t="str">
            <v>120</v>
          </cell>
          <cell r="N580" t="str">
            <v>AMS-POULTRY</v>
          </cell>
          <cell r="O580" t="str">
            <v>102802004031400</v>
          </cell>
          <cell r="P580" t="str">
            <v>POULTRY/EGGS/TURKEY/FROZEN</v>
          </cell>
          <cell r="Q580">
            <v>1.06</v>
          </cell>
          <cell r="R580">
            <v>1</v>
          </cell>
          <cell r="S580" t="str">
            <v>LB</v>
          </cell>
          <cell r="T580">
            <v>50</v>
          </cell>
          <cell r="U580">
            <v>38000</v>
          </cell>
          <cell r="V580">
            <v>107.48</v>
          </cell>
          <cell r="W580">
            <v>1.0748</v>
          </cell>
          <cell r="X580" t="str">
            <v>USD</v>
          </cell>
          <cell r="Y580">
            <v>100</v>
          </cell>
          <cell r="Z580" t="str">
            <v>LB</v>
          </cell>
          <cell r="AA580">
            <v>53.74</v>
          </cell>
          <cell r="AB580">
            <v>40842.400000000001</v>
          </cell>
          <cell r="AC580" t="str">
            <v>Yes</v>
          </cell>
        </row>
        <row r="581">
          <cell r="A581" t="str">
            <v>110335</v>
          </cell>
          <cell r="B581" t="str">
            <v>TURKEY BREAST ROAST FRZ CTN-30-60 LB</v>
          </cell>
          <cell r="E581" t="str">
            <v>NO FNS CODE</v>
          </cell>
          <cell r="F581" t="str">
            <v>2231-CWT</v>
          </cell>
          <cell r="G581" t="str">
            <v>LB</v>
          </cell>
          <cell r="H581">
            <v>950</v>
          </cell>
          <cell r="I581" t="str">
            <v>1000</v>
          </cell>
          <cell r="J581" t="str">
            <v>DOMESTIC STATISTICAL 1000</v>
          </cell>
          <cell r="K581" t="str">
            <v>302020</v>
          </cell>
          <cell r="L581" t="str">
            <v>TURKEY, FROZEN</v>
          </cell>
          <cell r="M581" t="str">
            <v>120</v>
          </cell>
          <cell r="N581" t="str">
            <v>AMS-POULTRY</v>
          </cell>
          <cell r="O581" t="str">
            <v>102802004031400</v>
          </cell>
          <cell r="P581" t="str">
            <v>POULTRY/EGGS/TURKEY/FROZEN</v>
          </cell>
          <cell r="Q581">
            <v>1.06</v>
          </cell>
          <cell r="R581">
            <v>1</v>
          </cell>
          <cell r="S581" t="str">
            <v>LB</v>
          </cell>
          <cell r="T581">
            <v>40</v>
          </cell>
          <cell r="U581">
            <v>38000</v>
          </cell>
          <cell r="V581">
            <v>201.5</v>
          </cell>
          <cell r="W581">
            <v>2.0150000000000001</v>
          </cell>
          <cell r="X581" t="str">
            <v>USD</v>
          </cell>
          <cell r="Y581">
            <v>100</v>
          </cell>
          <cell r="Z581" t="str">
            <v>LB</v>
          </cell>
          <cell r="AA581">
            <v>80.599999999999994</v>
          </cell>
          <cell r="AB581">
            <v>76570</v>
          </cell>
          <cell r="AC581" t="str">
            <v>Yes</v>
          </cell>
        </row>
        <row r="582">
          <cell r="A582" t="str">
            <v>110340</v>
          </cell>
          <cell r="B582" t="str">
            <v>TURKEY WHOLE BAGGED CTN-32-40 LB</v>
          </cell>
          <cell r="E582" t="str">
            <v>NO FNS CODE</v>
          </cell>
          <cell r="F582" t="str">
            <v>2231-CWT</v>
          </cell>
          <cell r="G582" t="str">
            <v>LB</v>
          </cell>
          <cell r="H582">
            <v>1000</v>
          </cell>
          <cell r="I582" t="str">
            <v>1000</v>
          </cell>
          <cell r="J582" t="str">
            <v>DOMESTIC STATISTICAL 1000</v>
          </cell>
          <cell r="K582" t="str">
            <v>302020</v>
          </cell>
          <cell r="L582" t="str">
            <v>TURKEY, FROZEN</v>
          </cell>
          <cell r="M582" t="str">
            <v>120</v>
          </cell>
          <cell r="N582" t="str">
            <v>AMS-POULTRY</v>
          </cell>
          <cell r="O582" t="str">
            <v>102802004031400</v>
          </cell>
          <cell r="P582" t="str">
            <v>POULTRY/EGGS/TURKEY/FROZEN</v>
          </cell>
          <cell r="Q582">
            <v>1.06</v>
          </cell>
          <cell r="R582">
            <v>1</v>
          </cell>
          <cell r="S582" t="str">
            <v>LB</v>
          </cell>
          <cell r="T582">
            <v>38</v>
          </cell>
          <cell r="U582">
            <v>38000</v>
          </cell>
          <cell r="V582">
            <v>107.19</v>
          </cell>
          <cell r="W582">
            <v>1.0719000000000001</v>
          </cell>
          <cell r="X582" t="str">
            <v>USD</v>
          </cell>
          <cell r="Y582">
            <v>100</v>
          </cell>
          <cell r="Z582" t="str">
            <v>LB</v>
          </cell>
          <cell r="AA582">
            <v>40.729999999999997</v>
          </cell>
          <cell r="AB582">
            <v>40732.199999999997</v>
          </cell>
          <cell r="AC582" t="str">
            <v>Yes</v>
          </cell>
        </row>
        <row r="583">
          <cell r="A583" t="str">
            <v>110342</v>
          </cell>
          <cell r="B583" t="str">
            <v>TURKEY CURED DARK PICNIC CTN-15 LB</v>
          </cell>
          <cell r="E583" t="str">
            <v>NO FNS CODE</v>
          </cell>
          <cell r="F583" t="str">
            <v>2231-CWT</v>
          </cell>
          <cell r="G583" t="str">
            <v>LB</v>
          </cell>
          <cell r="H583">
            <v>2534</v>
          </cell>
          <cell r="I583" t="str">
            <v>1000</v>
          </cell>
          <cell r="J583" t="str">
            <v>DOMESTIC STATISTICAL 1000</v>
          </cell>
          <cell r="K583" t="str">
            <v>302030</v>
          </cell>
          <cell r="L583" t="str">
            <v>TURKEY, COOKED</v>
          </cell>
          <cell r="M583" t="str">
            <v>120</v>
          </cell>
          <cell r="N583" t="str">
            <v>AMS-POULTRY</v>
          </cell>
          <cell r="O583" t="str">
            <v>102802004031400</v>
          </cell>
          <cell r="P583" t="str">
            <v>POULTRY/EGGS/TURKEY/FROZEN</v>
          </cell>
          <cell r="Q583">
            <v>1.05</v>
          </cell>
          <cell r="R583">
            <v>1</v>
          </cell>
          <cell r="S583" t="str">
            <v>LB</v>
          </cell>
          <cell r="T583">
            <v>15</v>
          </cell>
          <cell r="U583">
            <v>38010</v>
          </cell>
          <cell r="V583">
            <v>127</v>
          </cell>
          <cell r="W583">
            <v>1.27</v>
          </cell>
          <cell r="X583" t="str">
            <v>USD</v>
          </cell>
          <cell r="Y583">
            <v>100</v>
          </cell>
          <cell r="Z583" t="str">
            <v>LB</v>
          </cell>
          <cell r="AA583">
            <v>19.05</v>
          </cell>
          <cell r="AB583">
            <v>48272.7</v>
          </cell>
          <cell r="AC583" t="str">
            <v>Yes</v>
          </cell>
        </row>
        <row r="584">
          <cell r="A584" t="str">
            <v>110345</v>
          </cell>
          <cell r="B584" t="str">
            <v>FISH AK PLCK FILLETS FRZ PKG-20/2 LB</v>
          </cell>
          <cell r="E584" t="str">
            <v>NO FNS CODE</v>
          </cell>
          <cell r="F584" t="str">
            <v>N/A</v>
          </cell>
          <cell r="G584" t="str">
            <v>LB</v>
          </cell>
          <cell r="H584">
            <v>950</v>
          </cell>
          <cell r="I584" t="str">
            <v>1000</v>
          </cell>
          <cell r="J584" t="str">
            <v>DOMESTIC STATISTICAL 1000</v>
          </cell>
          <cell r="K584" t="str">
            <v>205030</v>
          </cell>
          <cell r="L584" t="str">
            <v>FISH, FROZEN</v>
          </cell>
          <cell r="M584" t="str">
            <v>130</v>
          </cell>
          <cell r="N584" t="str">
            <v>AMS-LIVESTOCK</v>
          </cell>
          <cell r="O584" t="str">
            <v>100602001531400</v>
          </cell>
          <cell r="P584" t="str">
            <v>FISH/POLLOCK/FROZEN</v>
          </cell>
          <cell r="Q584">
            <v>1.1000000000000001</v>
          </cell>
          <cell r="R584">
            <v>1</v>
          </cell>
          <cell r="S584" t="str">
            <v>LB</v>
          </cell>
          <cell r="T584">
            <v>40</v>
          </cell>
          <cell r="U584">
            <v>38000</v>
          </cell>
          <cell r="V584">
            <v>411.94</v>
          </cell>
          <cell r="W584">
            <v>4.1193999999999997</v>
          </cell>
          <cell r="X584" t="str">
            <v>USD</v>
          </cell>
          <cell r="Y584">
            <v>100</v>
          </cell>
          <cell r="Z584" t="str">
            <v>LB</v>
          </cell>
          <cell r="AA584">
            <v>164.78</v>
          </cell>
          <cell r="AB584">
            <v>156537.20000000001</v>
          </cell>
          <cell r="AC584" t="str">
            <v>No</v>
          </cell>
        </row>
        <row r="585">
          <cell r="A585" t="str">
            <v>110346</v>
          </cell>
          <cell r="B585" t="str">
            <v>BEEF 100% PTY 90/10 FRZ 2.0MMA CTN-40 LB</v>
          </cell>
          <cell r="E585" t="str">
            <v>NO FNS CODE</v>
          </cell>
          <cell r="F585" t="str">
            <v>5419-CWT</v>
          </cell>
          <cell r="G585" t="str">
            <v>LB</v>
          </cell>
          <cell r="H585">
            <v>950</v>
          </cell>
          <cell r="I585" t="str">
            <v>1000</v>
          </cell>
          <cell r="J585" t="str">
            <v>DOMESTIC STATISTICAL 1000</v>
          </cell>
          <cell r="K585" t="str">
            <v>101030</v>
          </cell>
          <cell r="L585" t="str">
            <v>BEEF, GROUND</v>
          </cell>
          <cell r="M585" t="str">
            <v>130</v>
          </cell>
          <cell r="N585" t="str">
            <v>AMS-LIVESTOCK</v>
          </cell>
          <cell r="O585" t="str">
            <v>101802001031400</v>
          </cell>
          <cell r="P585" t="str">
            <v>MEAT/BEEF/FROZEN</v>
          </cell>
          <cell r="Q585">
            <v>1.075</v>
          </cell>
          <cell r="R585">
            <v>1</v>
          </cell>
          <cell r="S585" t="str">
            <v>LB</v>
          </cell>
          <cell r="T585">
            <v>40</v>
          </cell>
          <cell r="U585">
            <v>38000</v>
          </cell>
          <cell r="V585">
            <v>398.58</v>
          </cell>
          <cell r="W585">
            <v>3.9857999999999998</v>
          </cell>
          <cell r="X585" t="str">
            <v>USD</v>
          </cell>
          <cell r="Y585">
            <v>100</v>
          </cell>
          <cell r="Z585" t="str">
            <v>LB</v>
          </cell>
          <cell r="AA585">
            <v>159.43</v>
          </cell>
          <cell r="AB585">
            <v>151460.4</v>
          </cell>
          <cell r="AC585" t="str">
            <v>No</v>
          </cell>
        </row>
        <row r="586">
          <cell r="A586" t="str">
            <v>110348</v>
          </cell>
          <cell r="B586" t="str">
            <v>BEEF SPP PTY 85/15 FRZ 2.0 MMA CTN-40 LB</v>
          </cell>
          <cell r="E586" t="str">
            <v>NO FNS CODE</v>
          </cell>
          <cell r="F586" t="str">
            <v>5419-CWT</v>
          </cell>
          <cell r="G586" t="str">
            <v>LB</v>
          </cell>
          <cell r="H586">
            <v>950</v>
          </cell>
          <cell r="I586" t="str">
            <v>1000</v>
          </cell>
          <cell r="J586" t="str">
            <v>DOMESTIC STATISTICAL 1000</v>
          </cell>
          <cell r="K586" t="str">
            <v>101030</v>
          </cell>
          <cell r="L586" t="str">
            <v>BEEF, GROUND</v>
          </cell>
          <cell r="M586" t="str">
            <v>130</v>
          </cell>
          <cell r="N586" t="str">
            <v>AMS-LIVESTOCK</v>
          </cell>
          <cell r="O586" t="str">
            <v>101802001031400</v>
          </cell>
          <cell r="P586" t="str">
            <v>MEAT/BEEF/FROZEN</v>
          </cell>
          <cell r="Q586">
            <v>1.075</v>
          </cell>
          <cell r="R586">
            <v>1</v>
          </cell>
          <cell r="S586" t="str">
            <v>LB</v>
          </cell>
          <cell r="T586">
            <v>40</v>
          </cell>
          <cell r="U586">
            <v>38000</v>
          </cell>
          <cell r="V586">
            <v>335.34</v>
          </cell>
          <cell r="W586">
            <v>3.3533999999999997</v>
          </cell>
          <cell r="X586" t="str">
            <v>USD</v>
          </cell>
          <cell r="Y586">
            <v>100</v>
          </cell>
          <cell r="Z586" t="str">
            <v>LB</v>
          </cell>
          <cell r="AA586">
            <v>134.13999999999999</v>
          </cell>
          <cell r="AB586">
            <v>127429.2</v>
          </cell>
          <cell r="AC586" t="str">
            <v>No</v>
          </cell>
        </row>
        <row r="587">
          <cell r="A587" t="str">
            <v>110349</v>
          </cell>
          <cell r="B587" t="str">
            <v>BEEF 100% PTY 85/15 FRZ 2.0MMA CTN-40 LB</v>
          </cell>
          <cell r="E587" t="str">
            <v>NO FNS CODE</v>
          </cell>
          <cell r="F587" t="str">
            <v>5419-CWT</v>
          </cell>
          <cell r="G587" t="str">
            <v>LB</v>
          </cell>
          <cell r="H587">
            <v>950</v>
          </cell>
          <cell r="I587" t="str">
            <v>1000</v>
          </cell>
          <cell r="J587" t="str">
            <v>DOMESTIC STATISTICAL 1000</v>
          </cell>
          <cell r="K587" t="str">
            <v>101030</v>
          </cell>
          <cell r="L587" t="str">
            <v>BEEF, GROUND</v>
          </cell>
          <cell r="M587" t="str">
            <v>130</v>
          </cell>
          <cell r="N587" t="str">
            <v>AMS-LIVESTOCK</v>
          </cell>
          <cell r="O587" t="str">
            <v>101802001031400</v>
          </cell>
          <cell r="P587" t="str">
            <v>MEAT/BEEF/FROZEN</v>
          </cell>
          <cell r="Q587">
            <v>1.075</v>
          </cell>
          <cell r="R587">
            <v>1</v>
          </cell>
          <cell r="S587" t="str">
            <v>LB</v>
          </cell>
          <cell r="T587">
            <v>40</v>
          </cell>
          <cell r="U587">
            <v>38000</v>
          </cell>
          <cell r="V587">
            <v>358.54</v>
          </cell>
          <cell r="W587">
            <v>3.5854000000000004</v>
          </cell>
          <cell r="X587" t="str">
            <v>USD</v>
          </cell>
          <cell r="Y587">
            <v>100</v>
          </cell>
          <cell r="Z587" t="str">
            <v>LB</v>
          </cell>
          <cell r="AA587">
            <v>143.41999999999999</v>
          </cell>
          <cell r="AB587">
            <v>136245.20000000001</v>
          </cell>
          <cell r="AC587" t="str">
            <v>No</v>
          </cell>
        </row>
        <row r="588">
          <cell r="A588" t="str">
            <v>110350</v>
          </cell>
          <cell r="B588" t="str">
            <v>BEEF 100% PTY 85/15 FRZ 1.5MMA CTN-40 LB</v>
          </cell>
          <cell r="E588" t="str">
            <v>NO FNS CODE</v>
          </cell>
          <cell r="F588" t="str">
            <v>5419-CWT</v>
          </cell>
          <cell r="G588" t="str">
            <v>LB</v>
          </cell>
          <cell r="H588">
            <v>950</v>
          </cell>
          <cell r="I588" t="str">
            <v>1000</v>
          </cell>
          <cell r="J588" t="str">
            <v>DOMESTIC STATISTICAL 1000</v>
          </cell>
          <cell r="K588" t="str">
            <v>101030</v>
          </cell>
          <cell r="L588" t="str">
            <v>BEEF, GROUND</v>
          </cell>
          <cell r="M588" t="str">
            <v>130</v>
          </cell>
          <cell r="N588" t="str">
            <v>AMS-LIVESTOCK</v>
          </cell>
          <cell r="O588" t="str">
            <v>101802001031400</v>
          </cell>
          <cell r="P588" t="str">
            <v>MEAT/BEEF/FROZEN</v>
          </cell>
          <cell r="Q588">
            <v>1.075</v>
          </cell>
          <cell r="R588">
            <v>1</v>
          </cell>
          <cell r="S588" t="str">
            <v>LB</v>
          </cell>
          <cell r="T588">
            <v>40</v>
          </cell>
          <cell r="U588">
            <v>38000</v>
          </cell>
          <cell r="V588">
            <v>233.73</v>
          </cell>
          <cell r="W588">
            <v>2.3372999999999999</v>
          </cell>
          <cell r="X588" t="str">
            <v>USD</v>
          </cell>
          <cell r="Y588">
            <v>100</v>
          </cell>
          <cell r="Z588" t="str">
            <v>LB</v>
          </cell>
          <cell r="AA588">
            <v>93.49</v>
          </cell>
          <cell r="AB588">
            <v>88817.4</v>
          </cell>
          <cell r="AC588" t="str">
            <v>No</v>
          </cell>
        </row>
        <row r="589">
          <cell r="A589" t="str">
            <v>110351</v>
          </cell>
          <cell r="B589" t="str">
            <v>INFANT FORMULA MILK DRY CAN-6/12.4 OZ</v>
          </cell>
          <cell r="E589" t="str">
            <v>NO FNS CODE</v>
          </cell>
          <cell r="F589" t="str">
            <v>N/A</v>
          </cell>
          <cell r="G589" t="str">
            <v>LB</v>
          </cell>
          <cell r="H589">
            <v>7040</v>
          </cell>
          <cell r="I589" t="str">
            <v>1000</v>
          </cell>
          <cell r="J589" t="str">
            <v>DOMESTIC STATISTICAL 1000</v>
          </cell>
          <cell r="K589" t="str">
            <v>402030</v>
          </cell>
          <cell r="L589" t="str">
            <v>INFANT FORMULA</v>
          </cell>
          <cell r="M589" t="str">
            <v>220</v>
          </cell>
          <cell r="N589" t="str">
            <v>AMS-DAIRY</v>
          </cell>
          <cell r="O589" t="str">
            <v>101602002031200</v>
          </cell>
          <cell r="P589" t="str">
            <v>INFANT/FORMULA DRY/CANNED</v>
          </cell>
          <cell r="Q589">
            <v>1.29</v>
          </cell>
          <cell r="R589">
            <v>1</v>
          </cell>
          <cell r="S589" t="str">
            <v>LB</v>
          </cell>
          <cell r="T589">
            <v>4.6500000000000004</v>
          </cell>
          <cell r="U589">
            <v>32736</v>
          </cell>
          <cell r="V589">
            <v>750</v>
          </cell>
          <cell r="W589">
            <v>7.5</v>
          </cell>
          <cell r="X589" t="str">
            <v>USD</v>
          </cell>
          <cell r="Y589">
            <v>100</v>
          </cell>
          <cell r="Z589" t="str">
            <v>LB</v>
          </cell>
          <cell r="AA589">
            <v>34.880000000000003</v>
          </cell>
          <cell r="AB589">
            <v>245520</v>
          </cell>
          <cell r="AC589" t="str">
            <v>No</v>
          </cell>
        </row>
        <row r="590">
          <cell r="A590" t="str">
            <v>110360</v>
          </cell>
          <cell r="B590" t="str">
            <v>K CARROTS CAN-6/10</v>
          </cell>
          <cell r="E590" t="str">
            <v>NO FNS CODE</v>
          </cell>
          <cell r="F590" t="str">
            <v>N/A</v>
          </cell>
          <cell r="G590" t="str">
            <v>LB</v>
          </cell>
          <cell r="H590">
            <v>912</v>
          </cell>
          <cell r="I590" t="str">
            <v>1000</v>
          </cell>
          <cell r="J590" t="str">
            <v>DOMESTIC STATISTICAL 1000</v>
          </cell>
          <cell r="K590" t="str">
            <v>703010</v>
          </cell>
          <cell r="L590" t="str">
            <v>VEGETABLE, CANNED</v>
          </cell>
          <cell r="M590" t="str">
            <v>110</v>
          </cell>
          <cell r="N590" t="str">
            <v>AMS-FRUIT &amp; VEG</v>
          </cell>
          <cell r="O590" t="str">
            <v>103602003031220</v>
          </cell>
          <cell r="P590" t="str">
            <v>VEGETABLES/CARROTS/CANNED</v>
          </cell>
          <cell r="Q590">
            <v>1.19</v>
          </cell>
          <cell r="R590">
            <v>1</v>
          </cell>
          <cell r="S590" t="str">
            <v>LB</v>
          </cell>
          <cell r="T590">
            <v>39.5</v>
          </cell>
          <cell r="U590">
            <v>36024</v>
          </cell>
          <cell r="V590">
            <v>44.51</v>
          </cell>
          <cell r="W590">
            <v>0.4451</v>
          </cell>
          <cell r="X590" t="str">
            <v>USD</v>
          </cell>
          <cell r="Y590">
            <v>100</v>
          </cell>
          <cell r="Z590" t="str">
            <v>LB</v>
          </cell>
          <cell r="AA590">
            <v>17.579999999999998</v>
          </cell>
          <cell r="AB590">
            <v>16034.28</v>
          </cell>
          <cell r="AC590" t="str">
            <v>No</v>
          </cell>
        </row>
        <row r="591">
          <cell r="A591" t="str">
            <v>110361</v>
          </cell>
          <cell r="B591" t="str">
            <v>APPLESAUCE CUP-96/4.5</v>
          </cell>
          <cell r="E591" t="str">
            <v>NO FNS CODE</v>
          </cell>
          <cell r="F591" t="str">
            <v>N/A</v>
          </cell>
          <cell r="G591" t="str">
            <v>LB</v>
          </cell>
          <cell r="H591">
            <v>1400</v>
          </cell>
          <cell r="I591" t="str">
            <v>1000</v>
          </cell>
          <cell r="J591" t="str">
            <v>DOMESTIC STATISTICAL 1000</v>
          </cell>
          <cell r="K591" t="str">
            <v>702010</v>
          </cell>
          <cell r="L591" t="str">
            <v>FRUIT, CANNED</v>
          </cell>
          <cell r="M591" t="str">
            <v>110</v>
          </cell>
          <cell r="N591" t="str">
            <v>AMS-FRUIT &amp; VEG</v>
          </cell>
          <cell r="O591" t="str">
            <v>101202001031220</v>
          </cell>
          <cell r="P591" t="str">
            <v>FRUIT/APPLES/CANNED</v>
          </cell>
          <cell r="Q591">
            <v>1.2</v>
          </cell>
          <cell r="R591">
            <v>1</v>
          </cell>
          <cell r="S591" t="str">
            <v>LB</v>
          </cell>
          <cell r="T591">
            <v>27</v>
          </cell>
          <cell r="U591">
            <v>37800</v>
          </cell>
          <cell r="V591">
            <v>103.74</v>
          </cell>
          <cell r="W591">
            <v>1.0373999999999999</v>
          </cell>
          <cell r="X591" t="str">
            <v>USD</v>
          </cell>
          <cell r="Y591">
            <v>100</v>
          </cell>
          <cell r="Z591" t="str">
            <v>LB</v>
          </cell>
          <cell r="AA591">
            <v>28.01</v>
          </cell>
          <cell r="AB591">
            <v>39213.72</v>
          </cell>
          <cell r="AC591" t="str">
            <v>No</v>
          </cell>
        </row>
        <row r="592">
          <cell r="A592" t="str">
            <v>110362</v>
          </cell>
          <cell r="B592" t="str">
            <v>APRICOTS DICED CUP-96/4.5</v>
          </cell>
          <cell r="E592" t="str">
            <v>NO FNS CODE</v>
          </cell>
          <cell r="F592" t="str">
            <v>N/A</v>
          </cell>
          <cell r="G592" t="str">
            <v>LB</v>
          </cell>
          <cell r="H592">
            <v>1400</v>
          </cell>
          <cell r="I592" t="str">
            <v>1000</v>
          </cell>
          <cell r="J592" t="str">
            <v>DOMESTIC STATISTICAL 1000</v>
          </cell>
          <cell r="K592" t="str">
            <v>702010</v>
          </cell>
          <cell r="L592" t="str">
            <v>FRUIT, CANNED</v>
          </cell>
          <cell r="M592" t="str">
            <v>110</v>
          </cell>
          <cell r="N592" t="str">
            <v>AMS-FRUIT &amp; VEG</v>
          </cell>
          <cell r="O592" t="str">
            <v>101202002031220</v>
          </cell>
          <cell r="P592" t="str">
            <v>FRUIT/APRICOT/CANNED</v>
          </cell>
          <cell r="Q592">
            <v>1.1359999999999999</v>
          </cell>
          <cell r="R592">
            <v>1</v>
          </cell>
          <cell r="S592" t="str">
            <v>LB</v>
          </cell>
          <cell r="T592">
            <v>27</v>
          </cell>
          <cell r="U592">
            <v>37800</v>
          </cell>
          <cell r="V592">
            <v>145</v>
          </cell>
          <cell r="W592">
            <v>1.45</v>
          </cell>
          <cell r="X592" t="str">
            <v>USD</v>
          </cell>
          <cell r="Y592">
            <v>100</v>
          </cell>
          <cell r="Z592" t="str">
            <v>LB</v>
          </cell>
          <cell r="AA592">
            <v>39.15</v>
          </cell>
          <cell r="AB592">
            <v>54810</v>
          </cell>
          <cell r="AC592" t="str">
            <v>No</v>
          </cell>
        </row>
        <row r="593">
          <cell r="A593" t="str">
            <v>110363</v>
          </cell>
          <cell r="B593" t="str">
            <v>MIXED FRUIT CUP-96/4.5</v>
          </cell>
          <cell r="E593" t="str">
            <v>NO FNS CODE</v>
          </cell>
          <cell r="F593" t="str">
            <v>N/A</v>
          </cell>
          <cell r="G593" t="str">
            <v>LB</v>
          </cell>
          <cell r="H593">
            <v>1400</v>
          </cell>
          <cell r="I593" t="str">
            <v>1000</v>
          </cell>
          <cell r="J593" t="str">
            <v>DOMESTIC STATISTICAL 1000</v>
          </cell>
          <cell r="K593" t="str">
            <v>702010</v>
          </cell>
          <cell r="L593" t="str">
            <v>FRUIT, CANNED</v>
          </cell>
          <cell r="M593" t="str">
            <v>110</v>
          </cell>
          <cell r="N593" t="str">
            <v>AMS-FRUIT &amp; VEG</v>
          </cell>
          <cell r="O593" t="str">
            <v>101202013031220</v>
          </cell>
          <cell r="P593" t="str">
            <v>FRUIT/PEACHES/CANNED</v>
          </cell>
          <cell r="Q593">
            <v>1.2</v>
          </cell>
          <cell r="R593">
            <v>1</v>
          </cell>
          <cell r="S593" t="str">
            <v>LB</v>
          </cell>
          <cell r="T593">
            <v>27</v>
          </cell>
          <cell r="U593">
            <v>37800</v>
          </cell>
          <cell r="V593">
            <v>145</v>
          </cell>
          <cell r="W593">
            <v>1.45</v>
          </cell>
          <cell r="X593" t="str">
            <v>USD</v>
          </cell>
          <cell r="Y593">
            <v>100</v>
          </cell>
          <cell r="Z593" t="str">
            <v>LB</v>
          </cell>
          <cell r="AA593">
            <v>39.15</v>
          </cell>
          <cell r="AB593">
            <v>54810</v>
          </cell>
          <cell r="AC593" t="str">
            <v>No</v>
          </cell>
        </row>
        <row r="594">
          <cell r="A594" t="str">
            <v>110364</v>
          </cell>
          <cell r="B594" t="str">
            <v>PEACHES CLING DICED CUP-96/4.5</v>
          </cell>
          <cell r="E594" t="str">
            <v>NO FNS CODE</v>
          </cell>
          <cell r="F594" t="str">
            <v>N/A</v>
          </cell>
          <cell r="G594" t="str">
            <v>LB</v>
          </cell>
          <cell r="H594">
            <v>1400</v>
          </cell>
          <cell r="I594" t="str">
            <v>1000</v>
          </cell>
          <cell r="J594" t="str">
            <v>DOMESTIC STATISTICAL 1000</v>
          </cell>
          <cell r="K594" t="str">
            <v>702010</v>
          </cell>
          <cell r="L594" t="str">
            <v>FRUIT, CANNED</v>
          </cell>
          <cell r="M594" t="str">
            <v>110</v>
          </cell>
          <cell r="N594" t="str">
            <v>AMS-FRUIT &amp; VEG</v>
          </cell>
          <cell r="O594" t="str">
            <v>101202013031220</v>
          </cell>
          <cell r="P594" t="str">
            <v>FRUIT/PEACHES/CANNED</v>
          </cell>
          <cell r="Q594">
            <v>1.157</v>
          </cell>
          <cell r="R594">
            <v>1</v>
          </cell>
          <cell r="S594" t="str">
            <v>LB</v>
          </cell>
          <cell r="T594">
            <v>27</v>
          </cell>
          <cell r="U594">
            <v>37800</v>
          </cell>
          <cell r="V594">
            <v>145</v>
          </cell>
          <cell r="W594">
            <v>1.45</v>
          </cell>
          <cell r="X594" t="str">
            <v>USD</v>
          </cell>
          <cell r="Y594">
            <v>100</v>
          </cell>
          <cell r="Z594" t="str">
            <v>LB</v>
          </cell>
          <cell r="AA594">
            <v>39.15</v>
          </cell>
          <cell r="AB594">
            <v>54810</v>
          </cell>
          <cell r="AC594" t="str">
            <v>No</v>
          </cell>
        </row>
        <row r="595">
          <cell r="A595" t="str">
            <v>110366</v>
          </cell>
          <cell r="B595" t="str">
            <v>PEARS DICED CUP-96/4.5</v>
          </cell>
          <cell r="E595" t="str">
            <v>NO FNS CODE</v>
          </cell>
          <cell r="F595" t="str">
            <v>N/A</v>
          </cell>
          <cell r="G595" t="str">
            <v>LB</v>
          </cell>
          <cell r="H595">
            <v>1400</v>
          </cell>
          <cell r="I595" t="str">
            <v>1000</v>
          </cell>
          <cell r="J595" t="str">
            <v>DOMESTIC STATISTICAL 1000</v>
          </cell>
          <cell r="K595" t="str">
            <v>702010</v>
          </cell>
          <cell r="L595" t="str">
            <v>FRUIT, CANNED</v>
          </cell>
          <cell r="M595" t="str">
            <v>110</v>
          </cell>
          <cell r="N595" t="str">
            <v>AMS-FRUIT &amp; VEG</v>
          </cell>
          <cell r="O595" t="str">
            <v>101202014031220</v>
          </cell>
          <cell r="P595" t="str">
            <v>FRUIT/PEAR/CANNED</v>
          </cell>
          <cell r="Q595">
            <v>1.165</v>
          </cell>
          <cell r="R595">
            <v>1</v>
          </cell>
          <cell r="S595" t="str">
            <v>LB</v>
          </cell>
          <cell r="T595">
            <v>27</v>
          </cell>
          <cell r="U595">
            <v>37800</v>
          </cell>
          <cell r="V595">
            <v>145</v>
          </cell>
          <cell r="W595">
            <v>1.45</v>
          </cell>
          <cell r="X595" t="str">
            <v>USD</v>
          </cell>
          <cell r="Y595">
            <v>100</v>
          </cell>
          <cell r="Z595" t="str">
            <v>LB</v>
          </cell>
          <cell r="AA595">
            <v>39.15</v>
          </cell>
          <cell r="AB595">
            <v>54810</v>
          </cell>
          <cell r="AC595" t="str">
            <v>No</v>
          </cell>
        </row>
        <row r="596">
          <cell r="A596" t="str">
            <v>110371</v>
          </cell>
          <cell r="B596" t="str">
            <v>CEREAL WT SHREDDED 1440 PKG-16/16.5 OZ</v>
          </cell>
          <cell r="E596" t="str">
            <v>NO FNS CODE</v>
          </cell>
          <cell r="F596" t="str">
            <v>N/A</v>
          </cell>
          <cell r="G596" t="str">
            <v>LB</v>
          </cell>
          <cell r="H596">
            <v>1440</v>
          </cell>
          <cell r="I596" t="str">
            <v>1000</v>
          </cell>
          <cell r="J596" t="str">
            <v>DOMESTIC STATISTICAL 1000</v>
          </cell>
          <cell r="K596" t="str">
            <v>503010</v>
          </cell>
          <cell r="L596" t="str">
            <v>CEREAL, FORTIFIED</v>
          </cell>
          <cell r="M596" t="str">
            <v>210</v>
          </cell>
          <cell r="N596" t="str">
            <v>AMS-DOMESTIC</v>
          </cell>
          <cell r="O596" t="str">
            <v>100202004531160</v>
          </cell>
          <cell r="P596" t="str">
            <v>CEREAL/SHREDDED WHEAT/BOX</v>
          </cell>
          <cell r="Q596">
            <v>1.278</v>
          </cell>
          <cell r="R596">
            <v>1</v>
          </cell>
          <cell r="S596" t="str">
            <v>LB</v>
          </cell>
          <cell r="T596">
            <v>16.5</v>
          </cell>
          <cell r="U596">
            <v>23760</v>
          </cell>
          <cell r="V596">
            <v>147.66999999999999</v>
          </cell>
          <cell r="W596">
            <v>1.4766999999999999</v>
          </cell>
          <cell r="X596" t="str">
            <v>USD</v>
          </cell>
          <cell r="Y596">
            <v>100</v>
          </cell>
          <cell r="Z596" t="str">
            <v>LB</v>
          </cell>
          <cell r="AA596">
            <v>24.37</v>
          </cell>
          <cell r="AB596">
            <v>35086.39</v>
          </cell>
          <cell r="AC596" t="str">
            <v>No</v>
          </cell>
        </row>
        <row r="597">
          <cell r="A597" t="str">
            <v>110372</v>
          </cell>
          <cell r="B597" t="str">
            <v>CEREAL WT SHREDDED 1080 PKG-16/18 OZ</v>
          </cell>
          <cell r="E597" t="str">
            <v>NO FNS CODE</v>
          </cell>
          <cell r="F597" t="str">
            <v>N/A</v>
          </cell>
          <cell r="G597" t="str">
            <v>LB</v>
          </cell>
          <cell r="H597">
            <v>1080</v>
          </cell>
          <cell r="I597" t="str">
            <v>1000</v>
          </cell>
          <cell r="J597" t="str">
            <v>DOMESTIC STATISTICAL 1000</v>
          </cell>
          <cell r="K597" t="str">
            <v>503010</v>
          </cell>
          <cell r="L597" t="str">
            <v>CEREAL, FORTIFIED</v>
          </cell>
          <cell r="M597" t="str">
            <v>210</v>
          </cell>
          <cell r="N597" t="str">
            <v>AMS-DOMESTIC</v>
          </cell>
          <cell r="O597" t="str">
            <v>100202004531160</v>
          </cell>
          <cell r="P597" t="str">
            <v>CEREAL/SHREDDED WHEAT/BOX</v>
          </cell>
          <cell r="Q597">
            <v>1.302</v>
          </cell>
          <cell r="R597">
            <v>1</v>
          </cell>
          <cell r="S597" t="str">
            <v>LB</v>
          </cell>
          <cell r="T597">
            <v>18</v>
          </cell>
          <cell r="U597">
            <v>19440</v>
          </cell>
          <cell r="V597">
            <v>140.4</v>
          </cell>
          <cell r="W597">
            <v>1.4040000000000001</v>
          </cell>
          <cell r="X597" t="str">
            <v>USD</v>
          </cell>
          <cell r="Y597">
            <v>100</v>
          </cell>
          <cell r="Z597" t="str">
            <v>LB</v>
          </cell>
          <cell r="AA597">
            <v>25.27</v>
          </cell>
          <cell r="AB597">
            <v>27293.759999999998</v>
          </cell>
          <cell r="AC597" t="str">
            <v>No</v>
          </cell>
        </row>
        <row r="598">
          <cell r="A598" t="str">
            <v>110373</v>
          </cell>
          <cell r="B598" t="str">
            <v>CEREAL WT SHREDDED 2016 PKG-12/16.4OZ</v>
          </cell>
          <cell r="E598" t="str">
            <v>NO FNS CODE</v>
          </cell>
          <cell r="F598" t="str">
            <v>N/A</v>
          </cell>
          <cell r="G598" t="str">
            <v>LB</v>
          </cell>
          <cell r="H598">
            <v>2016</v>
          </cell>
          <cell r="I598" t="str">
            <v>1000</v>
          </cell>
          <cell r="J598" t="str">
            <v>DOMESTIC STATISTICAL 1000</v>
          </cell>
          <cell r="K598" t="str">
            <v>503010</v>
          </cell>
          <cell r="L598" t="str">
            <v>CEREAL, FORTIFIED</v>
          </cell>
          <cell r="M598" t="str">
            <v>210</v>
          </cell>
          <cell r="N598" t="str">
            <v>AMS-DOMESTIC</v>
          </cell>
          <cell r="O598" t="str">
            <v>100202004531160</v>
          </cell>
          <cell r="P598" t="str">
            <v>CEREAL/SHREDDED WHEAT/BOX</v>
          </cell>
          <cell r="Q598">
            <v>1.3839999999999999</v>
          </cell>
          <cell r="R598">
            <v>1</v>
          </cell>
          <cell r="S598" t="str">
            <v>LB</v>
          </cell>
          <cell r="T598">
            <v>12.3</v>
          </cell>
          <cell r="U598">
            <v>24797</v>
          </cell>
          <cell r="V598">
            <v>120</v>
          </cell>
          <cell r="W598">
            <v>1.2</v>
          </cell>
          <cell r="X598" t="str">
            <v>USD</v>
          </cell>
          <cell r="Y598">
            <v>100</v>
          </cell>
          <cell r="Z598" t="str">
            <v>LB</v>
          </cell>
          <cell r="AA598">
            <v>14.76</v>
          </cell>
          <cell r="AB598">
            <v>29756.400000000001</v>
          </cell>
          <cell r="AC598" t="str">
            <v>No</v>
          </cell>
        </row>
        <row r="599">
          <cell r="A599" t="str">
            <v>110374</v>
          </cell>
          <cell r="B599" t="str">
            <v>CEREAL WT SHREDDED 2160 PKG-10/16.4 OZ</v>
          </cell>
          <cell r="E599" t="str">
            <v>NO FNS CODE</v>
          </cell>
          <cell r="F599" t="str">
            <v>N/A</v>
          </cell>
          <cell r="G599" t="str">
            <v>LB</v>
          </cell>
          <cell r="H599">
            <v>2160</v>
          </cell>
          <cell r="I599" t="str">
            <v>1000</v>
          </cell>
          <cell r="J599" t="str">
            <v>DOMESTIC STATISTICAL 1000</v>
          </cell>
          <cell r="K599" t="str">
            <v>503010</v>
          </cell>
          <cell r="L599" t="str">
            <v>CEREAL, FORTIFIED</v>
          </cell>
          <cell r="M599" t="str">
            <v>210</v>
          </cell>
          <cell r="N599" t="str">
            <v>AMS-DOMESTIC</v>
          </cell>
          <cell r="O599" t="str">
            <v>100202004531160</v>
          </cell>
          <cell r="P599" t="str">
            <v>CEREAL/SHREDDED WHEAT/BOX</v>
          </cell>
          <cell r="Q599">
            <v>1.2569999999999999</v>
          </cell>
          <cell r="R599">
            <v>1</v>
          </cell>
          <cell r="S599" t="str">
            <v>LB</v>
          </cell>
          <cell r="T599">
            <v>10.25</v>
          </cell>
          <cell r="U599">
            <v>22140</v>
          </cell>
          <cell r="V599">
            <v>139.79</v>
          </cell>
          <cell r="W599">
            <v>1.3978999999999999</v>
          </cell>
          <cell r="X599" t="str">
            <v>USD</v>
          </cell>
          <cell r="Y599">
            <v>100</v>
          </cell>
          <cell r="Z599" t="str">
            <v>LB</v>
          </cell>
          <cell r="AA599">
            <v>14.33</v>
          </cell>
          <cell r="AB599">
            <v>30949.51</v>
          </cell>
          <cell r="AC599" t="str">
            <v>No</v>
          </cell>
        </row>
        <row r="600">
          <cell r="A600" t="str">
            <v>110375</v>
          </cell>
          <cell r="B600" t="str">
            <v>RICE BRN US#1 SHORT GRAIN TOTE-2000 LB</v>
          </cell>
          <cell r="E600" t="str">
            <v>NO FNS CODE</v>
          </cell>
          <cell r="F600" t="str">
            <v>3900-CWT</v>
          </cell>
          <cell r="G600" t="str">
            <v>LB</v>
          </cell>
          <cell r="H600">
            <v>21</v>
          </cell>
          <cell r="I600" t="str">
            <v>1000</v>
          </cell>
          <cell r="J600" t="str">
            <v>DOMESTIC STATISTICAL 1000</v>
          </cell>
          <cell r="K600" t="str">
            <v>507010</v>
          </cell>
          <cell r="L600" t="str">
            <v>RICE, GRAIN</v>
          </cell>
          <cell r="M600" t="str">
            <v>210</v>
          </cell>
          <cell r="N600" t="str">
            <v>AMS-DOMESTIC</v>
          </cell>
          <cell r="O600" t="str">
            <v>103202001031460</v>
          </cell>
          <cell r="P600" t="str">
            <v>RICE/BROWN/PACKAGE</v>
          </cell>
          <cell r="Q600">
            <v>1.02</v>
          </cell>
          <cell r="R600">
            <v>1</v>
          </cell>
          <cell r="S600" t="str">
            <v>LB</v>
          </cell>
          <cell r="T600">
            <v>2000</v>
          </cell>
          <cell r="U600">
            <v>42000</v>
          </cell>
          <cell r="V600">
            <v>35</v>
          </cell>
          <cell r="W600">
            <v>0.35</v>
          </cell>
          <cell r="X600" t="str">
            <v>USD</v>
          </cell>
          <cell r="Y600">
            <v>100</v>
          </cell>
          <cell r="Z600" t="str">
            <v>LB</v>
          </cell>
          <cell r="AA600">
            <v>700</v>
          </cell>
          <cell r="AB600">
            <v>14700</v>
          </cell>
          <cell r="AC600" t="str">
            <v>No</v>
          </cell>
        </row>
        <row r="601">
          <cell r="A601" t="str">
            <v>110376</v>
          </cell>
          <cell r="B601" t="str">
            <v>RICE BRN US#1 MEDIUM GRAIN TOTE-2000 LB</v>
          </cell>
          <cell r="E601" t="str">
            <v>NO FNS CODE</v>
          </cell>
          <cell r="F601" t="str">
            <v>3900-CWT</v>
          </cell>
          <cell r="G601" t="str">
            <v>LB</v>
          </cell>
          <cell r="H601">
            <v>21</v>
          </cell>
          <cell r="I601" t="str">
            <v>1000</v>
          </cell>
          <cell r="J601" t="str">
            <v>DOMESTIC STATISTICAL 1000</v>
          </cell>
          <cell r="K601" t="str">
            <v>507010</v>
          </cell>
          <cell r="L601" t="str">
            <v>RICE, GRAIN</v>
          </cell>
          <cell r="M601" t="str">
            <v>210</v>
          </cell>
          <cell r="N601" t="str">
            <v>AMS-DOMESTIC</v>
          </cell>
          <cell r="O601" t="str">
            <v>103202001031460</v>
          </cell>
          <cell r="P601" t="str">
            <v>RICE/BROWN/PACKAGE</v>
          </cell>
          <cell r="Q601">
            <v>1.02</v>
          </cell>
          <cell r="R601">
            <v>1</v>
          </cell>
          <cell r="S601" t="str">
            <v>LB</v>
          </cell>
          <cell r="T601">
            <v>2000</v>
          </cell>
          <cell r="U601">
            <v>42000</v>
          </cell>
          <cell r="V601">
            <v>35</v>
          </cell>
          <cell r="W601">
            <v>0.35</v>
          </cell>
          <cell r="X601" t="str">
            <v>USD</v>
          </cell>
          <cell r="Y601">
            <v>100</v>
          </cell>
          <cell r="Z601" t="str">
            <v>LB</v>
          </cell>
          <cell r="AA601">
            <v>700</v>
          </cell>
          <cell r="AB601">
            <v>14700</v>
          </cell>
          <cell r="AC601" t="str">
            <v>No</v>
          </cell>
        </row>
        <row r="602">
          <cell r="A602" t="str">
            <v>110377</v>
          </cell>
          <cell r="B602" t="str">
            <v>RICE BRN US#1 LONG GRAIN TOTE-2000 LB</v>
          </cell>
          <cell r="E602" t="str">
            <v>NO FNS CODE</v>
          </cell>
          <cell r="F602" t="str">
            <v>3900-CWT</v>
          </cell>
          <cell r="G602" t="str">
            <v>LB</v>
          </cell>
          <cell r="H602">
            <v>21</v>
          </cell>
          <cell r="I602" t="str">
            <v>1000</v>
          </cell>
          <cell r="J602" t="str">
            <v>DOMESTIC STATISTICAL 1000</v>
          </cell>
          <cell r="K602" t="str">
            <v>507010</v>
          </cell>
          <cell r="L602" t="str">
            <v>RICE, GRAIN</v>
          </cell>
          <cell r="M602" t="str">
            <v>210</v>
          </cell>
          <cell r="N602" t="str">
            <v>AMS-DOMESTIC</v>
          </cell>
          <cell r="O602" t="str">
            <v>103202001031460</v>
          </cell>
          <cell r="P602" t="str">
            <v>RICE/BROWN/PACKAGE</v>
          </cell>
          <cell r="Q602">
            <v>1.02</v>
          </cell>
          <cell r="R602">
            <v>1</v>
          </cell>
          <cell r="S602" t="str">
            <v>LB</v>
          </cell>
          <cell r="T602">
            <v>2000</v>
          </cell>
          <cell r="U602">
            <v>42000</v>
          </cell>
          <cell r="V602">
            <v>35</v>
          </cell>
          <cell r="W602">
            <v>0.35</v>
          </cell>
          <cell r="X602" t="str">
            <v>USD</v>
          </cell>
          <cell r="Y602">
            <v>100</v>
          </cell>
          <cell r="Z602" t="str">
            <v>LB</v>
          </cell>
          <cell r="AA602">
            <v>700</v>
          </cell>
          <cell r="AB602">
            <v>14700</v>
          </cell>
          <cell r="AC602" t="str">
            <v>No</v>
          </cell>
        </row>
        <row r="603">
          <cell r="A603" t="str">
            <v>110380</v>
          </cell>
          <cell r="B603" t="str">
            <v>PORK CHOPS BNLS FRZ PKG-40/1 LB</v>
          </cell>
          <cell r="E603" t="str">
            <v>NO FNS CODE</v>
          </cell>
          <cell r="F603" t="str">
            <v>6018-CWT</v>
          </cell>
          <cell r="G603" t="str">
            <v>LB</v>
          </cell>
          <cell r="H603">
            <v>950</v>
          </cell>
          <cell r="I603" t="str">
            <v>1000</v>
          </cell>
          <cell r="J603" t="str">
            <v>DOMESTIC STATISTICAL 1000</v>
          </cell>
          <cell r="K603" t="str">
            <v>102035</v>
          </cell>
          <cell r="L603" t="str">
            <v>PORK, FROZEN</v>
          </cell>
          <cell r="M603" t="str">
            <v>130</v>
          </cell>
          <cell r="N603" t="str">
            <v>AMS-LIVESTOCK</v>
          </cell>
          <cell r="O603" t="str">
            <v>101802006031400</v>
          </cell>
          <cell r="P603" t="str">
            <v>MEAT/PORK/FROZEN</v>
          </cell>
          <cell r="Q603">
            <v>1.0329999999999999</v>
          </cell>
          <cell r="R603">
            <v>1</v>
          </cell>
          <cell r="S603" t="str">
            <v>LB</v>
          </cell>
          <cell r="T603">
            <v>40</v>
          </cell>
          <cell r="U603">
            <v>38000</v>
          </cell>
          <cell r="V603">
            <v>274.19</v>
          </cell>
          <cell r="W603">
            <v>2.7418999999999998</v>
          </cell>
          <cell r="X603" t="str">
            <v>USD</v>
          </cell>
          <cell r="Y603">
            <v>100</v>
          </cell>
          <cell r="Z603" t="str">
            <v>LB</v>
          </cell>
          <cell r="AA603">
            <v>109.68</v>
          </cell>
          <cell r="AB603">
            <v>104192.2</v>
          </cell>
          <cell r="AC603" t="str">
            <v>No</v>
          </cell>
        </row>
        <row r="604">
          <cell r="A604" t="str">
            <v>110381</v>
          </cell>
          <cell r="B604" t="str">
            <v>BEANS PINTO DRY TOTE-2000 LB</v>
          </cell>
          <cell r="E604" t="str">
            <v>NO FNS CODE</v>
          </cell>
          <cell r="F604" t="str">
            <v>N/A</v>
          </cell>
          <cell r="G604" t="str">
            <v>LB</v>
          </cell>
          <cell r="H604">
            <v>0</v>
          </cell>
          <cell r="I604" t="str">
            <v>1000</v>
          </cell>
          <cell r="J604" t="str">
            <v>DOMESTIC STATISTICAL 1000</v>
          </cell>
          <cell r="K604" t="str">
            <v>704010</v>
          </cell>
          <cell r="L604" t="str">
            <v>BEANS, DRY</v>
          </cell>
          <cell r="M604" t="str">
            <v>110</v>
          </cell>
          <cell r="N604" t="str">
            <v>AMS-FRUIT &amp; VEG</v>
          </cell>
          <cell r="O604" t="str">
            <v>103602002031340</v>
          </cell>
          <cell r="P604" t="str">
            <v>VEGETABLES/BEANS/DRY</v>
          </cell>
          <cell r="Q604">
            <v>1.008</v>
          </cell>
          <cell r="R604">
            <v>1</v>
          </cell>
          <cell r="S604" t="str">
            <v>LB</v>
          </cell>
          <cell r="T604">
            <v>0</v>
          </cell>
          <cell r="U604">
            <v>44000</v>
          </cell>
          <cell r="V604">
            <v>52</v>
          </cell>
          <cell r="W604">
            <v>0.52</v>
          </cell>
          <cell r="X604" t="str">
            <v>USD</v>
          </cell>
          <cell r="Y604">
            <v>100</v>
          </cell>
          <cell r="Z604" t="str">
            <v>LB</v>
          </cell>
          <cell r="AA604">
            <v>0</v>
          </cell>
          <cell r="AB604">
            <v>22880</v>
          </cell>
          <cell r="AC604" t="str">
            <v>No</v>
          </cell>
        </row>
        <row r="605">
          <cell r="A605" t="str">
            <v>110382</v>
          </cell>
          <cell r="B605" t="str">
            <v>BEANS PINTO DRY BAG-50 LB</v>
          </cell>
          <cell r="E605" t="str">
            <v>NO FNS CODE</v>
          </cell>
          <cell r="F605" t="str">
            <v>N/A</v>
          </cell>
          <cell r="G605" t="str">
            <v>LB</v>
          </cell>
          <cell r="H605">
            <v>800</v>
          </cell>
          <cell r="I605" t="str">
            <v>1000</v>
          </cell>
          <cell r="J605" t="str">
            <v>DOMESTIC STATISTICAL 1000</v>
          </cell>
          <cell r="K605" t="str">
            <v>704010</v>
          </cell>
          <cell r="L605" t="str">
            <v>BEANS, DRY</v>
          </cell>
          <cell r="M605" t="str">
            <v>110</v>
          </cell>
          <cell r="N605" t="str">
            <v>AMS-FRUIT &amp; VEG</v>
          </cell>
          <cell r="O605" t="str">
            <v>103602002031340</v>
          </cell>
          <cell r="P605" t="str">
            <v>VEGETABLES/BEANS/DRY</v>
          </cell>
          <cell r="Q605">
            <v>1.02</v>
          </cell>
          <cell r="R605">
            <v>1</v>
          </cell>
          <cell r="S605" t="str">
            <v>LB</v>
          </cell>
          <cell r="T605">
            <v>50</v>
          </cell>
          <cell r="U605">
            <v>40000</v>
          </cell>
          <cell r="V605">
            <v>25.62</v>
          </cell>
          <cell r="W605">
            <v>0.25619999999999998</v>
          </cell>
          <cell r="X605" t="str">
            <v>USD</v>
          </cell>
          <cell r="Y605">
            <v>100</v>
          </cell>
          <cell r="Z605" t="str">
            <v>LB</v>
          </cell>
          <cell r="AA605">
            <v>12.81</v>
          </cell>
          <cell r="AB605">
            <v>10248</v>
          </cell>
          <cell r="AC605" t="str">
            <v>No</v>
          </cell>
        </row>
        <row r="606">
          <cell r="A606" t="str">
            <v>110390</v>
          </cell>
          <cell r="B606" t="str">
            <v>CATFISH FLTS UNBRD RAW PKG-20/2 LB</v>
          </cell>
          <cell r="E606" t="str">
            <v>NO FNS CODE</v>
          </cell>
          <cell r="F606" t="str">
            <v>N/A</v>
          </cell>
          <cell r="G606" t="str">
            <v>LB</v>
          </cell>
          <cell r="H606">
            <v>950</v>
          </cell>
          <cell r="I606" t="str">
            <v>1000</v>
          </cell>
          <cell r="J606" t="str">
            <v>DOMESTIC STATISTICAL 1000</v>
          </cell>
          <cell r="K606" t="str">
            <v>205030</v>
          </cell>
          <cell r="L606" t="str">
            <v>FISH, FROZEN</v>
          </cell>
          <cell r="M606" t="str">
            <v>130</v>
          </cell>
          <cell r="N606" t="str">
            <v>AMS-LIVESTOCK</v>
          </cell>
          <cell r="O606" t="str">
            <v>100602001031400</v>
          </cell>
          <cell r="P606" t="str">
            <v>FISH/CATFISH/FROZEN</v>
          </cell>
          <cell r="Q606">
            <v>1.075</v>
          </cell>
          <cell r="R606">
            <v>1</v>
          </cell>
          <cell r="S606" t="str">
            <v>LB</v>
          </cell>
          <cell r="T606">
            <v>40</v>
          </cell>
          <cell r="U606">
            <v>38000</v>
          </cell>
          <cell r="V606">
            <v>482.33</v>
          </cell>
          <cell r="W606">
            <v>4.8232999999999997</v>
          </cell>
          <cell r="X606" t="str">
            <v>USD</v>
          </cell>
          <cell r="Y606">
            <v>100</v>
          </cell>
          <cell r="Z606" t="str">
            <v>LB</v>
          </cell>
          <cell r="AA606">
            <v>192.93</v>
          </cell>
          <cell r="AB606">
            <v>183285.4</v>
          </cell>
          <cell r="AC606" t="str">
            <v>No</v>
          </cell>
        </row>
        <row r="607">
          <cell r="A607" t="str">
            <v>110391</v>
          </cell>
          <cell r="B607" t="str">
            <v>SPINACH CHOPPED FRZ IQF PKG-12/2 LB</v>
          </cell>
          <cell r="E607" t="str">
            <v>NO FNS CODE</v>
          </cell>
          <cell r="F607" t="str">
            <v>N/A</v>
          </cell>
          <cell r="G607" t="str">
            <v>LB</v>
          </cell>
          <cell r="H607">
            <v>1404</v>
          </cell>
          <cell r="I607" t="str">
            <v>1000</v>
          </cell>
          <cell r="J607" t="str">
            <v>DOMESTIC STATISTICAL 1000</v>
          </cell>
          <cell r="K607" t="str">
            <v>703040</v>
          </cell>
          <cell r="L607" t="str">
            <v>VEGETABLE, FROZEN</v>
          </cell>
          <cell r="M607" t="str">
            <v>110</v>
          </cell>
          <cell r="N607" t="str">
            <v>AMS-FRUIT &amp; VEG</v>
          </cell>
          <cell r="O607" t="str">
            <v>103602009031400</v>
          </cell>
          <cell r="P607" t="str">
            <v>VEGETABLES/SPINACH/FROZEN</v>
          </cell>
          <cell r="Q607">
            <v>1.083</v>
          </cell>
          <cell r="R607">
            <v>1</v>
          </cell>
          <cell r="S607" t="str">
            <v>LB</v>
          </cell>
          <cell r="T607">
            <v>24</v>
          </cell>
          <cell r="U607">
            <v>33696</v>
          </cell>
          <cell r="V607">
            <v>87.38</v>
          </cell>
          <cell r="W607">
            <v>0.87379999999999991</v>
          </cell>
          <cell r="X607" t="str">
            <v>USD</v>
          </cell>
          <cell r="Y607">
            <v>100</v>
          </cell>
          <cell r="Z607" t="str">
            <v>LB</v>
          </cell>
          <cell r="AA607">
            <v>20.97</v>
          </cell>
          <cell r="AB607">
            <v>29443.56</v>
          </cell>
          <cell r="AC607" t="str">
            <v>No</v>
          </cell>
        </row>
        <row r="608">
          <cell r="A608" t="str">
            <v>110392</v>
          </cell>
          <cell r="B608" t="str">
            <v>SPINACH CHOPPED FRZ IQF CTN-20 LB</v>
          </cell>
          <cell r="E608" t="str">
            <v>NO FNS CODE</v>
          </cell>
          <cell r="F608" t="str">
            <v>N/A</v>
          </cell>
          <cell r="G608" t="str">
            <v>LB</v>
          </cell>
          <cell r="H608">
            <v>2016</v>
          </cell>
          <cell r="I608" t="str">
            <v>1000</v>
          </cell>
          <cell r="J608" t="str">
            <v>DOMESTIC STATISTICAL 1000</v>
          </cell>
          <cell r="K608" t="str">
            <v>703040</v>
          </cell>
          <cell r="L608" t="str">
            <v>VEGETABLE, FROZEN</v>
          </cell>
          <cell r="M608" t="str">
            <v>110</v>
          </cell>
          <cell r="N608" t="str">
            <v>AMS-FRUIT &amp; VEG</v>
          </cell>
          <cell r="O608" t="str">
            <v>103602009031400</v>
          </cell>
          <cell r="P608" t="str">
            <v>VEGETABLES/SPINACH/FROZEN</v>
          </cell>
          <cell r="Q608">
            <v>1.1000000000000001</v>
          </cell>
          <cell r="R608">
            <v>1</v>
          </cell>
          <cell r="S608" t="str">
            <v>LB</v>
          </cell>
          <cell r="T608">
            <v>20</v>
          </cell>
          <cell r="U608">
            <v>40320</v>
          </cell>
          <cell r="V608">
            <v>69.19</v>
          </cell>
          <cell r="W608">
            <v>0.69189999999999996</v>
          </cell>
          <cell r="X608" t="str">
            <v>USD</v>
          </cell>
          <cell r="Y608">
            <v>100</v>
          </cell>
          <cell r="Z608" t="str">
            <v>LB</v>
          </cell>
          <cell r="AA608">
            <v>13.84</v>
          </cell>
          <cell r="AB608">
            <v>27897.41</v>
          </cell>
          <cell r="AC608" t="str">
            <v>No</v>
          </cell>
        </row>
        <row r="609">
          <cell r="A609" t="str">
            <v>110393</v>
          </cell>
          <cell r="B609" t="str">
            <v>PANCAKES WHOLE WHEAT FZN-144 COUNT</v>
          </cell>
          <cell r="E609" t="str">
            <v>NO FNS CODE</v>
          </cell>
          <cell r="F609" t="str">
            <v>N/A</v>
          </cell>
          <cell r="G609" t="str">
            <v>LB</v>
          </cell>
          <cell r="H609">
            <v>2100</v>
          </cell>
          <cell r="I609" t="str">
            <v>1000</v>
          </cell>
          <cell r="J609" t="str">
            <v>DOMESTIC STATISTICAL 1000</v>
          </cell>
          <cell r="K609" t="str">
            <v>503040</v>
          </cell>
          <cell r="L609" t="str">
            <v>PANCAKES</v>
          </cell>
          <cell r="M609" t="str">
            <v>210</v>
          </cell>
          <cell r="N609" t="str">
            <v>AMS-DOMESTIC</v>
          </cell>
          <cell r="O609" t="str">
            <v>101402006031460</v>
          </cell>
          <cell r="P609" t="str">
            <v>GRAIN-PROCESSED/WHOLE WHEAT PANCAKES/PAC</v>
          </cell>
          <cell r="Q609">
            <v>1.111</v>
          </cell>
          <cell r="R609">
            <v>1</v>
          </cell>
          <cell r="S609" t="str">
            <v>LB</v>
          </cell>
          <cell r="T609">
            <v>10.8</v>
          </cell>
          <cell r="U609">
            <v>22680</v>
          </cell>
          <cell r="V609">
            <v>128.29</v>
          </cell>
          <cell r="W609">
            <v>1.2828999999999999</v>
          </cell>
          <cell r="X609" t="str">
            <v>USD</v>
          </cell>
          <cell r="Y609">
            <v>100</v>
          </cell>
          <cell r="Z609" t="str">
            <v>LB</v>
          </cell>
          <cell r="AA609">
            <v>13.86</v>
          </cell>
          <cell r="AB609">
            <v>29096.17</v>
          </cell>
          <cell r="AC609" t="str">
            <v>No</v>
          </cell>
        </row>
        <row r="610">
          <cell r="A610" t="str">
            <v>110394</v>
          </cell>
          <cell r="B610" t="str">
            <v>TORTILLA WHOLE WHEAT FZN 8" CTN-12/24</v>
          </cell>
          <cell r="E610" t="str">
            <v>NO FNS CODE</v>
          </cell>
          <cell r="F610" t="str">
            <v>N/A</v>
          </cell>
          <cell r="G610" t="str">
            <v>LB</v>
          </cell>
          <cell r="H610">
            <v>1500</v>
          </cell>
          <cell r="I610" t="str">
            <v>1000</v>
          </cell>
          <cell r="J610" t="str">
            <v>DOMESTIC STATISTICAL 1000</v>
          </cell>
          <cell r="K610" t="str">
            <v>502030</v>
          </cell>
          <cell r="L610" t="str">
            <v>TORTILLAS</v>
          </cell>
          <cell r="M610" t="str">
            <v>210</v>
          </cell>
          <cell r="N610" t="str">
            <v>AMS-DOMESTIC</v>
          </cell>
          <cell r="O610" t="str">
            <v>101402007031460</v>
          </cell>
          <cell r="P610" t="str">
            <v>GRAIN-PROCESSED/WHOLE WHEAT TORTILLA/PAC</v>
          </cell>
          <cell r="Q610">
            <v>1.0740000000000001</v>
          </cell>
          <cell r="R610">
            <v>1</v>
          </cell>
          <cell r="S610" t="str">
            <v>LB</v>
          </cell>
          <cell r="T610">
            <v>27</v>
          </cell>
          <cell r="U610">
            <v>40500</v>
          </cell>
          <cell r="V610">
            <v>105.61</v>
          </cell>
          <cell r="W610">
            <v>1.0561</v>
          </cell>
          <cell r="X610" t="str">
            <v>USD</v>
          </cell>
          <cell r="Y610">
            <v>100</v>
          </cell>
          <cell r="Z610" t="str">
            <v>LB</v>
          </cell>
          <cell r="AA610">
            <v>28.51</v>
          </cell>
          <cell r="AB610">
            <v>42772.05</v>
          </cell>
          <cell r="AC610" t="str">
            <v>No</v>
          </cell>
        </row>
        <row r="611">
          <cell r="A611" t="str">
            <v>110395</v>
          </cell>
          <cell r="B611" t="str">
            <v>MACARONI AND CHEESE 1404 PKG-48/7.25 OZ</v>
          </cell>
          <cell r="E611" t="str">
            <v>NO FNS CODE</v>
          </cell>
          <cell r="F611" t="str">
            <v>N/A</v>
          </cell>
          <cell r="G611" t="str">
            <v>LB</v>
          </cell>
          <cell r="H611">
            <v>1404</v>
          </cell>
          <cell r="I611" t="str">
            <v>1000</v>
          </cell>
          <cell r="J611" t="str">
            <v>DOMESTIC STATISTICAL 1000</v>
          </cell>
          <cell r="K611" t="str">
            <v>504015</v>
          </cell>
          <cell r="L611" t="str">
            <v>PASTA, MAC &amp; CHEESE</v>
          </cell>
          <cell r="M611" t="str">
            <v>210</v>
          </cell>
          <cell r="N611" t="str">
            <v>AMS-DOMESTIC</v>
          </cell>
          <cell r="O611" t="str">
            <v>102602002031240</v>
          </cell>
          <cell r="P611" t="str">
            <v>PASTA/MAC N CHEESE/CARTON</v>
          </cell>
          <cell r="Q611">
            <v>1.2410000000000001</v>
          </cell>
          <cell r="R611">
            <v>1</v>
          </cell>
          <cell r="S611" t="str">
            <v>LB</v>
          </cell>
          <cell r="T611">
            <v>21.75</v>
          </cell>
          <cell r="U611">
            <v>30537</v>
          </cell>
          <cell r="V611">
            <v>87.95</v>
          </cell>
          <cell r="W611">
            <v>0.87950000000000006</v>
          </cell>
          <cell r="X611" t="str">
            <v>USD</v>
          </cell>
          <cell r="Y611">
            <v>100</v>
          </cell>
          <cell r="Z611" t="str">
            <v>LB</v>
          </cell>
          <cell r="AA611">
            <v>19.13</v>
          </cell>
          <cell r="AB611">
            <v>26857.29</v>
          </cell>
          <cell r="AC611" t="str">
            <v>No</v>
          </cell>
        </row>
        <row r="612">
          <cell r="A612" t="str">
            <v>110396</v>
          </cell>
          <cell r="B612" t="str">
            <v>CHEESE MOZ LM PT SKM STRING BOX-360/1 OZ</v>
          </cell>
          <cell r="E612" t="str">
            <v>NO FNS CODE</v>
          </cell>
          <cell r="F612" t="str">
            <v>N/A</v>
          </cell>
          <cell r="G612" t="str">
            <v>LB</v>
          </cell>
          <cell r="H612">
            <v>1680</v>
          </cell>
          <cell r="I612" t="str">
            <v>1000</v>
          </cell>
          <cell r="J612" t="str">
            <v>DOMESTIC STATISTICAL 1000</v>
          </cell>
          <cell r="K612" t="str">
            <v>401020</v>
          </cell>
          <cell r="L612" t="str">
            <v>CHEESE, MOZZARELLA</v>
          </cell>
          <cell r="M612" t="str">
            <v>220</v>
          </cell>
          <cell r="N612" t="str">
            <v>AMS-DAIRY</v>
          </cell>
          <cell r="O612" t="str">
            <v>100402004031580</v>
          </cell>
          <cell r="P612" t="str">
            <v>CHEESE/MOZZARELLA/STRING</v>
          </cell>
          <cell r="Q612">
            <v>1.0669999999999999</v>
          </cell>
          <cell r="R612">
            <v>1</v>
          </cell>
          <cell r="S612" t="str">
            <v>LB</v>
          </cell>
          <cell r="T612">
            <v>22.5</v>
          </cell>
          <cell r="U612">
            <v>37800</v>
          </cell>
          <cell r="V612">
            <v>380.52</v>
          </cell>
          <cell r="W612">
            <v>3.8051999999999997</v>
          </cell>
          <cell r="X612" t="str">
            <v>USD</v>
          </cell>
          <cell r="Y612">
            <v>100</v>
          </cell>
          <cell r="Z612" t="str">
            <v>LB</v>
          </cell>
          <cell r="AA612">
            <v>85.62</v>
          </cell>
          <cell r="AB612">
            <v>143836.56</v>
          </cell>
          <cell r="AC612" t="str">
            <v>No</v>
          </cell>
        </row>
        <row r="613">
          <cell r="A613" t="str">
            <v>110397</v>
          </cell>
          <cell r="B613" t="str">
            <v>YOGURT HI PROTEIN PLAIN TUB-6/32 OZ</v>
          </cell>
          <cell r="E613" t="str">
            <v>NO FNS CODE</v>
          </cell>
          <cell r="F613" t="str">
            <v>N/A</v>
          </cell>
          <cell r="G613" t="str">
            <v>LB</v>
          </cell>
          <cell r="H613">
            <v>2860</v>
          </cell>
          <cell r="I613" t="str">
            <v>1000</v>
          </cell>
          <cell r="J613" t="str">
            <v>DOMESTIC STATISTICAL 1000</v>
          </cell>
          <cell r="K613" t="str">
            <v>411010</v>
          </cell>
          <cell r="L613" t="str">
            <v>YOGURT</v>
          </cell>
          <cell r="M613" t="str">
            <v>220</v>
          </cell>
          <cell r="N613" t="str">
            <v>AMS-DAIRY</v>
          </cell>
          <cell r="O613" t="str">
            <v>104002002031175</v>
          </cell>
          <cell r="P613" t="str">
            <v>YOGURT/HIGH PROTEIN/TUB</v>
          </cell>
          <cell r="Q613">
            <v>1.1060000000000001</v>
          </cell>
          <cell r="R613">
            <v>1</v>
          </cell>
          <cell r="S613" t="str">
            <v>LB</v>
          </cell>
          <cell r="T613">
            <v>12</v>
          </cell>
          <cell r="U613">
            <v>34320</v>
          </cell>
          <cell r="V613">
            <v>112</v>
          </cell>
          <cell r="W613">
            <v>1.1200000000000001</v>
          </cell>
          <cell r="X613" t="str">
            <v>USD</v>
          </cell>
          <cell r="Y613">
            <v>100</v>
          </cell>
          <cell r="Z613" t="str">
            <v>LB</v>
          </cell>
          <cell r="AA613">
            <v>13.44</v>
          </cell>
          <cell r="AB613">
            <v>38438.400000000001</v>
          </cell>
          <cell r="AC613" t="str">
            <v>No</v>
          </cell>
        </row>
        <row r="614">
          <cell r="A614" t="str">
            <v>110398</v>
          </cell>
          <cell r="B614" t="str">
            <v>YOGURT HI PROTEIN VANILLA TUB-6/32 OZ</v>
          </cell>
          <cell r="E614" t="str">
            <v>NO FNS CODE</v>
          </cell>
          <cell r="F614" t="str">
            <v>N/A</v>
          </cell>
          <cell r="G614" t="str">
            <v>LB</v>
          </cell>
          <cell r="H614">
            <v>2860</v>
          </cell>
          <cell r="I614" t="str">
            <v>1000</v>
          </cell>
          <cell r="J614" t="str">
            <v>DOMESTIC STATISTICAL 1000</v>
          </cell>
          <cell r="K614" t="str">
            <v>411010</v>
          </cell>
          <cell r="L614" t="str">
            <v>YOGURT</v>
          </cell>
          <cell r="M614" t="str">
            <v>220</v>
          </cell>
          <cell r="N614" t="str">
            <v>AMS-DAIRY</v>
          </cell>
          <cell r="O614" t="str">
            <v>104002002031175</v>
          </cell>
          <cell r="P614" t="str">
            <v>YOGURT/HIGH PROTEIN/TUB</v>
          </cell>
          <cell r="Q614">
            <v>1.1060000000000001</v>
          </cell>
          <cell r="R614">
            <v>1</v>
          </cell>
          <cell r="S614" t="str">
            <v>LB</v>
          </cell>
          <cell r="T614">
            <v>12</v>
          </cell>
          <cell r="U614">
            <v>34320</v>
          </cell>
          <cell r="V614">
            <v>173</v>
          </cell>
          <cell r="W614">
            <v>1.73</v>
          </cell>
          <cell r="X614" t="str">
            <v>USD</v>
          </cell>
          <cell r="Y614">
            <v>100</v>
          </cell>
          <cell r="Z614" t="str">
            <v>LB</v>
          </cell>
          <cell r="AA614">
            <v>20.76</v>
          </cell>
          <cell r="AB614">
            <v>59373.599999999999</v>
          </cell>
          <cell r="AC614" t="str">
            <v>No</v>
          </cell>
        </row>
        <row r="615">
          <cell r="A615" t="str">
            <v>110400</v>
          </cell>
          <cell r="B615" t="str">
            <v>YOGURT HI PROTEIN BLUEBERRY CUP-24/4 OZ</v>
          </cell>
          <cell r="E615" t="str">
            <v>NO FNS CODE</v>
          </cell>
          <cell r="F615" t="str">
            <v>N/A</v>
          </cell>
          <cell r="G615" t="str">
            <v>LB</v>
          </cell>
          <cell r="H615">
            <v>4900</v>
          </cell>
          <cell r="I615" t="str">
            <v>1000</v>
          </cell>
          <cell r="J615" t="str">
            <v>DOMESTIC STATISTICAL 1000</v>
          </cell>
          <cell r="K615" t="str">
            <v>411010</v>
          </cell>
          <cell r="L615" t="str">
            <v>YOGURT</v>
          </cell>
          <cell r="M615" t="str">
            <v>220</v>
          </cell>
          <cell r="N615" t="str">
            <v>AMS-DAIRY</v>
          </cell>
          <cell r="O615" t="str">
            <v>104002002031300</v>
          </cell>
          <cell r="P615" t="str">
            <v>YOGURT/HIGH PROTEIN/CUP</v>
          </cell>
          <cell r="Q615">
            <v>1.149</v>
          </cell>
          <cell r="R615">
            <v>1</v>
          </cell>
          <cell r="S615" t="str">
            <v>LB</v>
          </cell>
          <cell r="T615">
            <v>6</v>
          </cell>
          <cell r="U615">
            <v>29400</v>
          </cell>
          <cell r="V615">
            <v>170.86</v>
          </cell>
          <cell r="W615">
            <v>1.7086000000000001</v>
          </cell>
          <cell r="X615" t="str">
            <v>USD</v>
          </cell>
          <cell r="Y615">
            <v>100</v>
          </cell>
          <cell r="Z615" t="str">
            <v>LB</v>
          </cell>
          <cell r="AA615">
            <v>10.25</v>
          </cell>
          <cell r="AB615">
            <v>50232.84</v>
          </cell>
          <cell r="AC615" t="str">
            <v>No</v>
          </cell>
        </row>
        <row r="616">
          <cell r="A616" t="str">
            <v>110401</v>
          </cell>
          <cell r="B616" t="str">
            <v>YOGURT HI PROTEIN STRAWBERRY CUP-24/4 OZ</v>
          </cell>
          <cell r="E616" t="str">
            <v>NO FNS CODE</v>
          </cell>
          <cell r="F616" t="str">
            <v>N/A</v>
          </cell>
          <cell r="G616" t="str">
            <v>LB</v>
          </cell>
          <cell r="H616">
            <v>4900</v>
          </cell>
          <cell r="I616" t="str">
            <v>1000</v>
          </cell>
          <cell r="J616" t="str">
            <v>DOMESTIC STATISTICAL 1000</v>
          </cell>
          <cell r="K616" t="str">
            <v>411010</v>
          </cell>
          <cell r="L616" t="str">
            <v>YOGURT</v>
          </cell>
          <cell r="M616" t="str">
            <v>220</v>
          </cell>
          <cell r="N616" t="str">
            <v>AMS-DAIRY</v>
          </cell>
          <cell r="O616" t="str">
            <v>104002002031300</v>
          </cell>
          <cell r="P616" t="str">
            <v>YOGURT/HIGH PROTEIN/CUP</v>
          </cell>
          <cell r="Q616">
            <v>1.149</v>
          </cell>
          <cell r="R616">
            <v>1</v>
          </cell>
          <cell r="S616" t="str">
            <v>LB</v>
          </cell>
          <cell r="T616">
            <v>6</v>
          </cell>
          <cell r="U616">
            <v>29400</v>
          </cell>
          <cell r="V616">
            <v>171.36</v>
          </cell>
          <cell r="W616">
            <v>1.7136000000000002</v>
          </cell>
          <cell r="X616" t="str">
            <v>USD</v>
          </cell>
          <cell r="Y616">
            <v>100</v>
          </cell>
          <cell r="Z616" t="str">
            <v>LB</v>
          </cell>
          <cell r="AA616">
            <v>10.28</v>
          </cell>
          <cell r="AB616">
            <v>50379.839999999997</v>
          </cell>
          <cell r="AC616" t="str">
            <v>No</v>
          </cell>
        </row>
        <row r="617">
          <cell r="A617" t="str">
            <v>110402</v>
          </cell>
          <cell r="B617" t="str">
            <v>YOGURT HI PROTEIN VANILLA CUP-24/4 OZ</v>
          </cell>
          <cell r="E617" t="str">
            <v>NO FNS CODE</v>
          </cell>
          <cell r="F617" t="str">
            <v>N/A</v>
          </cell>
          <cell r="G617" t="str">
            <v>LB</v>
          </cell>
          <cell r="H617">
            <v>4900</v>
          </cell>
          <cell r="I617" t="str">
            <v>1000</v>
          </cell>
          <cell r="J617" t="str">
            <v>DOMESTIC STATISTICAL 1000</v>
          </cell>
          <cell r="K617" t="str">
            <v>411010</v>
          </cell>
          <cell r="L617" t="str">
            <v>YOGURT</v>
          </cell>
          <cell r="M617" t="str">
            <v>220</v>
          </cell>
          <cell r="N617" t="str">
            <v>AMS-DAIRY</v>
          </cell>
          <cell r="O617" t="str">
            <v>104002002031300</v>
          </cell>
          <cell r="P617" t="str">
            <v>YOGURT/HIGH PROTEIN/CUP</v>
          </cell>
          <cell r="Q617">
            <v>1.149</v>
          </cell>
          <cell r="R617">
            <v>1</v>
          </cell>
          <cell r="S617" t="str">
            <v>LB</v>
          </cell>
          <cell r="T617">
            <v>6</v>
          </cell>
          <cell r="U617">
            <v>29400</v>
          </cell>
          <cell r="V617">
            <v>171.31</v>
          </cell>
          <cell r="W617">
            <v>1.7131000000000001</v>
          </cell>
          <cell r="X617" t="str">
            <v>USD</v>
          </cell>
          <cell r="Y617">
            <v>100</v>
          </cell>
          <cell r="Z617" t="str">
            <v>LB</v>
          </cell>
          <cell r="AA617">
            <v>10.28</v>
          </cell>
          <cell r="AB617">
            <v>50365.14</v>
          </cell>
          <cell r="AC617" t="str">
            <v>No</v>
          </cell>
        </row>
        <row r="618">
          <cell r="A618" t="str">
            <v>110403</v>
          </cell>
          <cell r="B618" t="str">
            <v>K BEANS GREAT NORTHERN DRY PKG-12/2 LB</v>
          </cell>
          <cell r="E618" t="str">
            <v>NO FNS CODE</v>
          </cell>
          <cell r="F618" t="str">
            <v>4100-CWT</v>
          </cell>
          <cell r="G618" t="str">
            <v>LB</v>
          </cell>
          <cell r="H618">
            <v>1680</v>
          </cell>
          <cell r="I618" t="str">
            <v>1000</v>
          </cell>
          <cell r="J618" t="str">
            <v>DOMESTIC STATISTICAL 1000</v>
          </cell>
          <cell r="K618" t="str">
            <v>704010</v>
          </cell>
          <cell r="L618" t="str">
            <v>BEANS, DRY</v>
          </cell>
          <cell r="M618" t="str">
            <v>110</v>
          </cell>
          <cell r="N618" t="str">
            <v>AMS-FRUIT &amp; VEG</v>
          </cell>
          <cell r="O618" t="str">
            <v>103602002031340</v>
          </cell>
          <cell r="P618" t="str">
            <v>VEGETABLES/BEANS/DRY</v>
          </cell>
          <cell r="Q618">
            <v>1.0620000000000001</v>
          </cell>
          <cell r="R618">
            <v>1</v>
          </cell>
          <cell r="S618" t="str">
            <v>LB</v>
          </cell>
          <cell r="T618">
            <v>24</v>
          </cell>
          <cell r="U618">
            <v>40320</v>
          </cell>
          <cell r="V618">
            <v>111.02</v>
          </cell>
          <cell r="W618">
            <v>1.1101999999999999</v>
          </cell>
          <cell r="X618" t="str">
            <v>USD</v>
          </cell>
          <cell r="Y618">
            <v>100</v>
          </cell>
          <cell r="Z618" t="str">
            <v>LB</v>
          </cell>
          <cell r="AA618">
            <v>26.64</v>
          </cell>
          <cell r="AB618">
            <v>44763.26</v>
          </cell>
          <cell r="AC618" t="str">
            <v>No</v>
          </cell>
        </row>
        <row r="619">
          <cell r="A619" t="str">
            <v>110404</v>
          </cell>
          <cell r="B619" t="str">
            <v>SUNFLOWER SEED BUTTER BARREL-500 LB</v>
          </cell>
          <cell r="E619" t="str">
            <v>NO FNS CODE</v>
          </cell>
          <cell r="F619" t="str">
            <v>N/A</v>
          </cell>
          <cell r="G619" t="str">
            <v>LB</v>
          </cell>
          <cell r="H619">
            <v>0</v>
          </cell>
          <cell r="I619" t="str">
            <v>1000</v>
          </cell>
          <cell r="J619" t="str">
            <v>DOMESTIC STATISTICAL 1000</v>
          </cell>
          <cell r="K619" t="str">
            <v>601050</v>
          </cell>
          <cell r="L619" t="str">
            <v>SEED BUTTER</v>
          </cell>
          <cell r="M619" t="str">
            <v>210</v>
          </cell>
          <cell r="N619" t="str">
            <v>AMS-DOMESTIC</v>
          </cell>
          <cell r="O619" t="str">
            <v>102402000531175</v>
          </cell>
          <cell r="P619" t="str">
            <v>OIL/BUTTERY SPREAD/TUB</v>
          </cell>
          <cell r="Q619">
            <v>1.0580000000000001</v>
          </cell>
          <cell r="R619">
            <v>1</v>
          </cell>
          <cell r="S619" t="str">
            <v>LB</v>
          </cell>
          <cell r="T619">
            <v>0</v>
          </cell>
          <cell r="U619">
            <v>43500</v>
          </cell>
          <cell r="V619">
            <v>201.38</v>
          </cell>
          <cell r="W619">
            <v>2.0137999999999998</v>
          </cell>
          <cell r="X619" t="str">
            <v>USD</v>
          </cell>
          <cell r="Y619">
            <v>100</v>
          </cell>
          <cell r="Z619" t="str">
            <v>LB</v>
          </cell>
          <cell r="AA619">
            <v>0</v>
          </cell>
          <cell r="AB619">
            <v>87600.3</v>
          </cell>
          <cell r="AC619" t="str">
            <v>No</v>
          </cell>
        </row>
        <row r="620">
          <cell r="A620" t="str">
            <v>110412</v>
          </cell>
          <cell r="B620" t="str">
            <v>CHICKEN BONED CAN-12/15 OZ</v>
          </cell>
          <cell r="E620" t="str">
            <v>NO FNS CODE</v>
          </cell>
          <cell r="F620" t="str">
            <v>2110-CWT</v>
          </cell>
          <cell r="G620" t="str">
            <v>LB</v>
          </cell>
          <cell r="H620">
            <v>3200</v>
          </cell>
          <cell r="I620" t="str">
            <v>1000</v>
          </cell>
          <cell r="J620" t="str">
            <v>DOMESTIC STATISTICAL 1000</v>
          </cell>
          <cell r="K620" t="str">
            <v>301010</v>
          </cell>
          <cell r="L620" t="str">
            <v>CHICKEN, CANNED</v>
          </cell>
          <cell r="M620" t="str">
            <v>120</v>
          </cell>
          <cell r="N620" t="str">
            <v>AMS-POULTRY</v>
          </cell>
          <cell r="O620" t="str">
            <v>102802001031220</v>
          </cell>
          <cell r="P620" t="str">
            <v>POULTRY/EGGS/CHICKEN/CANNED</v>
          </cell>
          <cell r="Q620">
            <v>1.244</v>
          </cell>
          <cell r="R620">
            <v>1</v>
          </cell>
          <cell r="S620" t="str">
            <v>LB</v>
          </cell>
          <cell r="T620">
            <v>11.25</v>
          </cell>
          <cell r="U620">
            <v>36000</v>
          </cell>
          <cell r="V620">
            <v>201.31</v>
          </cell>
          <cell r="W620">
            <v>2.0131000000000001</v>
          </cell>
          <cell r="X620" t="str">
            <v>USD</v>
          </cell>
          <cell r="Y620">
            <v>100</v>
          </cell>
          <cell r="Z620" t="str">
            <v>LB</v>
          </cell>
          <cell r="AA620">
            <v>22.65</v>
          </cell>
          <cell r="AB620">
            <v>72471.600000000006</v>
          </cell>
          <cell r="AC620" t="str">
            <v>No</v>
          </cell>
        </row>
        <row r="621">
          <cell r="A621" t="str">
            <v>110420</v>
          </cell>
          <cell r="B621" t="str">
            <v>FLOUR BAKER HEARTH BLCH BAG-50 LB</v>
          </cell>
          <cell r="E621" t="str">
            <v>NO FNS CODE</v>
          </cell>
          <cell r="F621" t="str">
            <v>N/A</v>
          </cell>
          <cell r="G621" t="str">
            <v>LB</v>
          </cell>
          <cell r="H621">
            <v>864</v>
          </cell>
          <cell r="I621" t="str">
            <v>1000</v>
          </cell>
          <cell r="J621" t="str">
            <v>DOMESTIC STATISTICAL 1000</v>
          </cell>
          <cell r="K621" t="str">
            <v>506015</v>
          </cell>
          <cell r="L621" t="str">
            <v>FLOUR, BAKERY</v>
          </cell>
          <cell r="M621" t="str">
            <v>210</v>
          </cell>
          <cell r="N621" t="str">
            <v>AMS-DOMESTIC</v>
          </cell>
          <cell r="O621" t="str">
            <v>100802002031100</v>
          </cell>
          <cell r="P621" t="str">
            <v>FLOUR/BAKER/BAG</v>
          </cell>
          <cell r="Q621">
            <v>1.01</v>
          </cell>
          <cell r="R621">
            <v>1</v>
          </cell>
          <cell r="S621" t="str">
            <v>LB</v>
          </cell>
          <cell r="T621">
            <v>50</v>
          </cell>
          <cell r="U621">
            <v>43200</v>
          </cell>
          <cell r="V621">
            <v>24.95</v>
          </cell>
          <cell r="W621">
            <v>0.2495</v>
          </cell>
          <cell r="X621" t="str">
            <v>USD</v>
          </cell>
          <cell r="Y621">
            <v>100</v>
          </cell>
          <cell r="Z621" t="str">
            <v>LB</v>
          </cell>
          <cell r="AA621">
            <v>12.48</v>
          </cell>
          <cell r="AB621">
            <v>10778.4</v>
          </cell>
          <cell r="AC621" t="str">
            <v>No</v>
          </cell>
        </row>
        <row r="622">
          <cell r="A622" t="str">
            <v>110421</v>
          </cell>
          <cell r="B622" t="str">
            <v>MUSHROOMS DICED FRZ IQF CTN-40 LB</v>
          </cell>
          <cell r="E622" t="str">
            <v>NO FNS CODE</v>
          </cell>
          <cell r="F622" t="str">
            <v>N/A</v>
          </cell>
          <cell r="G622" t="str">
            <v>LB</v>
          </cell>
          <cell r="H622">
            <v>924</v>
          </cell>
          <cell r="I622" t="str">
            <v>1000</v>
          </cell>
          <cell r="J622" t="str">
            <v>DOMESTIC STATISTICAL 1000</v>
          </cell>
          <cell r="K622" t="str">
            <v>703040</v>
          </cell>
          <cell r="L622" t="str">
            <v>VEGETABLE, FROZEN</v>
          </cell>
          <cell r="M622" t="str">
            <v>110</v>
          </cell>
          <cell r="N622" t="str">
            <v>AMS-FRUIT &amp; VEG</v>
          </cell>
          <cell r="O622" t="str">
            <v>103602005831400</v>
          </cell>
          <cell r="P622" t="str">
            <v>VEGETABLES/MUSHROOMS/FROZEN</v>
          </cell>
          <cell r="Q622">
            <v>1.05</v>
          </cell>
          <cell r="R622">
            <v>1</v>
          </cell>
          <cell r="S622" t="str">
            <v>LB</v>
          </cell>
          <cell r="T622">
            <v>40</v>
          </cell>
          <cell r="U622">
            <v>36960</v>
          </cell>
          <cell r="V622">
            <v>79.209999999999994</v>
          </cell>
          <cell r="W622">
            <v>0.79209999999999992</v>
          </cell>
          <cell r="X622" t="str">
            <v>USD</v>
          </cell>
          <cell r="Y622">
            <v>100</v>
          </cell>
          <cell r="Z622" t="str">
            <v>LB</v>
          </cell>
          <cell r="AA622">
            <v>31.68</v>
          </cell>
          <cell r="AB622">
            <v>29276.02</v>
          </cell>
          <cell r="AC622" t="str">
            <v>No</v>
          </cell>
        </row>
        <row r="623">
          <cell r="A623" t="str">
            <v>110422</v>
          </cell>
          <cell r="B623" t="str">
            <v>8A OFFER CASES</v>
          </cell>
          <cell r="E623" t="str">
            <v>NO FNS CODE</v>
          </cell>
          <cell r="F623" t="str">
            <v>N/A</v>
          </cell>
          <cell r="G623" t="str">
            <v>LB</v>
          </cell>
          <cell r="H623">
            <v>1</v>
          </cell>
          <cell r="I623" t="str">
            <v>1000</v>
          </cell>
          <cell r="J623" t="str">
            <v>DOMESTIC STATISTICAL 1000</v>
          </cell>
          <cell r="K623" t="str">
            <v>702010</v>
          </cell>
          <cell r="L623" t="str">
            <v>FRUIT, CANNED</v>
          </cell>
          <cell r="M623" t="str">
            <v>110</v>
          </cell>
          <cell r="N623" t="str">
            <v>AMS-FRUIT &amp; VEG</v>
          </cell>
          <cell r="O623" t="str">
            <v>101202014031220</v>
          </cell>
          <cell r="P623" t="str">
            <v>FRUIT/PEAR/CANNED</v>
          </cell>
          <cell r="Q623">
            <v>1.165</v>
          </cell>
          <cell r="R623">
            <v>1</v>
          </cell>
          <cell r="S623" t="str">
            <v>LB</v>
          </cell>
          <cell r="T623">
            <v>40</v>
          </cell>
          <cell r="U623">
            <v>40</v>
          </cell>
          <cell r="V623">
            <v>60.88</v>
          </cell>
          <cell r="W623">
            <v>0.60880000000000001</v>
          </cell>
          <cell r="X623" t="str">
            <v>USD</v>
          </cell>
          <cell r="Y623">
            <v>100</v>
          </cell>
          <cell r="Z623" t="str">
            <v>LB</v>
          </cell>
          <cell r="AA623">
            <v>24.35</v>
          </cell>
          <cell r="AB623">
            <v>24.35</v>
          </cell>
          <cell r="AC623" t="str">
            <v>No</v>
          </cell>
        </row>
        <row r="624">
          <cell r="A624" t="str">
            <v>110423</v>
          </cell>
          <cell r="B624" t="str">
            <v>8A OFFER POUNDS</v>
          </cell>
          <cell r="E624" t="str">
            <v>NO FNS CODE</v>
          </cell>
          <cell r="F624" t="str">
            <v>N/A</v>
          </cell>
          <cell r="G624" t="str">
            <v>LB</v>
          </cell>
          <cell r="H624">
            <v>1</v>
          </cell>
          <cell r="I624" t="str">
            <v>1000</v>
          </cell>
          <cell r="J624" t="str">
            <v>DOMESTIC STATISTICAL 1000</v>
          </cell>
          <cell r="K624" t="str">
            <v>101030</v>
          </cell>
          <cell r="L624" t="str">
            <v>BEEF, GROUND</v>
          </cell>
          <cell r="M624" t="str">
            <v>130</v>
          </cell>
          <cell r="N624" t="str">
            <v>AMS-LIVESTOCK</v>
          </cell>
          <cell r="O624" t="str">
            <v>101802001031400</v>
          </cell>
          <cell r="P624" t="str">
            <v>MEAT/BEEF/FROZEN</v>
          </cell>
          <cell r="Q624">
            <v>1.075</v>
          </cell>
          <cell r="R624">
            <v>1</v>
          </cell>
          <cell r="S624" t="str">
            <v>LB</v>
          </cell>
          <cell r="T624">
            <v>40</v>
          </cell>
          <cell r="U624">
            <v>40</v>
          </cell>
          <cell r="V624">
            <v>253.74</v>
          </cell>
          <cell r="W624">
            <v>2.5373999999999999</v>
          </cell>
          <cell r="X624" t="str">
            <v>USD</v>
          </cell>
          <cell r="Y624">
            <v>100</v>
          </cell>
          <cell r="Z624" t="str">
            <v>LB</v>
          </cell>
          <cell r="AA624">
            <v>101.5</v>
          </cell>
          <cell r="AB624">
            <v>101.5</v>
          </cell>
          <cell r="AC624" t="str">
            <v>No</v>
          </cell>
        </row>
        <row r="625">
          <cell r="A625" t="str">
            <v>110425</v>
          </cell>
          <cell r="B625" t="str">
            <v>SPINACH CHOPPED FRZ IQF CTN-20 LB (1902)</v>
          </cell>
          <cell r="E625" t="str">
            <v>NO FNS CODE</v>
          </cell>
          <cell r="F625" t="str">
            <v>N/A</v>
          </cell>
          <cell r="G625" t="str">
            <v>LB</v>
          </cell>
          <cell r="H625">
            <v>1902</v>
          </cell>
          <cell r="I625" t="str">
            <v>1000</v>
          </cell>
          <cell r="J625" t="str">
            <v>DOMESTIC STATISTICAL 1000</v>
          </cell>
          <cell r="K625" t="str">
            <v>703040</v>
          </cell>
          <cell r="L625" t="str">
            <v>VEGETABLE, FROZEN</v>
          </cell>
          <cell r="M625" t="str">
            <v>110</v>
          </cell>
          <cell r="N625" t="str">
            <v>AMS-FRUIT &amp; VEG</v>
          </cell>
          <cell r="O625" t="str">
            <v>103602009031400</v>
          </cell>
          <cell r="P625" t="str">
            <v>VEGETABLES/SPINACH/FROZEN</v>
          </cell>
          <cell r="Q625">
            <v>1.1000000000000001</v>
          </cell>
          <cell r="R625">
            <v>1</v>
          </cell>
          <cell r="S625" t="str">
            <v>LB</v>
          </cell>
          <cell r="T625">
            <v>20</v>
          </cell>
          <cell r="U625">
            <v>38040</v>
          </cell>
          <cell r="V625">
            <v>91.27</v>
          </cell>
          <cell r="W625">
            <v>0.91269999999999996</v>
          </cell>
          <cell r="X625" t="str">
            <v>USD</v>
          </cell>
          <cell r="Y625">
            <v>100</v>
          </cell>
          <cell r="Z625" t="str">
            <v>LB</v>
          </cell>
          <cell r="AA625">
            <v>18.25</v>
          </cell>
          <cell r="AB625">
            <v>34719.11</v>
          </cell>
          <cell r="AC625" t="str">
            <v>No</v>
          </cell>
        </row>
        <row r="626">
          <cell r="A626" t="str">
            <v>110426</v>
          </cell>
          <cell r="B626" t="str">
            <v>TURKEY BREAST DELI FRZ CTN-45 LB</v>
          </cell>
          <cell r="E626" t="str">
            <v>NO FNS CODE</v>
          </cell>
          <cell r="F626" t="str">
            <v>2231-CWT</v>
          </cell>
          <cell r="G626" t="str">
            <v>LB</v>
          </cell>
          <cell r="H626">
            <v>844</v>
          </cell>
          <cell r="I626" t="str">
            <v>1000</v>
          </cell>
          <cell r="J626" t="str">
            <v>DOMESTIC STATISTICAL 1000</v>
          </cell>
          <cell r="K626" t="str">
            <v>302030</v>
          </cell>
          <cell r="L626" t="str">
            <v>TURKEY, COOKED</v>
          </cell>
          <cell r="M626" t="str">
            <v>120</v>
          </cell>
          <cell r="N626" t="str">
            <v>AMS-POULTRY</v>
          </cell>
          <cell r="O626" t="str">
            <v>102802004031400</v>
          </cell>
          <cell r="P626" t="str">
            <v>POULTRY/EGGS/TURKEY/FROZEN</v>
          </cell>
          <cell r="Q626">
            <v>1.02</v>
          </cell>
          <cell r="R626">
            <v>1</v>
          </cell>
          <cell r="S626" t="str">
            <v>LB</v>
          </cell>
          <cell r="T626">
            <v>45</v>
          </cell>
          <cell r="U626">
            <v>38000</v>
          </cell>
          <cell r="V626">
            <v>275</v>
          </cell>
          <cell r="W626">
            <v>2.75</v>
          </cell>
          <cell r="X626" t="str">
            <v>USD</v>
          </cell>
          <cell r="Y626">
            <v>100</v>
          </cell>
          <cell r="Z626" t="str">
            <v>LB</v>
          </cell>
          <cell r="AA626">
            <v>123.75</v>
          </cell>
          <cell r="AB626">
            <v>104500</v>
          </cell>
          <cell r="AC626" t="str">
            <v>Yes</v>
          </cell>
        </row>
        <row r="627">
          <cell r="A627" t="str">
            <v>110430</v>
          </cell>
          <cell r="B627" t="str">
            <v>TURKEY BREAST RST CKD FRZ CTN-32-48 LB</v>
          </cell>
          <cell r="E627" t="str">
            <v>NO FNS CODE</v>
          </cell>
          <cell r="F627" t="str">
            <v>2231-CWT</v>
          </cell>
          <cell r="G627" t="str">
            <v>LB</v>
          </cell>
          <cell r="H627">
            <v>1056</v>
          </cell>
          <cell r="I627" t="str">
            <v>1000</v>
          </cell>
          <cell r="J627" t="str">
            <v>DOMESTIC STATISTICAL 1000</v>
          </cell>
          <cell r="K627" t="str">
            <v>302030</v>
          </cell>
          <cell r="L627" t="str">
            <v>TURKEY, COOKED</v>
          </cell>
          <cell r="M627" t="str">
            <v>120</v>
          </cell>
          <cell r="N627" t="str">
            <v>AMS-POULTRY</v>
          </cell>
          <cell r="O627" t="str">
            <v>102802004031400</v>
          </cell>
          <cell r="P627" t="str">
            <v>POULTRY/EGGS/TURKEY/FROZEN</v>
          </cell>
          <cell r="Q627">
            <v>1.02</v>
          </cell>
          <cell r="R627">
            <v>1</v>
          </cell>
          <cell r="S627" t="str">
            <v>LB</v>
          </cell>
          <cell r="T627">
            <v>36</v>
          </cell>
          <cell r="U627">
            <v>38000</v>
          </cell>
          <cell r="V627">
            <v>196.88</v>
          </cell>
          <cell r="W627">
            <v>1.9687999999999999</v>
          </cell>
          <cell r="X627" t="str">
            <v>USD</v>
          </cell>
          <cell r="Y627">
            <v>100</v>
          </cell>
          <cell r="Z627" t="str">
            <v>LB</v>
          </cell>
          <cell r="AA627">
            <v>70.88</v>
          </cell>
          <cell r="AB627">
            <v>74814.399999999994</v>
          </cell>
          <cell r="AC627" t="str">
            <v>Yes</v>
          </cell>
        </row>
        <row r="628">
          <cell r="A628" t="str">
            <v>110431</v>
          </cell>
          <cell r="B628" t="str">
            <v>TURKEY BREAST RST FRZ CTN-24-40 LB</v>
          </cell>
          <cell r="E628" t="str">
            <v>NO FNS CODE</v>
          </cell>
          <cell r="F628" t="str">
            <v>2231-CWT</v>
          </cell>
          <cell r="G628" t="str">
            <v>LB</v>
          </cell>
          <cell r="H628">
            <v>1056</v>
          </cell>
          <cell r="I628" t="str">
            <v>1000</v>
          </cell>
          <cell r="J628" t="str">
            <v>DOMESTIC STATISTICAL 1000</v>
          </cell>
          <cell r="K628" t="str">
            <v>302020</v>
          </cell>
          <cell r="L628" t="str">
            <v>TURKEY, FROZEN</v>
          </cell>
          <cell r="M628" t="str">
            <v>120</v>
          </cell>
          <cell r="N628" t="str">
            <v>AMS-POULTRY</v>
          </cell>
          <cell r="O628" t="str">
            <v>102802004031400</v>
          </cell>
          <cell r="P628" t="str">
            <v>POULTRY/EGGS/TURKEY/FROZEN</v>
          </cell>
          <cell r="Q628">
            <v>1.02</v>
          </cell>
          <cell r="R628">
            <v>1</v>
          </cell>
          <cell r="S628" t="str">
            <v>LB</v>
          </cell>
          <cell r="T628">
            <v>36</v>
          </cell>
          <cell r="U628">
            <v>38000</v>
          </cell>
          <cell r="V628">
            <v>127.5</v>
          </cell>
          <cell r="W628">
            <v>1.2749999999999999</v>
          </cell>
          <cell r="X628" t="str">
            <v>USD</v>
          </cell>
          <cell r="Y628">
            <v>100</v>
          </cell>
          <cell r="Z628" t="str">
            <v>LB</v>
          </cell>
          <cell r="AA628">
            <v>45.9</v>
          </cell>
          <cell r="AB628">
            <v>48450</v>
          </cell>
          <cell r="AC628" t="str">
            <v>Yes</v>
          </cell>
        </row>
        <row r="629">
          <cell r="A629" t="str">
            <v>110440</v>
          </cell>
          <cell r="B629" t="str">
            <v>TURKEY SLICED FRZ PKG-6/2 LB</v>
          </cell>
          <cell r="E629" t="str">
            <v>NO FNS CODE</v>
          </cell>
          <cell r="F629" t="str">
            <v>2231-CWT</v>
          </cell>
          <cell r="G629" t="str">
            <v>LB</v>
          </cell>
          <cell r="H629">
            <v>3167</v>
          </cell>
          <cell r="I629" t="str">
            <v>1000</v>
          </cell>
          <cell r="J629" t="str">
            <v>DOMESTIC STATISTICAL 1000</v>
          </cell>
          <cell r="K629" t="str">
            <v>302030</v>
          </cell>
          <cell r="L629" t="str">
            <v>TURKEY, COOKED</v>
          </cell>
          <cell r="M629" t="str">
            <v>120</v>
          </cell>
          <cell r="N629" t="str">
            <v>AMS-POULTRY</v>
          </cell>
          <cell r="O629" t="str">
            <v>102802004031400</v>
          </cell>
          <cell r="P629" t="str">
            <v>POULTRY/EGGS/TURKEY/FROZEN</v>
          </cell>
          <cell r="Q629">
            <v>1.02</v>
          </cell>
          <cell r="R629">
            <v>1</v>
          </cell>
          <cell r="S629" t="str">
            <v>LB</v>
          </cell>
          <cell r="T629">
            <v>12</v>
          </cell>
          <cell r="U629">
            <v>38000</v>
          </cell>
          <cell r="V629">
            <v>285.5</v>
          </cell>
          <cell r="W629">
            <v>2.855</v>
          </cell>
          <cell r="X629" t="str">
            <v>USD</v>
          </cell>
          <cell r="Y629">
            <v>100</v>
          </cell>
          <cell r="Z629" t="str">
            <v>LB</v>
          </cell>
          <cell r="AA629">
            <v>34.26</v>
          </cell>
          <cell r="AB629">
            <v>108490</v>
          </cell>
          <cell r="AC629" t="str">
            <v>Yes</v>
          </cell>
        </row>
        <row r="630">
          <cell r="A630" t="str">
            <v>110450</v>
          </cell>
          <cell r="B630" t="str">
            <v>PASTA SPAGHETTI BOX-20/1 LB</v>
          </cell>
          <cell r="E630" t="str">
            <v>NO FNS CODE</v>
          </cell>
          <cell r="F630" t="str">
            <v>N/A</v>
          </cell>
          <cell r="G630" t="str">
            <v>LB</v>
          </cell>
          <cell r="H630">
            <v>1840</v>
          </cell>
          <cell r="I630" t="str">
            <v>1000</v>
          </cell>
          <cell r="J630" t="str">
            <v>DOMESTIC STATISTICAL 1000</v>
          </cell>
          <cell r="K630" t="str">
            <v>504020</v>
          </cell>
          <cell r="L630" t="str">
            <v>PASTA, OTHER</v>
          </cell>
          <cell r="M630" t="str">
            <v>210</v>
          </cell>
          <cell r="N630" t="str">
            <v>AMS-DOMESTIC</v>
          </cell>
          <cell r="O630" t="str">
            <v>102602004031160</v>
          </cell>
          <cell r="P630" t="str">
            <v>PASTA/SPAGHETTI/BOX</v>
          </cell>
          <cell r="Q630">
            <v>1.042</v>
          </cell>
          <cell r="R630">
            <v>1</v>
          </cell>
          <cell r="S630" t="str">
            <v>LB</v>
          </cell>
          <cell r="T630">
            <v>20</v>
          </cell>
          <cell r="U630">
            <v>36800</v>
          </cell>
          <cell r="V630">
            <v>85.78</v>
          </cell>
          <cell r="W630">
            <v>0.85780000000000001</v>
          </cell>
          <cell r="X630" t="str">
            <v>USD</v>
          </cell>
          <cell r="Y630">
            <v>100</v>
          </cell>
          <cell r="Z630" t="str">
            <v>LB</v>
          </cell>
          <cell r="AA630">
            <v>17.16</v>
          </cell>
          <cell r="AB630">
            <v>31567.040000000001</v>
          </cell>
          <cell r="AC630" t="str">
            <v>No</v>
          </cell>
        </row>
        <row r="631">
          <cell r="A631" t="str">
            <v>110461</v>
          </cell>
          <cell r="B631" t="str">
            <v>INFANT FORMULA MILK DRY CAN-6/12.7 OZ</v>
          </cell>
          <cell r="E631" t="str">
            <v>NO FNS CODE</v>
          </cell>
          <cell r="F631" t="str">
            <v>N/A</v>
          </cell>
          <cell r="G631" t="str">
            <v>LB</v>
          </cell>
          <cell r="H631">
            <v>6623</v>
          </cell>
          <cell r="I631" t="str">
            <v>1000</v>
          </cell>
          <cell r="J631" t="str">
            <v>DOMESTIC STATISTICAL 1000</v>
          </cell>
          <cell r="K631" t="str">
            <v>402030</v>
          </cell>
          <cell r="L631" t="str">
            <v>INFANT FORMULA</v>
          </cell>
          <cell r="M631" t="str">
            <v>220</v>
          </cell>
          <cell r="N631" t="str">
            <v>AMS-DAIRY</v>
          </cell>
          <cell r="O631" t="str">
            <v>101602002031200</v>
          </cell>
          <cell r="P631" t="str">
            <v>INFANT/FORMULA DRY/CANNED</v>
          </cell>
          <cell r="Q631">
            <v>1.1930000000000001</v>
          </cell>
          <cell r="R631">
            <v>1</v>
          </cell>
          <cell r="S631" t="str">
            <v>LB</v>
          </cell>
          <cell r="T631">
            <v>4.7629999999999999</v>
          </cell>
          <cell r="U631">
            <v>31547</v>
          </cell>
          <cell r="V631">
            <v>675</v>
          </cell>
          <cell r="W631">
            <v>6.75</v>
          </cell>
          <cell r="X631" t="str">
            <v>USD</v>
          </cell>
          <cell r="Y631">
            <v>100</v>
          </cell>
          <cell r="Z631" t="str">
            <v>LB</v>
          </cell>
          <cell r="AA631">
            <v>32.15</v>
          </cell>
          <cell r="AB631">
            <v>212942.25</v>
          </cell>
          <cell r="AC631" t="str">
            <v>No</v>
          </cell>
        </row>
        <row r="632">
          <cell r="A632" t="str">
            <v>110462</v>
          </cell>
          <cell r="B632" t="str">
            <v>CHICKEN STRIPS FRZ CTN-30 LB</v>
          </cell>
          <cell r="E632" t="str">
            <v>NO FNS CODE</v>
          </cell>
          <cell r="F632" t="str">
            <v>2211-CWT</v>
          </cell>
          <cell r="G632" t="str">
            <v>LB</v>
          </cell>
          <cell r="H632">
            <v>1300</v>
          </cell>
          <cell r="I632" t="str">
            <v>1000</v>
          </cell>
          <cell r="J632" t="str">
            <v>DOMESTIC STATISTICAL 1000</v>
          </cell>
          <cell r="K632" t="str">
            <v>301030</v>
          </cell>
          <cell r="L632" t="str">
            <v>CHICKEN, COOKED</v>
          </cell>
          <cell r="M632" t="str">
            <v>120</v>
          </cell>
          <cell r="N632" t="str">
            <v>AMS-POULTRY</v>
          </cell>
          <cell r="O632" t="str">
            <v>102802001031400</v>
          </cell>
          <cell r="P632" t="str">
            <v>POULTRY/EGGS/CHICKEN/FROZEN</v>
          </cell>
          <cell r="Q632">
            <v>1.05</v>
          </cell>
          <cell r="R632">
            <v>1</v>
          </cell>
          <cell r="S632" t="str">
            <v>LB</v>
          </cell>
          <cell r="T632">
            <v>30</v>
          </cell>
          <cell r="U632">
            <v>39000</v>
          </cell>
          <cell r="V632">
            <v>319.85000000000002</v>
          </cell>
          <cell r="W632">
            <v>3.1985000000000001</v>
          </cell>
          <cell r="X632" t="str">
            <v>USD</v>
          </cell>
          <cell r="Y632">
            <v>100</v>
          </cell>
          <cell r="Z632" t="str">
            <v>LB</v>
          </cell>
          <cell r="AA632">
            <v>95.96</v>
          </cell>
          <cell r="AB632">
            <v>124741.5</v>
          </cell>
          <cell r="AC632" t="str">
            <v>No</v>
          </cell>
        </row>
        <row r="633">
          <cell r="A633" t="str">
            <v>110470</v>
          </cell>
          <cell r="B633" t="str">
            <v>APPLE SLICES FRZ CTN-12/2.5 LB</v>
          </cell>
          <cell r="E633" t="str">
            <v>NO FNS CODE</v>
          </cell>
          <cell r="F633" t="str">
            <v>N/A</v>
          </cell>
          <cell r="G633" t="str">
            <v>LB</v>
          </cell>
          <cell r="H633">
            <v>1320</v>
          </cell>
          <cell r="I633" t="str">
            <v>1000</v>
          </cell>
          <cell r="J633" t="str">
            <v>DOMESTIC STATISTICAL 1000</v>
          </cell>
          <cell r="K633" t="str">
            <v>702040</v>
          </cell>
          <cell r="L633" t="str">
            <v>FRUIT, FROZEN</v>
          </cell>
          <cell r="M633" t="str">
            <v>110</v>
          </cell>
          <cell r="N633" t="str">
            <v>AMS-FRUIT &amp; VEG</v>
          </cell>
          <cell r="O633" t="str">
            <v>101202001031400</v>
          </cell>
          <cell r="P633" t="str">
            <v>FRUIT/APPLES/FROZEN</v>
          </cell>
          <cell r="Q633">
            <v>1.0669999999999999</v>
          </cell>
          <cell r="R633">
            <v>1</v>
          </cell>
          <cell r="S633" t="str">
            <v>LB</v>
          </cell>
          <cell r="T633">
            <v>30</v>
          </cell>
          <cell r="U633">
            <v>39600</v>
          </cell>
          <cell r="V633">
            <v>176.5</v>
          </cell>
          <cell r="W633">
            <v>1.7649999999999999</v>
          </cell>
          <cell r="X633" t="str">
            <v>USD</v>
          </cell>
          <cell r="Y633">
            <v>100</v>
          </cell>
          <cell r="Z633" t="str">
            <v>LB</v>
          </cell>
          <cell r="AA633">
            <v>52.95</v>
          </cell>
          <cell r="AB633">
            <v>69894</v>
          </cell>
          <cell r="AC633" t="str">
            <v>No</v>
          </cell>
        </row>
        <row r="634">
          <cell r="A634" t="str">
            <v>110471</v>
          </cell>
          <cell r="B634" t="str">
            <v>K SALMON PINK CAN-24/14.75 OZ</v>
          </cell>
          <cell r="E634" t="str">
            <v>NO FNS CODE</v>
          </cell>
          <cell r="F634" t="str">
            <v>N/A</v>
          </cell>
          <cell r="G634" t="str">
            <v>LB</v>
          </cell>
          <cell r="H634">
            <v>1600</v>
          </cell>
          <cell r="I634" t="str">
            <v>1000</v>
          </cell>
          <cell r="J634" t="str">
            <v>DOMESTIC STATISTICAL 1000</v>
          </cell>
          <cell r="K634" t="str">
            <v>205010</v>
          </cell>
          <cell r="L634" t="str">
            <v>FISH, CANNED</v>
          </cell>
          <cell r="M634" t="str">
            <v>130</v>
          </cell>
          <cell r="N634" t="str">
            <v>AMS-LIVESTOCK</v>
          </cell>
          <cell r="O634" t="str">
            <v>100602002031220</v>
          </cell>
          <cell r="P634" t="str">
            <v>FISH/SALMON/CANNED</v>
          </cell>
          <cell r="Q634">
            <v>1.27</v>
          </cell>
          <cell r="R634">
            <v>1</v>
          </cell>
          <cell r="S634" t="str">
            <v>LB</v>
          </cell>
          <cell r="T634">
            <v>22.125</v>
          </cell>
          <cell r="U634">
            <v>35400</v>
          </cell>
          <cell r="V634">
            <v>181.23</v>
          </cell>
          <cell r="W634">
            <v>1.8122999999999998</v>
          </cell>
          <cell r="X634" t="str">
            <v>USD</v>
          </cell>
          <cell r="Y634">
            <v>100</v>
          </cell>
          <cell r="Z634" t="str">
            <v>LB</v>
          </cell>
          <cell r="AA634">
            <v>40.1</v>
          </cell>
          <cell r="AB634">
            <v>64155.42</v>
          </cell>
          <cell r="AC634" t="str">
            <v>No</v>
          </cell>
        </row>
        <row r="635">
          <cell r="A635" t="str">
            <v>110473</v>
          </cell>
          <cell r="B635" t="str">
            <v>BROCCOLI FRZ CTN-30 LB</v>
          </cell>
          <cell r="E635" t="str">
            <v>NO FNS CODE</v>
          </cell>
          <cell r="F635" t="str">
            <v>N/A</v>
          </cell>
          <cell r="G635" t="str">
            <v>LB</v>
          </cell>
          <cell r="H635">
            <v>1134</v>
          </cell>
          <cell r="I635" t="str">
            <v>1000</v>
          </cell>
          <cell r="J635" t="str">
            <v>DOMESTIC STATISTICAL 1000</v>
          </cell>
          <cell r="K635" t="str">
            <v>703040</v>
          </cell>
          <cell r="L635" t="str">
            <v>VEGETABLE, FROZEN</v>
          </cell>
          <cell r="M635" t="str">
            <v>110</v>
          </cell>
          <cell r="N635" t="str">
            <v>AMS-FRUIT &amp; VEG</v>
          </cell>
          <cell r="O635" t="str">
            <v>103602010531400</v>
          </cell>
          <cell r="P635" t="str">
            <v>VEGETABLES/BROCCOLI/FROZEN</v>
          </cell>
          <cell r="Q635">
            <v>1.05</v>
          </cell>
          <cell r="R635">
            <v>1</v>
          </cell>
          <cell r="S635" t="str">
            <v>LB</v>
          </cell>
          <cell r="T635">
            <v>30</v>
          </cell>
          <cell r="U635">
            <v>34020</v>
          </cell>
          <cell r="V635">
            <v>181.02</v>
          </cell>
          <cell r="W635">
            <v>1.8102</v>
          </cell>
          <cell r="X635" t="str">
            <v>USD</v>
          </cell>
          <cell r="Y635">
            <v>100</v>
          </cell>
          <cell r="Z635" t="str">
            <v>LB</v>
          </cell>
          <cell r="AA635">
            <v>54.31</v>
          </cell>
          <cell r="AB635">
            <v>61583</v>
          </cell>
          <cell r="AC635" t="str">
            <v>No</v>
          </cell>
        </row>
        <row r="636">
          <cell r="A636" t="str">
            <v>110477</v>
          </cell>
          <cell r="B636" t="str">
            <v>CHICKEN BONED POUCH-36/10 OZ</v>
          </cell>
          <cell r="E636" t="str">
            <v>NO FNS CODE</v>
          </cell>
          <cell r="F636" t="str">
            <v>2110-CWT</v>
          </cell>
          <cell r="G636" t="str">
            <v>LB</v>
          </cell>
          <cell r="H636">
            <v>1600</v>
          </cell>
          <cell r="I636" t="str">
            <v>1000</v>
          </cell>
          <cell r="J636" t="str">
            <v>DOMESTIC STATISTICAL 1000</v>
          </cell>
          <cell r="K636" t="str">
            <v>301010</v>
          </cell>
          <cell r="L636" t="str">
            <v>CHICKEN, CANNED</v>
          </cell>
          <cell r="M636" t="str">
            <v>120</v>
          </cell>
          <cell r="N636" t="str">
            <v>AMS-POULTRY</v>
          </cell>
          <cell r="O636" t="str">
            <v>102802001031220</v>
          </cell>
          <cell r="P636" t="str">
            <v>POULTRY/EGGS/CHICKEN/CANNED</v>
          </cell>
          <cell r="Q636">
            <v>1.0669999999999999</v>
          </cell>
          <cell r="R636">
            <v>1</v>
          </cell>
          <cell r="S636" t="str">
            <v>LB</v>
          </cell>
          <cell r="T636">
            <v>22.5</v>
          </cell>
          <cell r="U636">
            <v>36000</v>
          </cell>
          <cell r="V636">
            <v>266.63</v>
          </cell>
          <cell r="W636">
            <v>2.6663000000000001</v>
          </cell>
          <cell r="X636" t="str">
            <v>USD</v>
          </cell>
          <cell r="Y636">
            <v>100</v>
          </cell>
          <cell r="Z636" t="str">
            <v>LB</v>
          </cell>
          <cell r="AA636">
            <v>59.99</v>
          </cell>
          <cell r="AB636">
            <v>95986.8</v>
          </cell>
          <cell r="AC636" t="str">
            <v>No</v>
          </cell>
        </row>
        <row r="637">
          <cell r="A637" t="str">
            <v>110478</v>
          </cell>
          <cell r="B637" t="str">
            <v>CHICKEN BONED CAN-24/15 OZ</v>
          </cell>
          <cell r="E637" t="str">
            <v>NO FNS CODE</v>
          </cell>
          <cell r="F637" t="str">
            <v>2110-CWT</v>
          </cell>
          <cell r="G637" t="str">
            <v>LB</v>
          </cell>
          <cell r="H637">
            <v>1600</v>
          </cell>
          <cell r="I637" t="str">
            <v>1000</v>
          </cell>
          <cell r="J637" t="str">
            <v>DOMESTIC STATISTICAL 1000</v>
          </cell>
          <cell r="K637" t="str">
            <v>301010</v>
          </cell>
          <cell r="L637" t="str">
            <v>CHICKEN, CANNED</v>
          </cell>
          <cell r="M637" t="str">
            <v>120</v>
          </cell>
          <cell r="N637" t="str">
            <v>AMS-POULTRY</v>
          </cell>
          <cell r="O637" t="str">
            <v>102802001031220</v>
          </cell>
          <cell r="P637" t="str">
            <v>POULTRY/EGGS/CHICKEN/CANNED</v>
          </cell>
          <cell r="Q637">
            <v>1.222</v>
          </cell>
          <cell r="R637">
            <v>1</v>
          </cell>
          <cell r="S637" t="str">
            <v>LB</v>
          </cell>
          <cell r="T637">
            <v>22.5</v>
          </cell>
          <cell r="U637">
            <v>36000</v>
          </cell>
          <cell r="V637">
            <v>154.36000000000001</v>
          </cell>
          <cell r="W637">
            <v>1.5436000000000001</v>
          </cell>
          <cell r="X637" t="str">
            <v>USD</v>
          </cell>
          <cell r="Y637">
            <v>100</v>
          </cell>
          <cell r="Z637" t="str">
            <v>LB</v>
          </cell>
          <cell r="AA637">
            <v>34.729999999999997</v>
          </cell>
          <cell r="AB637">
            <v>55569.599999999999</v>
          </cell>
          <cell r="AC637" t="str">
            <v>No</v>
          </cell>
        </row>
        <row r="638">
          <cell r="A638" t="str">
            <v>110480</v>
          </cell>
          <cell r="B638" t="str">
            <v>CARROTS DICED FRZ CTN-30 LB</v>
          </cell>
          <cell r="E638" t="str">
            <v>NO FNS CODE</v>
          </cell>
          <cell r="F638" t="str">
            <v>N/A</v>
          </cell>
          <cell r="G638" t="str">
            <v>LB</v>
          </cell>
          <cell r="H638">
            <v>1320</v>
          </cell>
          <cell r="I638" t="str">
            <v>1000</v>
          </cell>
          <cell r="J638" t="str">
            <v>DOMESTIC STATISTICAL 1000</v>
          </cell>
          <cell r="K638" t="str">
            <v>703040</v>
          </cell>
          <cell r="L638" t="str">
            <v>VEGETABLE, FROZEN</v>
          </cell>
          <cell r="M638" t="str">
            <v>110</v>
          </cell>
          <cell r="N638" t="str">
            <v>AMS-FRUIT &amp; VEG</v>
          </cell>
          <cell r="O638" t="str">
            <v>103602003031400</v>
          </cell>
          <cell r="P638" t="str">
            <v>VEGETABLES/CARROTS/FROZEN</v>
          </cell>
          <cell r="Q638">
            <v>1.0669999999999999</v>
          </cell>
          <cell r="R638">
            <v>1</v>
          </cell>
          <cell r="S638" t="str">
            <v>LB</v>
          </cell>
          <cell r="T638">
            <v>30</v>
          </cell>
          <cell r="U638">
            <v>39600</v>
          </cell>
          <cell r="V638">
            <v>62.93</v>
          </cell>
          <cell r="W638">
            <v>0.62929999999999997</v>
          </cell>
          <cell r="X638" t="str">
            <v>USD</v>
          </cell>
          <cell r="Y638">
            <v>100</v>
          </cell>
          <cell r="Z638" t="str">
            <v>LB</v>
          </cell>
          <cell r="AA638">
            <v>18.88</v>
          </cell>
          <cell r="AB638">
            <v>24920.28</v>
          </cell>
          <cell r="AC638" t="str">
            <v>No</v>
          </cell>
        </row>
        <row r="639">
          <cell r="A639" t="str">
            <v>110481</v>
          </cell>
          <cell r="B639" t="str">
            <v>CARROTS DICED FRZ CTN-12/2.5 LB</v>
          </cell>
          <cell r="E639" t="str">
            <v>NO FNS CODE</v>
          </cell>
          <cell r="F639" t="str">
            <v>N/A</v>
          </cell>
          <cell r="G639" t="str">
            <v>LB</v>
          </cell>
          <cell r="H639">
            <v>1320</v>
          </cell>
          <cell r="I639" t="str">
            <v>1000</v>
          </cell>
          <cell r="J639" t="str">
            <v>DOMESTIC STATISTICAL 1000</v>
          </cell>
          <cell r="K639" t="str">
            <v>703040</v>
          </cell>
          <cell r="L639" t="str">
            <v>VEGETABLE, FROZEN</v>
          </cell>
          <cell r="M639" t="str">
            <v>110</v>
          </cell>
          <cell r="N639" t="str">
            <v>AMS-FRUIT &amp; VEG</v>
          </cell>
          <cell r="O639" t="str">
            <v>103602003031400</v>
          </cell>
          <cell r="P639" t="str">
            <v>VEGETABLES/CARROTS/FROZEN</v>
          </cell>
          <cell r="Q639">
            <v>1.0669999999999999</v>
          </cell>
          <cell r="R639">
            <v>1</v>
          </cell>
          <cell r="S639" t="str">
            <v>LB</v>
          </cell>
          <cell r="T639">
            <v>30</v>
          </cell>
          <cell r="U639">
            <v>39600</v>
          </cell>
          <cell r="V639">
            <v>64.47</v>
          </cell>
          <cell r="W639">
            <v>0.64469999999999994</v>
          </cell>
          <cell r="X639" t="str">
            <v>USD</v>
          </cell>
          <cell r="Y639">
            <v>100</v>
          </cell>
          <cell r="Z639" t="str">
            <v>LB</v>
          </cell>
          <cell r="AA639">
            <v>19.34</v>
          </cell>
          <cell r="AB639">
            <v>25530.12</v>
          </cell>
          <cell r="AC639" t="str">
            <v>No</v>
          </cell>
        </row>
        <row r="640">
          <cell r="A640" t="str">
            <v>110482</v>
          </cell>
          <cell r="B640" t="str">
            <v>FLOUR HIGH GLUTEN BAG-50 LB</v>
          </cell>
          <cell r="E640" t="str">
            <v>NO FNS CODE</v>
          </cell>
          <cell r="F640" t="str">
            <v>N/A</v>
          </cell>
          <cell r="G640" t="str">
            <v>LB</v>
          </cell>
          <cell r="H640">
            <v>864</v>
          </cell>
          <cell r="I640" t="str">
            <v>1000</v>
          </cell>
          <cell r="J640" t="str">
            <v>DOMESTIC STATISTICAL 1000</v>
          </cell>
          <cell r="K640" t="str">
            <v>506015</v>
          </cell>
          <cell r="L640" t="str">
            <v>FLOUR, BAKERY</v>
          </cell>
          <cell r="M640" t="str">
            <v>210</v>
          </cell>
          <cell r="N640" t="str">
            <v>AMS-DOMESTIC</v>
          </cell>
          <cell r="O640" t="str">
            <v>100802002031100</v>
          </cell>
          <cell r="P640" t="str">
            <v>FLOUR/BAKER/BAG</v>
          </cell>
          <cell r="Q640">
            <v>1.04</v>
          </cell>
          <cell r="R640">
            <v>1</v>
          </cell>
          <cell r="S640" t="str">
            <v>LB</v>
          </cell>
          <cell r="T640">
            <v>50</v>
          </cell>
          <cell r="U640">
            <v>43200</v>
          </cell>
          <cell r="V640">
            <v>43.5</v>
          </cell>
          <cell r="W640">
            <v>0.435</v>
          </cell>
          <cell r="X640" t="str">
            <v>USD</v>
          </cell>
          <cell r="Y640">
            <v>100</v>
          </cell>
          <cell r="Z640" t="str">
            <v>LB</v>
          </cell>
          <cell r="AA640">
            <v>21.75</v>
          </cell>
          <cell r="AB640">
            <v>18792</v>
          </cell>
          <cell r="AC640" t="str">
            <v>No</v>
          </cell>
        </row>
        <row r="641">
          <cell r="A641" t="str">
            <v>110483</v>
          </cell>
          <cell r="B641" t="str">
            <v>K BEANS GARBANZO CAN-6/10</v>
          </cell>
          <cell r="E641" t="str">
            <v>NO FNS CODE</v>
          </cell>
          <cell r="F641" t="str">
            <v>N/A</v>
          </cell>
          <cell r="G641" t="str">
            <v>LB</v>
          </cell>
          <cell r="H641">
            <v>864</v>
          </cell>
          <cell r="I641" t="str">
            <v>1000</v>
          </cell>
          <cell r="J641" t="str">
            <v>DOMESTIC STATISTICAL 1000</v>
          </cell>
          <cell r="K641" t="str">
            <v>703010</v>
          </cell>
          <cell r="L641" t="str">
            <v>VEGETABLE, CANNED</v>
          </cell>
          <cell r="M641" t="str">
            <v>110</v>
          </cell>
          <cell r="N641" t="str">
            <v>AMS-FRUIT &amp; VEG</v>
          </cell>
          <cell r="O641" t="str">
            <v>103602002031220</v>
          </cell>
          <cell r="P641" t="str">
            <v>VEGETABLES/BEANS/CANNED</v>
          </cell>
          <cell r="Q641">
            <v>1.1850000000000001</v>
          </cell>
          <cell r="R641">
            <v>1</v>
          </cell>
          <cell r="S641" t="str">
            <v>LB</v>
          </cell>
          <cell r="T641">
            <v>40.5</v>
          </cell>
          <cell r="U641">
            <v>34992</v>
          </cell>
          <cell r="V641">
            <v>67.28</v>
          </cell>
          <cell r="W641">
            <v>0.67280000000000006</v>
          </cell>
          <cell r="X641" t="str">
            <v>USD</v>
          </cell>
          <cell r="Y641">
            <v>100</v>
          </cell>
          <cell r="Z641" t="str">
            <v>LB</v>
          </cell>
          <cell r="AA641">
            <v>27.25</v>
          </cell>
          <cell r="AB641">
            <v>23542.62</v>
          </cell>
          <cell r="AC641" t="str">
            <v>No</v>
          </cell>
        </row>
        <row r="642">
          <cell r="A642" t="str">
            <v>110501</v>
          </cell>
          <cell r="B642" t="str">
            <v>WHOLE GRAIN BLEND MACARONI CTN-20 LB</v>
          </cell>
          <cell r="E642" t="str">
            <v>NO FNS CODE</v>
          </cell>
          <cell r="F642" t="str">
            <v>N/A</v>
          </cell>
          <cell r="G642" t="str">
            <v>LB</v>
          </cell>
          <cell r="H642">
            <v>2000</v>
          </cell>
          <cell r="I642" t="str">
            <v>1000</v>
          </cell>
          <cell r="J642" t="str">
            <v>DOMESTIC STATISTICAL 1000</v>
          </cell>
          <cell r="K642" t="str">
            <v>504010</v>
          </cell>
          <cell r="L642" t="str">
            <v>PASTA, MACARONI</v>
          </cell>
          <cell r="M642" t="str">
            <v>210</v>
          </cell>
          <cell r="N642" t="str">
            <v>AMS-DOMESTIC</v>
          </cell>
          <cell r="O642" t="str">
            <v>102602005031240</v>
          </cell>
          <cell r="P642" t="str">
            <v>PASTA/WHOLE GRAIN MACARONI/CARTON</v>
          </cell>
          <cell r="Q642">
            <v>1.05</v>
          </cell>
          <cell r="R642">
            <v>1</v>
          </cell>
          <cell r="S642" t="str">
            <v>LB</v>
          </cell>
          <cell r="T642">
            <v>20</v>
          </cell>
          <cell r="U642">
            <v>40000</v>
          </cell>
          <cell r="V642">
            <v>260.5</v>
          </cell>
          <cell r="W642">
            <v>2.605</v>
          </cell>
          <cell r="X642" t="str">
            <v>USD</v>
          </cell>
          <cell r="Y642">
            <v>100</v>
          </cell>
          <cell r="Z642" t="str">
            <v>LB</v>
          </cell>
          <cell r="AA642">
            <v>52.1</v>
          </cell>
          <cell r="AB642">
            <v>104200</v>
          </cell>
          <cell r="AC642" t="str">
            <v>No</v>
          </cell>
        </row>
        <row r="643">
          <cell r="A643" t="str">
            <v>110503</v>
          </cell>
          <cell r="B643" t="str">
            <v>WHOLE GRAIN BLEND MACARONI PKG-24/1 LB</v>
          </cell>
          <cell r="E643" t="str">
            <v>NO FNS CODE</v>
          </cell>
          <cell r="F643" t="str">
            <v>N/A</v>
          </cell>
          <cell r="G643" t="str">
            <v>LB</v>
          </cell>
          <cell r="H643">
            <v>1700</v>
          </cell>
          <cell r="I643" t="str">
            <v>1000</v>
          </cell>
          <cell r="J643" t="str">
            <v>DOMESTIC STATISTICAL 1000</v>
          </cell>
          <cell r="K643" t="str">
            <v>504010</v>
          </cell>
          <cell r="L643" t="str">
            <v>PASTA, MACARONI</v>
          </cell>
          <cell r="M643" t="str">
            <v>210</v>
          </cell>
          <cell r="N643" t="str">
            <v>AMS-DOMESTIC</v>
          </cell>
          <cell r="O643" t="str">
            <v>102602005031160</v>
          </cell>
          <cell r="P643" t="str">
            <v>PASTA/WHOLE GRAIN MACARONI/BOX</v>
          </cell>
          <cell r="Q643">
            <v>1.05</v>
          </cell>
          <cell r="R643">
            <v>1</v>
          </cell>
          <cell r="S643" t="str">
            <v>LB</v>
          </cell>
          <cell r="T643">
            <v>24</v>
          </cell>
          <cell r="U643">
            <v>40800</v>
          </cell>
          <cell r="V643">
            <v>32</v>
          </cell>
          <cell r="W643">
            <v>0.32</v>
          </cell>
          <cell r="X643" t="str">
            <v>USD</v>
          </cell>
          <cell r="Y643">
            <v>100</v>
          </cell>
          <cell r="Z643" t="str">
            <v>LB</v>
          </cell>
          <cell r="AA643">
            <v>7.68</v>
          </cell>
          <cell r="AB643">
            <v>13056</v>
          </cell>
          <cell r="AC643" t="str">
            <v>No</v>
          </cell>
        </row>
        <row r="644">
          <cell r="A644" t="str">
            <v>110504</v>
          </cell>
          <cell r="B644" t="str">
            <v>WHOLE GRAIN BLEND ROTINI MAC CTN-20 LB</v>
          </cell>
          <cell r="E644" t="str">
            <v>NO FNS CODE</v>
          </cell>
          <cell r="F644" t="str">
            <v>N/A</v>
          </cell>
          <cell r="G644" t="str">
            <v>LB</v>
          </cell>
          <cell r="H644">
            <v>1400</v>
          </cell>
          <cell r="I644" t="str">
            <v>1000</v>
          </cell>
          <cell r="J644" t="str">
            <v>DOMESTIC STATISTICAL 1000</v>
          </cell>
          <cell r="K644" t="str">
            <v>504010</v>
          </cell>
          <cell r="L644" t="str">
            <v>PASTA, MACARONI</v>
          </cell>
          <cell r="M644" t="str">
            <v>210</v>
          </cell>
          <cell r="N644" t="str">
            <v>AMS-DOMESTIC</v>
          </cell>
          <cell r="O644" t="str">
            <v>102602005031240</v>
          </cell>
          <cell r="P644" t="str">
            <v>PASTA/WHOLE GRAIN MACARONI/CARTON</v>
          </cell>
          <cell r="Q644">
            <v>1.07</v>
          </cell>
          <cell r="R644">
            <v>1</v>
          </cell>
          <cell r="S644" t="str">
            <v>LB</v>
          </cell>
          <cell r="T644">
            <v>20</v>
          </cell>
          <cell r="U644">
            <v>28000</v>
          </cell>
          <cell r="V644">
            <v>263</v>
          </cell>
          <cell r="W644">
            <v>2.63</v>
          </cell>
          <cell r="X644" t="str">
            <v>USD</v>
          </cell>
          <cell r="Y644">
            <v>100</v>
          </cell>
          <cell r="Z644" t="str">
            <v>LB</v>
          </cell>
          <cell r="AA644">
            <v>52.6</v>
          </cell>
          <cell r="AB644">
            <v>73640</v>
          </cell>
          <cell r="AC644" t="str">
            <v>No</v>
          </cell>
        </row>
        <row r="645">
          <cell r="A645" t="str">
            <v>110505</v>
          </cell>
          <cell r="B645" t="str">
            <v>WHOLE GRAIN BLEND ROTINI MAC PKG-20/1 LB</v>
          </cell>
          <cell r="E645" t="str">
            <v>NO FNS CODE</v>
          </cell>
          <cell r="F645" t="str">
            <v>N/A</v>
          </cell>
          <cell r="G645" t="str">
            <v>LB</v>
          </cell>
          <cell r="H645">
            <v>1700</v>
          </cell>
          <cell r="I645" t="str">
            <v>1000</v>
          </cell>
          <cell r="J645" t="str">
            <v>DOMESTIC STATISTICAL 1000</v>
          </cell>
          <cell r="K645" t="str">
            <v>504010</v>
          </cell>
          <cell r="L645" t="str">
            <v>PASTA, MACARONI</v>
          </cell>
          <cell r="M645" t="str">
            <v>210</v>
          </cell>
          <cell r="N645" t="str">
            <v>AMS-DOMESTIC</v>
          </cell>
          <cell r="O645" t="str">
            <v>102602005031160</v>
          </cell>
          <cell r="P645" t="str">
            <v>PASTA/WHOLE GRAIN MACARONI/BOX</v>
          </cell>
          <cell r="Q645">
            <v>1.0589999999999999</v>
          </cell>
          <cell r="R645">
            <v>1</v>
          </cell>
          <cell r="S645" t="str">
            <v>LB</v>
          </cell>
          <cell r="T645">
            <v>20</v>
          </cell>
          <cell r="U645">
            <v>34000</v>
          </cell>
          <cell r="V645">
            <v>39.659999999999997</v>
          </cell>
          <cell r="W645">
            <v>0.39659999999999995</v>
          </cell>
          <cell r="X645" t="str">
            <v>USD</v>
          </cell>
          <cell r="Y645">
            <v>100</v>
          </cell>
          <cell r="Z645" t="str">
            <v>LB</v>
          </cell>
          <cell r="AA645">
            <v>7.93</v>
          </cell>
          <cell r="AB645">
            <v>13484.4</v>
          </cell>
          <cell r="AC645" t="str">
            <v>No</v>
          </cell>
        </row>
        <row r="646">
          <cell r="A646" t="str">
            <v>110506</v>
          </cell>
          <cell r="B646" t="str">
            <v>WHOLE GRAIN BLEND SPAGHETTI CTN-20 LB</v>
          </cell>
          <cell r="E646" t="str">
            <v>NO FNS CODE</v>
          </cell>
          <cell r="F646" t="str">
            <v>N/A</v>
          </cell>
          <cell r="G646" t="str">
            <v>LB</v>
          </cell>
          <cell r="H646">
            <v>2000</v>
          </cell>
          <cell r="I646" t="str">
            <v>1000</v>
          </cell>
          <cell r="J646" t="str">
            <v>DOMESTIC STATISTICAL 1000</v>
          </cell>
          <cell r="K646" t="str">
            <v>504020</v>
          </cell>
          <cell r="L646" t="str">
            <v>PASTA, OTHER</v>
          </cell>
          <cell r="M646" t="str">
            <v>210</v>
          </cell>
          <cell r="N646" t="str">
            <v>AMS-DOMESTIC</v>
          </cell>
          <cell r="O646" t="str">
            <v>102602006031240</v>
          </cell>
          <cell r="P646" t="str">
            <v>PASTA/WHOLE GRAIN SPAGHETTI/CARTON</v>
          </cell>
          <cell r="Q646">
            <v>1.05</v>
          </cell>
          <cell r="R646">
            <v>1</v>
          </cell>
          <cell r="S646" t="str">
            <v>LB</v>
          </cell>
          <cell r="T646">
            <v>20</v>
          </cell>
          <cell r="U646">
            <v>40000</v>
          </cell>
          <cell r="V646">
            <v>258.67</v>
          </cell>
          <cell r="W646">
            <v>2.5867</v>
          </cell>
          <cell r="X646" t="str">
            <v>USD</v>
          </cell>
          <cell r="Y646">
            <v>100</v>
          </cell>
          <cell r="Z646" t="str">
            <v>LB</v>
          </cell>
          <cell r="AA646">
            <v>51.73</v>
          </cell>
          <cell r="AB646">
            <v>103468</v>
          </cell>
          <cell r="AC646" t="str">
            <v>No</v>
          </cell>
        </row>
        <row r="647">
          <cell r="A647" t="str">
            <v>110507</v>
          </cell>
          <cell r="B647" t="str">
            <v>WHOLE GRAIN BLEND SPAGHETTI PKG-12/2 LB</v>
          </cell>
          <cell r="E647" t="str">
            <v>NO FNS CODE</v>
          </cell>
          <cell r="F647" t="str">
            <v>N/A</v>
          </cell>
          <cell r="G647" t="str">
            <v>LB</v>
          </cell>
          <cell r="H647">
            <v>1700</v>
          </cell>
          <cell r="I647" t="str">
            <v>1000</v>
          </cell>
          <cell r="J647" t="str">
            <v>DOMESTIC STATISTICAL 1000</v>
          </cell>
          <cell r="K647" t="str">
            <v>504020</v>
          </cell>
          <cell r="L647" t="str">
            <v>PASTA, OTHER</v>
          </cell>
          <cell r="M647" t="str">
            <v>210</v>
          </cell>
          <cell r="N647" t="str">
            <v>AMS-DOMESTIC</v>
          </cell>
          <cell r="O647" t="str">
            <v>102602006031160</v>
          </cell>
          <cell r="P647" t="str">
            <v>PASTA/WHOLE GRAIN SPAGHETTI/BOX</v>
          </cell>
          <cell r="Q647">
            <v>1.05</v>
          </cell>
          <cell r="R647">
            <v>1</v>
          </cell>
          <cell r="S647" t="str">
            <v>LB</v>
          </cell>
          <cell r="T647">
            <v>24</v>
          </cell>
          <cell r="U647">
            <v>40800</v>
          </cell>
          <cell r="V647">
            <v>33</v>
          </cell>
          <cell r="W647">
            <v>0.33</v>
          </cell>
          <cell r="X647" t="str">
            <v>USD</v>
          </cell>
          <cell r="Y647">
            <v>100</v>
          </cell>
          <cell r="Z647" t="str">
            <v>LB</v>
          </cell>
          <cell r="AA647">
            <v>7.92</v>
          </cell>
          <cell r="AB647">
            <v>13464</v>
          </cell>
          <cell r="AC647" t="str">
            <v>No</v>
          </cell>
        </row>
        <row r="648">
          <cell r="A648" t="str">
            <v>110509</v>
          </cell>
          <cell r="B648" t="str">
            <v>CHEESE NAT AMER RDU FAT FBD BARREL-500LB</v>
          </cell>
          <cell r="E648" t="str">
            <v>NO FNS CODE</v>
          </cell>
          <cell r="F648" t="str">
            <v>N/A</v>
          </cell>
          <cell r="G648" t="str">
            <v>LB</v>
          </cell>
          <cell r="H648">
            <v>0</v>
          </cell>
          <cell r="I648" t="str">
            <v>1000</v>
          </cell>
          <cell r="J648" t="str">
            <v>DOMESTIC STATISTICAL 1000</v>
          </cell>
          <cell r="K648" t="str">
            <v>401040</v>
          </cell>
          <cell r="L648" t="str">
            <v>CHEESE, NATURAL AMER</v>
          </cell>
          <cell r="M648" t="str">
            <v>220</v>
          </cell>
          <cell r="N648" t="str">
            <v>AMS-DAIRY</v>
          </cell>
          <cell r="O648" t="str">
            <v>100402001031180</v>
          </cell>
          <cell r="P648" t="str">
            <v>CHEESE/AMERICAN/BULK</v>
          </cell>
          <cell r="Q648">
            <v>1.034</v>
          </cell>
          <cell r="R648">
            <v>1</v>
          </cell>
          <cell r="S648" t="str">
            <v>LB</v>
          </cell>
          <cell r="T648">
            <v>0</v>
          </cell>
          <cell r="U648">
            <v>40800</v>
          </cell>
          <cell r="V648">
            <v>192.97</v>
          </cell>
          <cell r="W648">
            <v>1.9297</v>
          </cell>
          <cell r="X648" t="str">
            <v>USD</v>
          </cell>
          <cell r="Y648">
            <v>100</v>
          </cell>
          <cell r="Z648" t="str">
            <v>LB</v>
          </cell>
          <cell r="AA648">
            <v>0</v>
          </cell>
          <cell r="AB648">
            <v>78731.759999999995</v>
          </cell>
          <cell r="AC648" t="str">
            <v>No</v>
          </cell>
        </row>
        <row r="649">
          <cell r="A649" t="str">
            <v>110510</v>
          </cell>
          <cell r="B649" t="str">
            <v>PEANUTS RAW SHELLED -BULK 44000 LB</v>
          </cell>
          <cell r="E649" t="str">
            <v>NO FNS CODE</v>
          </cell>
          <cell r="F649" t="str">
            <v>N/A</v>
          </cell>
          <cell r="G649" t="str">
            <v>LB</v>
          </cell>
          <cell r="H649">
            <v>0</v>
          </cell>
          <cell r="I649" t="str">
            <v>1000</v>
          </cell>
          <cell r="J649" t="str">
            <v>DOMESTIC STATISTICAL 1000</v>
          </cell>
          <cell r="K649" t="str">
            <v>701010</v>
          </cell>
          <cell r="L649" t="str">
            <v>PEANUT PRODUCTS</v>
          </cell>
          <cell r="M649" t="str">
            <v>210</v>
          </cell>
          <cell r="N649" t="str">
            <v>AMS-DOMESTIC</v>
          </cell>
          <cell r="O649" t="str">
            <v>102202003031180</v>
          </cell>
          <cell r="P649" t="str">
            <v>NUTS/PEANUTS/BULK</v>
          </cell>
          <cell r="Q649">
            <v>1</v>
          </cell>
          <cell r="R649">
            <v>1</v>
          </cell>
          <cell r="S649" t="str">
            <v>LB</v>
          </cell>
          <cell r="T649">
            <v>0</v>
          </cell>
          <cell r="U649">
            <v>44000</v>
          </cell>
          <cell r="V649">
            <v>63.35</v>
          </cell>
          <cell r="W649">
            <v>0.63350000000000006</v>
          </cell>
          <cell r="X649" t="str">
            <v>USD</v>
          </cell>
          <cell r="Y649">
            <v>100</v>
          </cell>
          <cell r="Z649" t="str">
            <v>LB</v>
          </cell>
          <cell r="AA649">
            <v>0</v>
          </cell>
          <cell r="AB649">
            <v>27874</v>
          </cell>
          <cell r="AC649" t="str">
            <v>No</v>
          </cell>
        </row>
        <row r="650">
          <cell r="A650" t="str">
            <v>110511</v>
          </cell>
          <cell r="B650" t="str">
            <v>PASTA MACARONI PLAIN ELBOW BOX-20/1 LB</v>
          </cell>
          <cell r="E650" t="str">
            <v>NO FNS CODE</v>
          </cell>
          <cell r="F650" t="str">
            <v>N/A</v>
          </cell>
          <cell r="G650" t="str">
            <v>LB</v>
          </cell>
          <cell r="H650">
            <v>1776</v>
          </cell>
          <cell r="I650" t="str">
            <v>1000</v>
          </cell>
          <cell r="J650" t="str">
            <v>DOMESTIC STATISTICAL 1000</v>
          </cell>
          <cell r="K650" t="str">
            <v>504010</v>
          </cell>
          <cell r="L650" t="str">
            <v>PASTA, MACARONI</v>
          </cell>
          <cell r="M650" t="str">
            <v>210</v>
          </cell>
          <cell r="N650" t="str">
            <v>AMS-DOMESTIC</v>
          </cell>
          <cell r="O650" t="str">
            <v>102602003031160</v>
          </cell>
          <cell r="P650" t="str">
            <v>PASTA/MACARONI/BOX</v>
          </cell>
          <cell r="Q650">
            <v>1.1499999999999999</v>
          </cell>
          <cell r="R650">
            <v>1</v>
          </cell>
          <cell r="S650" t="str">
            <v>LB</v>
          </cell>
          <cell r="T650">
            <v>20</v>
          </cell>
          <cell r="U650">
            <v>35520</v>
          </cell>
          <cell r="V650">
            <v>84.88</v>
          </cell>
          <cell r="W650">
            <v>0.8488</v>
          </cell>
          <cell r="X650" t="str">
            <v>USD</v>
          </cell>
          <cell r="Y650">
            <v>100</v>
          </cell>
          <cell r="Z650" t="str">
            <v>LB</v>
          </cell>
          <cell r="AA650">
            <v>16.98</v>
          </cell>
          <cell r="AB650">
            <v>30149.38</v>
          </cell>
          <cell r="AC650" t="str">
            <v>No</v>
          </cell>
        </row>
        <row r="651">
          <cell r="A651" t="str">
            <v>110520</v>
          </cell>
          <cell r="B651" t="str">
            <v>WHOLE GRAIN BLEND PENNE CTN-2/10 LB</v>
          </cell>
          <cell r="E651" t="str">
            <v>NO FNS CODE</v>
          </cell>
          <cell r="F651" t="str">
            <v>N/A</v>
          </cell>
          <cell r="G651" t="str">
            <v>LB</v>
          </cell>
          <cell r="H651">
            <v>1890</v>
          </cell>
          <cell r="I651" t="str">
            <v>1000</v>
          </cell>
          <cell r="J651" t="str">
            <v>DOMESTIC STATISTICAL 1000</v>
          </cell>
          <cell r="K651" t="str">
            <v>504010</v>
          </cell>
          <cell r="L651" t="str">
            <v>PASTA, MACARONI</v>
          </cell>
          <cell r="M651" t="str">
            <v>210</v>
          </cell>
          <cell r="N651" t="str">
            <v>AMS-DOMESTIC</v>
          </cell>
          <cell r="O651" t="str">
            <v>102602007031240</v>
          </cell>
          <cell r="P651" t="str">
            <v>PASTA/WHOLE GRAIN PENNE/CARTON</v>
          </cell>
          <cell r="Q651">
            <v>1.085</v>
          </cell>
          <cell r="R651">
            <v>1</v>
          </cell>
          <cell r="S651" t="str">
            <v>LB</v>
          </cell>
          <cell r="T651">
            <v>20</v>
          </cell>
          <cell r="U651">
            <v>37800</v>
          </cell>
          <cell r="V651">
            <v>259.25</v>
          </cell>
          <cell r="W651">
            <v>2.5924999999999998</v>
          </cell>
          <cell r="X651" t="str">
            <v>USD</v>
          </cell>
          <cell r="Y651">
            <v>100</v>
          </cell>
          <cell r="Z651" t="str">
            <v>LB</v>
          </cell>
          <cell r="AA651">
            <v>51.85</v>
          </cell>
          <cell r="AB651">
            <v>97996.5</v>
          </cell>
          <cell r="AC651" t="str">
            <v>No</v>
          </cell>
        </row>
        <row r="652">
          <cell r="A652" t="str">
            <v>110521</v>
          </cell>
          <cell r="B652" t="str">
            <v>WHOLE GRAIN PASTA PENNE CTN-2/10 LB</v>
          </cell>
          <cell r="E652" t="str">
            <v>NO FNS CODE</v>
          </cell>
          <cell r="F652" t="str">
            <v>N/A</v>
          </cell>
          <cell r="G652" t="str">
            <v>LB</v>
          </cell>
          <cell r="H652">
            <v>1890</v>
          </cell>
          <cell r="I652" t="str">
            <v>1000</v>
          </cell>
          <cell r="J652" t="str">
            <v>DOMESTIC STATISTICAL 1000</v>
          </cell>
          <cell r="K652" t="str">
            <v>504010</v>
          </cell>
          <cell r="L652" t="str">
            <v>PASTA, MACARONI</v>
          </cell>
          <cell r="M652" t="str">
            <v>210</v>
          </cell>
          <cell r="N652" t="str">
            <v>AMS-DOMESTIC</v>
          </cell>
          <cell r="O652" t="str">
            <v>102602007031240</v>
          </cell>
          <cell r="P652" t="str">
            <v>PASTA/WHOLE GRAIN PENNE/CARTON</v>
          </cell>
          <cell r="Q652">
            <v>1.085</v>
          </cell>
          <cell r="R652">
            <v>1</v>
          </cell>
          <cell r="S652" t="str">
            <v>LB</v>
          </cell>
          <cell r="T652">
            <v>20</v>
          </cell>
          <cell r="U652">
            <v>37800</v>
          </cell>
          <cell r="V652">
            <v>50.21</v>
          </cell>
          <cell r="W652">
            <v>0.50209999999999999</v>
          </cell>
          <cell r="X652" t="str">
            <v>USD</v>
          </cell>
          <cell r="Y652">
            <v>100</v>
          </cell>
          <cell r="Z652" t="str">
            <v>LB</v>
          </cell>
          <cell r="AA652">
            <v>10.039999999999999</v>
          </cell>
          <cell r="AB652">
            <v>18979.38</v>
          </cell>
          <cell r="AC652" t="str">
            <v>No</v>
          </cell>
        </row>
        <row r="653">
          <cell r="A653" t="str">
            <v>110541</v>
          </cell>
          <cell r="B653" t="str">
            <v>APPLESAUCE UNSWEETENED CAN-6/10</v>
          </cell>
          <cell r="E653" t="str">
            <v>NO FNS CODE</v>
          </cell>
          <cell r="F653" t="str">
            <v>N/A</v>
          </cell>
          <cell r="G653" t="str">
            <v>LB</v>
          </cell>
          <cell r="H653">
            <v>912</v>
          </cell>
          <cell r="I653" t="str">
            <v>1000</v>
          </cell>
          <cell r="J653" t="str">
            <v>DOMESTIC STATISTICAL 1000</v>
          </cell>
          <cell r="K653" t="str">
            <v>702010</v>
          </cell>
          <cell r="L653" t="str">
            <v>FRUIT, CANNED</v>
          </cell>
          <cell r="M653" t="str">
            <v>110</v>
          </cell>
          <cell r="N653" t="str">
            <v>AMS-FRUIT &amp; VEG</v>
          </cell>
          <cell r="O653" t="str">
            <v>101202001031220</v>
          </cell>
          <cell r="P653" t="str">
            <v>FRUIT/APPLES/CANNED</v>
          </cell>
          <cell r="Q653">
            <v>1.1479999999999999</v>
          </cell>
          <cell r="R653">
            <v>1</v>
          </cell>
          <cell r="S653" t="str">
            <v>LB</v>
          </cell>
          <cell r="T653">
            <v>39.75</v>
          </cell>
          <cell r="U653">
            <v>36252</v>
          </cell>
          <cell r="V653">
            <v>77.36</v>
          </cell>
          <cell r="W653">
            <v>0.77359999999999995</v>
          </cell>
          <cell r="X653" t="str">
            <v>USD</v>
          </cell>
          <cell r="Y653">
            <v>100</v>
          </cell>
          <cell r="Z653" t="str">
            <v>LB</v>
          </cell>
          <cell r="AA653">
            <v>30.75</v>
          </cell>
          <cell r="AB653">
            <v>28044.55</v>
          </cell>
          <cell r="AC653" t="str">
            <v>No</v>
          </cell>
        </row>
        <row r="654">
          <cell r="A654" t="str">
            <v>110543</v>
          </cell>
          <cell r="B654" t="str">
            <v>APPLES GRANNY SMITH FRESH CTN-40 LB</v>
          </cell>
          <cell r="E654" t="str">
            <v>NO FNS CODE</v>
          </cell>
          <cell r="F654" t="str">
            <v>N/A</v>
          </cell>
          <cell r="G654" t="str">
            <v>LB</v>
          </cell>
          <cell r="H654">
            <v>924</v>
          </cell>
          <cell r="I654" t="str">
            <v>1000</v>
          </cell>
          <cell r="J654" t="str">
            <v>DOMESTIC STATISTICAL 1000</v>
          </cell>
          <cell r="K654" t="str">
            <v>702030</v>
          </cell>
          <cell r="L654" t="str">
            <v>FRUIT, FRESH</v>
          </cell>
          <cell r="M654" t="str">
            <v>110</v>
          </cell>
          <cell r="N654" t="str">
            <v>AMS-FRUIT &amp; VEG</v>
          </cell>
          <cell r="O654" t="str">
            <v>101202001031380</v>
          </cell>
          <cell r="P654" t="str">
            <v>FRUIT/APPLES/FRESH</v>
          </cell>
          <cell r="Q654">
            <v>1.052</v>
          </cell>
          <cell r="R654">
            <v>1</v>
          </cell>
          <cell r="S654" t="str">
            <v>LB</v>
          </cell>
          <cell r="T654">
            <v>38.5</v>
          </cell>
          <cell r="U654">
            <v>35574</v>
          </cell>
          <cell r="V654">
            <v>79.19</v>
          </cell>
          <cell r="W654">
            <v>0.79189999999999994</v>
          </cell>
          <cell r="X654" t="str">
            <v>USD</v>
          </cell>
          <cell r="Y654">
            <v>100</v>
          </cell>
          <cell r="Z654" t="str">
            <v>LB</v>
          </cell>
          <cell r="AA654">
            <v>30.49</v>
          </cell>
          <cell r="AB654">
            <v>28171.05</v>
          </cell>
          <cell r="AC654" t="str">
            <v>No</v>
          </cell>
        </row>
        <row r="655">
          <cell r="A655" t="str">
            <v>110554</v>
          </cell>
          <cell r="B655" t="str">
            <v>TURKEY BREAST DELI SLICED FRZ PKG-8/5 LB</v>
          </cell>
          <cell r="E655" t="str">
            <v>NO FNS CODE</v>
          </cell>
          <cell r="F655" t="str">
            <v>2231-CWT</v>
          </cell>
          <cell r="G655" t="str">
            <v>LB</v>
          </cell>
          <cell r="H655">
            <v>1000</v>
          </cell>
          <cell r="I655" t="str">
            <v>1000</v>
          </cell>
          <cell r="J655" t="str">
            <v>DOMESTIC STATISTICAL 1000</v>
          </cell>
          <cell r="K655" t="str">
            <v>302030</v>
          </cell>
          <cell r="L655" t="str">
            <v>TURKEY, COOKED</v>
          </cell>
          <cell r="M655" t="str">
            <v>120</v>
          </cell>
          <cell r="N655" t="str">
            <v>AMS-POULTRY</v>
          </cell>
          <cell r="O655" t="str">
            <v>102802004031400</v>
          </cell>
          <cell r="P655" t="str">
            <v>POULTRY/EGGS/TURKEY/FROZEN</v>
          </cell>
          <cell r="Q655">
            <v>1.05</v>
          </cell>
          <cell r="R655">
            <v>1</v>
          </cell>
          <cell r="S655" t="str">
            <v>LB</v>
          </cell>
          <cell r="T655">
            <v>40</v>
          </cell>
          <cell r="U655">
            <v>40000</v>
          </cell>
          <cell r="V655">
            <v>562</v>
          </cell>
          <cell r="W655">
            <v>5.62</v>
          </cell>
          <cell r="X655" t="str">
            <v>USD</v>
          </cell>
          <cell r="Y655">
            <v>100</v>
          </cell>
          <cell r="Z655" t="str">
            <v>LB</v>
          </cell>
          <cell r="AA655">
            <v>224.8</v>
          </cell>
          <cell r="AB655">
            <v>224800</v>
          </cell>
          <cell r="AC655" t="str">
            <v>No</v>
          </cell>
        </row>
        <row r="656">
          <cell r="A656" t="str">
            <v>110555</v>
          </cell>
          <cell r="B656" t="str">
            <v>TURKEY BREAST DELI  DICED FRZ PKG-8/5 LB</v>
          </cell>
          <cell r="E656" t="str">
            <v>NO FNS CODE</v>
          </cell>
          <cell r="F656" t="str">
            <v>2231-CWT</v>
          </cell>
          <cell r="G656" t="str">
            <v>LB</v>
          </cell>
          <cell r="H656">
            <v>1000</v>
          </cell>
          <cell r="I656" t="str">
            <v>1000</v>
          </cell>
          <cell r="J656" t="str">
            <v>DOMESTIC STATISTICAL 1000</v>
          </cell>
          <cell r="K656" t="str">
            <v>302030</v>
          </cell>
          <cell r="L656" t="str">
            <v>TURKEY, COOKED</v>
          </cell>
          <cell r="M656" t="str">
            <v>120</v>
          </cell>
          <cell r="N656" t="str">
            <v>AMS-POULTRY</v>
          </cell>
          <cell r="O656" t="str">
            <v>102802004031400</v>
          </cell>
          <cell r="P656" t="str">
            <v>POULTRY/EGGS/TURKEY/FROZEN</v>
          </cell>
          <cell r="Q656">
            <v>1.05</v>
          </cell>
          <cell r="R656">
            <v>1</v>
          </cell>
          <cell r="S656" t="str">
            <v>LB</v>
          </cell>
          <cell r="T656">
            <v>40</v>
          </cell>
          <cell r="U656">
            <v>40000</v>
          </cell>
          <cell r="V656">
            <v>350</v>
          </cell>
          <cell r="W656">
            <v>3.5</v>
          </cell>
          <cell r="X656" t="str">
            <v>USD</v>
          </cell>
          <cell r="Y656">
            <v>100</v>
          </cell>
          <cell r="Z656" t="str">
            <v>LB</v>
          </cell>
          <cell r="AA656">
            <v>140</v>
          </cell>
          <cell r="AB656">
            <v>140000</v>
          </cell>
          <cell r="AC656" t="str">
            <v>No</v>
          </cell>
        </row>
        <row r="657">
          <cell r="A657" t="str">
            <v>110556</v>
          </cell>
          <cell r="B657" t="str">
            <v>RAISINS BAG-6/5 LB</v>
          </cell>
          <cell r="E657" t="str">
            <v>NO FNS CODE</v>
          </cell>
          <cell r="F657" t="str">
            <v>N/A</v>
          </cell>
          <cell r="G657" t="str">
            <v>LB</v>
          </cell>
          <cell r="H657">
            <v>1380</v>
          </cell>
          <cell r="I657" t="str">
            <v>1000</v>
          </cell>
          <cell r="J657" t="str">
            <v>DOMESTIC STATISTICAL 1000</v>
          </cell>
          <cell r="K657" t="str">
            <v>702020</v>
          </cell>
          <cell r="L657" t="str">
            <v>FRUIT, DRIED</v>
          </cell>
          <cell r="M657" t="str">
            <v>110</v>
          </cell>
          <cell r="N657" t="str">
            <v>AMS-FRUIT &amp; VEG</v>
          </cell>
          <cell r="O657" t="str">
            <v>101202017031340</v>
          </cell>
          <cell r="P657" t="str">
            <v>FRUIT/RAISINS/DRIED</v>
          </cell>
          <cell r="Q657">
            <v>1.0329999999999999</v>
          </cell>
          <cell r="R657">
            <v>1</v>
          </cell>
          <cell r="S657" t="str">
            <v>LB</v>
          </cell>
          <cell r="T657">
            <v>30</v>
          </cell>
          <cell r="U657">
            <v>41400</v>
          </cell>
          <cell r="V657">
            <v>196.93</v>
          </cell>
          <cell r="W657">
            <v>1.9693000000000001</v>
          </cell>
          <cell r="X657" t="str">
            <v>USD</v>
          </cell>
          <cell r="Y657">
            <v>100</v>
          </cell>
          <cell r="Z657" t="str">
            <v>LB</v>
          </cell>
          <cell r="AA657">
            <v>59.08</v>
          </cell>
          <cell r="AB657">
            <v>81529.02</v>
          </cell>
          <cell r="AC657" t="str">
            <v>No</v>
          </cell>
        </row>
        <row r="658">
          <cell r="A658" t="str">
            <v>110560</v>
          </cell>
          <cell r="B658" t="str">
            <v>PEARS FRESH PKG-12/3 LB</v>
          </cell>
          <cell r="E658" t="str">
            <v>NO FNS CODE</v>
          </cell>
          <cell r="F658" t="str">
            <v>N/A</v>
          </cell>
          <cell r="G658" t="str">
            <v>LB</v>
          </cell>
          <cell r="H658">
            <v>980</v>
          </cell>
          <cell r="I658" t="str">
            <v>1000</v>
          </cell>
          <cell r="J658" t="str">
            <v>DOMESTIC STATISTICAL 1000</v>
          </cell>
          <cell r="K658" t="str">
            <v>702030</v>
          </cell>
          <cell r="L658" t="str">
            <v>FRUIT, FRESH</v>
          </cell>
          <cell r="M658" t="str">
            <v>110</v>
          </cell>
          <cell r="N658" t="str">
            <v>AMS-FRUIT &amp; VEG</v>
          </cell>
          <cell r="O658" t="str">
            <v>101202014031380</v>
          </cell>
          <cell r="P658" t="str">
            <v>FRUIT/PEAR/FRESH</v>
          </cell>
          <cell r="Q658">
            <v>1.056</v>
          </cell>
          <cell r="R658">
            <v>1</v>
          </cell>
          <cell r="S658" t="str">
            <v>LB</v>
          </cell>
          <cell r="T658">
            <v>36</v>
          </cell>
          <cell r="U658">
            <v>35280</v>
          </cell>
          <cell r="V658">
            <v>86.83</v>
          </cell>
          <cell r="W658">
            <v>0.86829999999999996</v>
          </cell>
          <cell r="X658" t="str">
            <v>USD</v>
          </cell>
          <cell r="Y658">
            <v>100</v>
          </cell>
          <cell r="Z658" t="str">
            <v>LB</v>
          </cell>
          <cell r="AA658">
            <v>31.26</v>
          </cell>
          <cell r="AB658">
            <v>30633.62</v>
          </cell>
          <cell r="AC658" t="str">
            <v>No</v>
          </cell>
        </row>
        <row r="659">
          <cell r="A659" t="str">
            <v>110561</v>
          </cell>
          <cell r="B659" t="str">
            <v>APPLES FRESH PKG-12/3 LB</v>
          </cell>
          <cell r="E659" t="str">
            <v>NO FNS CODE</v>
          </cell>
          <cell r="F659" t="str">
            <v>N/A</v>
          </cell>
          <cell r="G659" t="str">
            <v>LB</v>
          </cell>
          <cell r="H659">
            <v>980</v>
          </cell>
          <cell r="I659" t="str">
            <v>1000</v>
          </cell>
          <cell r="J659" t="str">
            <v>DOMESTIC STATISTICAL 1000</v>
          </cell>
          <cell r="K659" t="str">
            <v>702030</v>
          </cell>
          <cell r="L659" t="str">
            <v>FRUIT, FRESH</v>
          </cell>
          <cell r="M659" t="str">
            <v>110</v>
          </cell>
          <cell r="N659" t="str">
            <v>AMS-FRUIT &amp; VEG</v>
          </cell>
          <cell r="O659" t="str">
            <v>101202001031380</v>
          </cell>
          <cell r="P659" t="str">
            <v>FRUIT/APPLES/FRESH</v>
          </cell>
          <cell r="Q659">
            <v>1.056</v>
          </cell>
          <cell r="R659">
            <v>1</v>
          </cell>
          <cell r="S659" t="str">
            <v>LB</v>
          </cell>
          <cell r="T659">
            <v>36</v>
          </cell>
          <cell r="U659">
            <v>35280</v>
          </cell>
          <cell r="V659">
            <v>56.46</v>
          </cell>
          <cell r="W659">
            <v>0.56459999999999999</v>
          </cell>
          <cell r="X659" t="str">
            <v>USD</v>
          </cell>
          <cell r="Y659">
            <v>100</v>
          </cell>
          <cell r="Z659" t="str">
            <v>LB</v>
          </cell>
          <cell r="AA659">
            <v>20.329999999999998</v>
          </cell>
          <cell r="AB659">
            <v>19919.09</v>
          </cell>
          <cell r="AC659" t="str">
            <v>No</v>
          </cell>
        </row>
        <row r="660">
          <cell r="A660" t="str">
            <v>110562</v>
          </cell>
          <cell r="B660" t="str">
            <v>SWEET POTATOES CHUNK FRZ PKG-6/5 LB</v>
          </cell>
          <cell r="E660" t="str">
            <v>NO FNS CODE</v>
          </cell>
          <cell r="F660" t="str">
            <v>N/A</v>
          </cell>
          <cell r="G660" t="str">
            <v>LB</v>
          </cell>
          <cell r="H660">
            <v>1320</v>
          </cell>
          <cell r="I660" t="str">
            <v>1000</v>
          </cell>
          <cell r="J660" t="str">
            <v>DOMESTIC STATISTICAL 1000</v>
          </cell>
          <cell r="K660" t="str">
            <v>703040</v>
          </cell>
          <cell r="L660" t="str">
            <v>VEGETABLE, FROZEN</v>
          </cell>
          <cell r="M660" t="str">
            <v>110</v>
          </cell>
          <cell r="N660" t="str">
            <v>AMS-FRUIT &amp; VEG</v>
          </cell>
          <cell r="O660" t="str">
            <v>103602010031400</v>
          </cell>
          <cell r="P660" t="str">
            <v>VEGETABLES/SWEET POTATO/FROZEN</v>
          </cell>
          <cell r="Q660">
            <v>1.0669999999999999</v>
          </cell>
          <cell r="R660">
            <v>1</v>
          </cell>
          <cell r="S660" t="str">
            <v>LB</v>
          </cell>
          <cell r="T660">
            <v>30</v>
          </cell>
          <cell r="U660">
            <v>39600</v>
          </cell>
          <cell r="V660">
            <v>74.36</v>
          </cell>
          <cell r="W660">
            <v>0.74360000000000004</v>
          </cell>
          <cell r="X660" t="str">
            <v>USD</v>
          </cell>
          <cell r="Y660">
            <v>100</v>
          </cell>
          <cell r="Z660" t="str">
            <v>LB</v>
          </cell>
          <cell r="AA660">
            <v>22.31</v>
          </cell>
          <cell r="AB660">
            <v>29446.560000000001</v>
          </cell>
          <cell r="AC660" t="str">
            <v>No</v>
          </cell>
        </row>
        <row r="661">
          <cell r="A661" t="str">
            <v>110563</v>
          </cell>
          <cell r="B661" t="str">
            <v>SALMON PINK CAN-24/14.75 OZ (33630)</v>
          </cell>
          <cell r="E661" t="str">
            <v>NO FNS CODE</v>
          </cell>
          <cell r="F661" t="str">
            <v>N/A</v>
          </cell>
          <cell r="G661" t="str">
            <v>LB</v>
          </cell>
          <cell r="H661">
            <v>1520</v>
          </cell>
          <cell r="I661" t="str">
            <v>1000</v>
          </cell>
          <cell r="J661" t="str">
            <v>DOMESTIC STATISTICAL 1000</v>
          </cell>
          <cell r="K661" t="str">
            <v>205010</v>
          </cell>
          <cell r="L661" t="str">
            <v>FISH, CANNED</v>
          </cell>
          <cell r="M661" t="str">
            <v>130</v>
          </cell>
          <cell r="N661" t="str">
            <v>AMS-LIVESTOCK</v>
          </cell>
          <cell r="O661" t="str">
            <v>100602002031220</v>
          </cell>
          <cell r="P661" t="str">
            <v>FISH/SALMON/CANNED</v>
          </cell>
          <cell r="Q661">
            <v>1.27</v>
          </cell>
          <cell r="R661">
            <v>1</v>
          </cell>
          <cell r="S661" t="str">
            <v>LB</v>
          </cell>
          <cell r="T661">
            <v>22.125</v>
          </cell>
          <cell r="U661">
            <v>33630</v>
          </cell>
          <cell r="V661">
            <v>315.27</v>
          </cell>
          <cell r="W661">
            <v>3.1526999999999998</v>
          </cell>
          <cell r="X661" t="str">
            <v>USD</v>
          </cell>
          <cell r="Y661">
            <v>100</v>
          </cell>
          <cell r="Z661" t="str">
            <v>LB</v>
          </cell>
          <cell r="AA661">
            <v>69.75</v>
          </cell>
          <cell r="AB661">
            <v>106025.3</v>
          </cell>
          <cell r="AC661" t="str">
            <v>No</v>
          </cell>
        </row>
        <row r="662">
          <cell r="A662" t="str">
            <v>110571</v>
          </cell>
          <cell r="B662" t="str">
            <v>SWEET POTATOES WAFFLE CUT FRZ CTN-15 LB</v>
          </cell>
          <cell r="E662" t="str">
            <v>NO FNS CODE</v>
          </cell>
          <cell r="F662" t="str">
            <v>N/A</v>
          </cell>
          <cell r="G662" t="str">
            <v>LB</v>
          </cell>
          <cell r="H662">
            <v>2520</v>
          </cell>
          <cell r="I662" t="str">
            <v>1000</v>
          </cell>
          <cell r="J662" t="str">
            <v>DOMESTIC STATISTICAL 1000</v>
          </cell>
          <cell r="K662" t="str">
            <v>703040</v>
          </cell>
          <cell r="L662" t="str">
            <v>VEGETABLE, FROZEN</v>
          </cell>
          <cell r="M662" t="str">
            <v>110</v>
          </cell>
          <cell r="N662" t="str">
            <v>AMS-FRUIT &amp; VEG</v>
          </cell>
          <cell r="O662" t="str">
            <v>103602010031400</v>
          </cell>
          <cell r="P662" t="str">
            <v>VEGETABLES/SWEET POTATO/FROZEN</v>
          </cell>
          <cell r="Q662">
            <v>1.133</v>
          </cell>
          <cell r="R662">
            <v>1</v>
          </cell>
          <cell r="S662" t="str">
            <v>LB</v>
          </cell>
          <cell r="T662">
            <v>15</v>
          </cell>
          <cell r="U662">
            <v>37800</v>
          </cell>
          <cell r="V662">
            <v>145</v>
          </cell>
          <cell r="W662">
            <v>1.45</v>
          </cell>
          <cell r="X662" t="str">
            <v>USD</v>
          </cell>
          <cell r="Y662">
            <v>100</v>
          </cell>
          <cell r="Z662" t="str">
            <v>LB</v>
          </cell>
          <cell r="AA662">
            <v>21.75</v>
          </cell>
          <cell r="AB662">
            <v>54810</v>
          </cell>
          <cell r="AC662" t="str">
            <v>No</v>
          </cell>
        </row>
        <row r="663">
          <cell r="A663" t="str">
            <v>110580</v>
          </cell>
          <cell r="B663" t="str">
            <v>K SALMON PINK CAN-24/14.75 OZ (33630)</v>
          </cell>
          <cell r="E663" t="str">
            <v>NO FNS CODE</v>
          </cell>
          <cell r="F663" t="str">
            <v>N/A</v>
          </cell>
          <cell r="G663" t="str">
            <v>LB</v>
          </cell>
          <cell r="H663">
            <v>1520</v>
          </cell>
          <cell r="I663" t="str">
            <v>1000</v>
          </cell>
          <cell r="J663" t="str">
            <v>DOMESTIC STATISTICAL 1000</v>
          </cell>
          <cell r="K663" t="str">
            <v>205010</v>
          </cell>
          <cell r="L663" t="str">
            <v>FISH, CANNED</v>
          </cell>
          <cell r="M663" t="str">
            <v>130</v>
          </cell>
          <cell r="N663" t="str">
            <v>AMS-LIVESTOCK</v>
          </cell>
          <cell r="O663" t="str">
            <v>100602002031220</v>
          </cell>
          <cell r="P663" t="str">
            <v>FISH/SALMON/CANNED</v>
          </cell>
          <cell r="Q663">
            <v>1.27</v>
          </cell>
          <cell r="R663">
            <v>1</v>
          </cell>
          <cell r="S663" t="str">
            <v>LB</v>
          </cell>
          <cell r="T663">
            <v>22.125</v>
          </cell>
          <cell r="U663">
            <v>33630</v>
          </cell>
          <cell r="V663">
            <v>315.31</v>
          </cell>
          <cell r="W663">
            <v>3.1531000000000002</v>
          </cell>
          <cell r="X663" t="str">
            <v>USD</v>
          </cell>
          <cell r="Y663">
            <v>100</v>
          </cell>
          <cell r="Z663" t="str">
            <v>LB</v>
          </cell>
          <cell r="AA663">
            <v>69.760000000000005</v>
          </cell>
          <cell r="AB663">
            <v>106038.75</v>
          </cell>
          <cell r="AC663" t="str">
            <v>No</v>
          </cell>
        </row>
        <row r="664">
          <cell r="A664" t="str">
            <v>110601</v>
          </cell>
          <cell r="B664" t="str">
            <v>FISH AK PLCK FRZ BULK CTN-49.5 LB</v>
          </cell>
          <cell r="E664" t="str">
            <v>NO FNS CODE</v>
          </cell>
          <cell r="F664" t="str">
            <v>N/A</v>
          </cell>
          <cell r="G664" t="str">
            <v>LB</v>
          </cell>
          <cell r="H664">
            <v>0</v>
          </cell>
          <cell r="I664" t="str">
            <v>1000</v>
          </cell>
          <cell r="J664" t="str">
            <v>DOMESTIC STATISTICAL 1000</v>
          </cell>
          <cell r="K664" t="str">
            <v>205030</v>
          </cell>
          <cell r="L664" t="str">
            <v>FISH, FROZEN</v>
          </cell>
          <cell r="M664" t="str">
            <v>130</v>
          </cell>
          <cell r="N664" t="str">
            <v>AMS-LIVESTOCK</v>
          </cell>
          <cell r="O664" t="str">
            <v>100602001531400</v>
          </cell>
          <cell r="P664" t="str">
            <v>FISH/POLLOCK/FROZEN</v>
          </cell>
          <cell r="Q664">
            <v>1.0609999999999999</v>
          </cell>
          <cell r="R664">
            <v>1</v>
          </cell>
          <cell r="S664" t="str">
            <v>LB</v>
          </cell>
          <cell r="T664">
            <v>0</v>
          </cell>
          <cell r="U664">
            <v>39600</v>
          </cell>
          <cell r="V664">
            <v>283.29000000000002</v>
          </cell>
          <cell r="W664">
            <v>2.8329000000000004</v>
          </cell>
          <cell r="X664" t="str">
            <v>USD</v>
          </cell>
          <cell r="Y664">
            <v>100</v>
          </cell>
          <cell r="Z664" t="str">
            <v>LB</v>
          </cell>
          <cell r="AA664">
            <v>0</v>
          </cell>
          <cell r="AB664">
            <v>112182.84</v>
          </cell>
          <cell r="AC664" t="str">
            <v>No</v>
          </cell>
        </row>
        <row r="665">
          <cell r="A665" t="str">
            <v>110610</v>
          </cell>
          <cell r="B665" t="str">
            <v>K H TOMATO SAUCE CAN-24/300</v>
          </cell>
          <cell r="E665" t="str">
            <v>NO FNS CODE</v>
          </cell>
          <cell r="F665" t="str">
            <v>N/A</v>
          </cell>
          <cell r="G665" t="str">
            <v>LB</v>
          </cell>
          <cell r="H665">
            <v>1530</v>
          </cell>
          <cell r="I665" t="str">
            <v>1000</v>
          </cell>
          <cell r="J665" t="str">
            <v>DOMESTIC STATISTICAL 1000</v>
          </cell>
          <cell r="K665" t="str">
            <v>703010</v>
          </cell>
          <cell r="L665" t="str">
            <v>VEGETABLE, CANNED</v>
          </cell>
          <cell r="M665" t="str">
            <v>110</v>
          </cell>
          <cell r="N665" t="str">
            <v>AMS-FRUIT &amp; VEG</v>
          </cell>
          <cell r="O665" t="str">
            <v>103602011031220</v>
          </cell>
          <cell r="P665" t="str">
            <v>VEGETABLES/TOMATOES/CANNED</v>
          </cell>
          <cell r="Q665">
            <v>1.2</v>
          </cell>
          <cell r="R665">
            <v>1</v>
          </cell>
          <cell r="S665" t="str">
            <v>LB</v>
          </cell>
          <cell r="T665">
            <v>22.5</v>
          </cell>
          <cell r="U665">
            <v>34425</v>
          </cell>
          <cell r="V665">
            <v>98.68</v>
          </cell>
          <cell r="W665">
            <v>0.98680000000000012</v>
          </cell>
          <cell r="X665" t="str">
            <v>USD</v>
          </cell>
          <cell r="Y665">
            <v>100</v>
          </cell>
          <cell r="Z665" t="str">
            <v>LB</v>
          </cell>
          <cell r="AA665">
            <v>22.2</v>
          </cell>
          <cell r="AB665">
            <v>33970.589999999997</v>
          </cell>
          <cell r="AC665" t="str">
            <v>No</v>
          </cell>
        </row>
        <row r="666">
          <cell r="A666" t="str">
            <v>110620</v>
          </cell>
          <cell r="B666" t="str">
            <v>BLUEBERRY HIGHBUSH DRIED CTN-25 LB</v>
          </cell>
          <cell r="E666" t="str">
            <v>NO FNS CODE</v>
          </cell>
          <cell r="F666" t="str">
            <v>N/A</v>
          </cell>
          <cell r="G666" t="str">
            <v>LB</v>
          </cell>
          <cell r="H666">
            <v>1386</v>
          </cell>
          <cell r="I666" t="str">
            <v>1000</v>
          </cell>
          <cell r="J666" t="str">
            <v>DOMESTIC STATISTICAL 1000</v>
          </cell>
          <cell r="K666" t="str">
            <v>702020</v>
          </cell>
          <cell r="L666" t="str">
            <v>FRUIT, DRIED</v>
          </cell>
          <cell r="M666" t="str">
            <v>110</v>
          </cell>
          <cell r="N666" t="str">
            <v>AMS-FRUIT &amp; VEG</v>
          </cell>
          <cell r="O666" t="str">
            <v>101202004031340</v>
          </cell>
          <cell r="P666" t="str">
            <v>FRUIT/BLUEBERRY/DRIED</v>
          </cell>
          <cell r="Q666">
            <v>1.0880000000000001</v>
          </cell>
          <cell r="R666">
            <v>1</v>
          </cell>
          <cell r="S666" t="str">
            <v>LB</v>
          </cell>
          <cell r="T666">
            <v>25</v>
          </cell>
          <cell r="U666">
            <v>34650</v>
          </cell>
          <cell r="V666">
            <v>445.23</v>
          </cell>
          <cell r="W666">
            <v>4.4523000000000001</v>
          </cell>
          <cell r="X666" t="str">
            <v>USD</v>
          </cell>
          <cell r="Y666">
            <v>100</v>
          </cell>
          <cell r="Z666" t="str">
            <v>LB</v>
          </cell>
          <cell r="AA666">
            <v>111.31</v>
          </cell>
          <cell r="AB666">
            <v>154272.20000000001</v>
          </cell>
          <cell r="AC666" t="str">
            <v>No</v>
          </cell>
        </row>
        <row r="667">
          <cell r="A667" t="str">
            <v>110621</v>
          </cell>
          <cell r="B667" t="str">
            <v>BLUEBERRY HIGHBUSH DRIED PKG-10 LB</v>
          </cell>
          <cell r="E667" t="str">
            <v>NO FNS CODE</v>
          </cell>
          <cell r="F667" t="str">
            <v>N/A</v>
          </cell>
          <cell r="G667" t="str">
            <v>LB</v>
          </cell>
          <cell r="H667">
            <v>2600</v>
          </cell>
          <cell r="I667" t="str">
            <v>1000</v>
          </cell>
          <cell r="J667" t="str">
            <v>DOMESTIC STATISTICAL 1000</v>
          </cell>
          <cell r="K667" t="str">
            <v>702020</v>
          </cell>
          <cell r="L667" t="str">
            <v>FRUIT, DRIED</v>
          </cell>
          <cell r="M667" t="str">
            <v>110</v>
          </cell>
          <cell r="N667" t="str">
            <v>AMS-FRUIT &amp; VEG</v>
          </cell>
          <cell r="O667" t="str">
            <v>101202004031340</v>
          </cell>
          <cell r="P667" t="str">
            <v>FRUIT/BLUEBERRY/DRIED</v>
          </cell>
          <cell r="Q667">
            <v>1.1000000000000001</v>
          </cell>
          <cell r="R667">
            <v>1</v>
          </cell>
          <cell r="S667" t="str">
            <v>LB</v>
          </cell>
          <cell r="T667">
            <v>10</v>
          </cell>
          <cell r="U667">
            <v>26000</v>
          </cell>
          <cell r="V667">
            <v>402.94</v>
          </cell>
          <cell r="W667">
            <v>4.0293999999999999</v>
          </cell>
          <cell r="X667" t="str">
            <v>USD</v>
          </cell>
          <cell r="Y667">
            <v>100</v>
          </cell>
          <cell r="Z667" t="str">
            <v>LB</v>
          </cell>
          <cell r="AA667">
            <v>40.29</v>
          </cell>
          <cell r="AB667">
            <v>104764.4</v>
          </cell>
          <cell r="AC667" t="str">
            <v>No</v>
          </cell>
        </row>
        <row r="668">
          <cell r="A668" t="str">
            <v>110622</v>
          </cell>
          <cell r="B668" t="str">
            <v>BLUEBERRY HIGHBUSH DRIED PKG-8/2 LB</v>
          </cell>
          <cell r="E668" t="str">
            <v>NO FNS CODE</v>
          </cell>
          <cell r="F668" t="str">
            <v>N/A</v>
          </cell>
          <cell r="G668" t="str">
            <v>LB</v>
          </cell>
          <cell r="H668">
            <v>1848</v>
          </cell>
          <cell r="I668" t="str">
            <v>1000</v>
          </cell>
          <cell r="J668" t="str">
            <v>DOMESTIC STATISTICAL 1000</v>
          </cell>
          <cell r="K668" t="str">
            <v>702020</v>
          </cell>
          <cell r="L668" t="str">
            <v>FRUIT, DRIED</v>
          </cell>
          <cell r="M668" t="str">
            <v>110</v>
          </cell>
          <cell r="N668" t="str">
            <v>AMS-FRUIT &amp; VEG</v>
          </cell>
          <cell r="O668" t="str">
            <v>101202004031340</v>
          </cell>
          <cell r="P668" t="str">
            <v>FRUIT/BLUEBERRY/DRIED</v>
          </cell>
          <cell r="Q668">
            <v>1.0940000000000001</v>
          </cell>
          <cell r="R668">
            <v>1</v>
          </cell>
          <cell r="S668" t="str">
            <v>LB</v>
          </cell>
          <cell r="T668">
            <v>16</v>
          </cell>
          <cell r="U668">
            <v>29568</v>
          </cell>
          <cell r="V668">
            <v>435.32</v>
          </cell>
          <cell r="W668">
            <v>4.3532000000000002</v>
          </cell>
          <cell r="X668" t="str">
            <v>USD</v>
          </cell>
          <cell r="Y668">
            <v>100</v>
          </cell>
          <cell r="Z668" t="str">
            <v>LB</v>
          </cell>
          <cell r="AA668">
            <v>69.650000000000006</v>
          </cell>
          <cell r="AB668">
            <v>128715.42</v>
          </cell>
          <cell r="AC668" t="str">
            <v>No</v>
          </cell>
        </row>
        <row r="669">
          <cell r="A669" t="str">
            <v>110623</v>
          </cell>
          <cell r="B669" t="str">
            <v>BLUEBERRY HIGHBUSH FRZ CTN-12/2.5 LB</v>
          </cell>
          <cell r="E669" t="str">
            <v>NO FNS CODE</v>
          </cell>
          <cell r="F669" t="str">
            <v>N/A</v>
          </cell>
          <cell r="G669" t="str">
            <v>LB</v>
          </cell>
          <cell r="H669">
            <v>1320</v>
          </cell>
          <cell r="I669" t="str">
            <v>1000</v>
          </cell>
          <cell r="J669" t="str">
            <v>DOMESTIC STATISTICAL 1000</v>
          </cell>
          <cell r="K669" t="str">
            <v>702040</v>
          </cell>
          <cell r="L669" t="str">
            <v>FRUIT, FROZEN</v>
          </cell>
          <cell r="M669" t="str">
            <v>110</v>
          </cell>
          <cell r="N669" t="str">
            <v>AMS-FRUIT &amp; VEG</v>
          </cell>
          <cell r="O669" t="str">
            <v>101202004031400</v>
          </cell>
          <cell r="P669" t="str">
            <v>FRUIT/BLUEBERRY/FROZEN</v>
          </cell>
          <cell r="Q669">
            <v>1.0669999999999999</v>
          </cell>
          <cell r="R669">
            <v>1</v>
          </cell>
          <cell r="S669" t="str">
            <v>LB</v>
          </cell>
          <cell r="T669">
            <v>30</v>
          </cell>
          <cell r="U669">
            <v>39600</v>
          </cell>
          <cell r="V669">
            <v>178.21</v>
          </cell>
          <cell r="W669">
            <v>1.7821</v>
          </cell>
          <cell r="X669" t="str">
            <v>USD</v>
          </cell>
          <cell r="Y669">
            <v>100</v>
          </cell>
          <cell r="Z669" t="str">
            <v>LB</v>
          </cell>
          <cell r="AA669">
            <v>53.46</v>
          </cell>
          <cell r="AB669">
            <v>70571.16</v>
          </cell>
          <cell r="AC669" t="str">
            <v>No</v>
          </cell>
        </row>
        <row r="670">
          <cell r="A670" t="str">
            <v>110624</v>
          </cell>
          <cell r="B670" t="str">
            <v>BLUEBERRY HIGHBUSH FRZ CTN-30 LB</v>
          </cell>
          <cell r="E670" t="str">
            <v>NO FNS CODE</v>
          </cell>
          <cell r="F670" t="str">
            <v>N/A</v>
          </cell>
          <cell r="G670" t="str">
            <v>LB</v>
          </cell>
          <cell r="H670">
            <v>1320</v>
          </cell>
          <cell r="I670" t="str">
            <v>1000</v>
          </cell>
          <cell r="J670" t="str">
            <v>DOMESTIC STATISTICAL 1000</v>
          </cell>
          <cell r="K670" t="str">
            <v>702040</v>
          </cell>
          <cell r="L670" t="str">
            <v>FRUIT, FROZEN</v>
          </cell>
          <cell r="M670" t="str">
            <v>110</v>
          </cell>
          <cell r="N670" t="str">
            <v>AMS-FRUIT &amp; VEG</v>
          </cell>
          <cell r="O670" t="str">
            <v>101202004031400</v>
          </cell>
          <cell r="P670" t="str">
            <v>FRUIT/BLUEBERRY/FROZEN</v>
          </cell>
          <cell r="Q670">
            <v>1.0669999999999999</v>
          </cell>
          <cell r="R670">
            <v>1</v>
          </cell>
          <cell r="S670" t="str">
            <v>LB</v>
          </cell>
          <cell r="T670">
            <v>30</v>
          </cell>
          <cell r="U670">
            <v>39600</v>
          </cell>
          <cell r="V670">
            <v>147.25</v>
          </cell>
          <cell r="W670">
            <v>1.4724999999999999</v>
          </cell>
          <cell r="X670" t="str">
            <v>USD</v>
          </cell>
          <cell r="Y670">
            <v>100</v>
          </cell>
          <cell r="Z670" t="str">
            <v>LB</v>
          </cell>
          <cell r="AA670">
            <v>44.18</v>
          </cell>
          <cell r="AB670">
            <v>58311</v>
          </cell>
          <cell r="AC670" t="str">
            <v>No</v>
          </cell>
        </row>
        <row r="671">
          <cell r="A671" t="str">
            <v>110630</v>
          </cell>
          <cell r="B671" t="str">
            <v>K OIL VEGETABLE BTL-6/1 GAL</v>
          </cell>
          <cell r="E671" t="str">
            <v>NO FNS CODE</v>
          </cell>
          <cell r="F671" t="str">
            <v>N/A</v>
          </cell>
          <cell r="G671" t="str">
            <v>LB</v>
          </cell>
          <cell r="H671">
            <v>800</v>
          </cell>
          <cell r="I671" t="str">
            <v>1000</v>
          </cell>
          <cell r="J671" t="str">
            <v>DOMESTIC STATISTICAL 1000</v>
          </cell>
          <cell r="K671" t="str">
            <v>601011</v>
          </cell>
          <cell r="L671" t="str">
            <v>VEG OIL PROD, KOSHER</v>
          </cell>
          <cell r="M671" t="str">
            <v>210</v>
          </cell>
          <cell r="N671" t="str">
            <v>AMS-DOMESTIC</v>
          </cell>
          <cell r="O671" t="str">
            <v>102402005031140</v>
          </cell>
          <cell r="P671" t="str">
            <v>OIL/VEGETABLE/BOTTLE</v>
          </cell>
          <cell r="Q671">
            <v>1.169</v>
          </cell>
          <cell r="R671">
            <v>1</v>
          </cell>
          <cell r="S671" t="str">
            <v>LB</v>
          </cell>
          <cell r="T671">
            <v>46.2</v>
          </cell>
          <cell r="U671">
            <v>36960</v>
          </cell>
          <cell r="V671">
            <v>113</v>
          </cell>
          <cell r="W671">
            <v>1.1299999999999999</v>
          </cell>
          <cell r="X671" t="str">
            <v>USD</v>
          </cell>
          <cell r="Y671">
            <v>100</v>
          </cell>
          <cell r="Z671" t="str">
            <v>LB</v>
          </cell>
          <cell r="AA671">
            <v>52.21</v>
          </cell>
          <cell r="AB671">
            <v>41764.800000000003</v>
          </cell>
          <cell r="AC671" t="str">
            <v>No</v>
          </cell>
        </row>
        <row r="672">
          <cell r="A672" t="str">
            <v>110650</v>
          </cell>
          <cell r="B672" t="str">
            <v>K SALMON RED CAN-24/7.5 OZ</v>
          </cell>
          <cell r="E672" t="str">
            <v>NO FNS CODE</v>
          </cell>
          <cell r="F672" t="str">
            <v>N/A</v>
          </cell>
          <cell r="G672" t="str">
            <v>LB</v>
          </cell>
          <cell r="H672">
            <v>2800</v>
          </cell>
          <cell r="I672" t="str">
            <v>1000</v>
          </cell>
          <cell r="J672" t="str">
            <v>DOMESTIC STATISTICAL 1000</v>
          </cell>
          <cell r="K672" t="str">
            <v>205010</v>
          </cell>
          <cell r="L672" t="str">
            <v>FISH, CANNED</v>
          </cell>
          <cell r="M672" t="str">
            <v>130</v>
          </cell>
          <cell r="N672" t="str">
            <v>AMS-LIVESTOCK</v>
          </cell>
          <cell r="O672" t="str">
            <v>100602002031220</v>
          </cell>
          <cell r="P672" t="str">
            <v>FISH/SALMON/CANNED</v>
          </cell>
          <cell r="Q672">
            <v>1.27</v>
          </cell>
          <cell r="R672">
            <v>1</v>
          </cell>
          <cell r="S672" t="str">
            <v>LB</v>
          </cell>
          <cell r="T672">
            <v>11.25</v>
          </cell>
          <cell r="U672">
            <v>31500</v>
          </cell>
          <cell r="V672">
            <v>296.35000000000002</v>
          </cell>
          <cell r="W672">
            <v>2.9635000000000002</v>
          </cell>
          <cell r="X672" t="str">
            <v>USD</v>
          </cell>
          <cell r="Y672">
            <v>100</v>
          </cell>
          <cell r="Z672" t="str">
            <v>LB</v>
          </cell>
          <cell r="AA672">
            <v>33.340000000000003</v>
          </cell>
          <cell r="AB672">
            <v>93350.25</v>
          </cell>
          <cell r="AC672" t="str">
            <v>No</v>
          </cell>
        </row>
        <row r="673">
          <cell r="A673" t="str">
            <v>110651</v>
          </cell>
          <cell r="B673" t="str">
            <v>ORANGE JUICE SINGLE FRZ CUP-96/4 OZ</v>
          </cell>
          <cell r="E673" t="str">
            <v>NO FNS CODE</v>
          </cell>
          <cell r="F673" t="str">
            <v>N/A</v>
          </cell>
          <cell r="G673" t="str">
            <v>LB</v>
          </cell>
          <cell r="H673">
            <v>1408</v>
          </cell>
          <cell r="I673" t="str">
            <v>1000</v>
          </cell>
          <cell r="J673" t="str">
            <v>DOMESTIC STATISTICAL 1000</v>
          </cell>
          <cell r="K673" t="str">
            <v>702050</v>
          </cell>
          <cell r="L673" t="str">
            <v>FRUIT, JUICE</v>
          </cell>
          <cell r="M673" t="str">
            <v>110</v>
          </cell>
          <cell r="N673" t="str">
            <v>AMS-FRUIT &amp; VEG</v>
          </cell>
          <cell r="O673" t="str">
            <v>101202012031420</v>
          </cell>
          <cell r="P673" t="str">
            <v>FRUIT/ORANGE/JUICE</v>
          </cell>
          <cell r="Q673">
            <v>1.056</v>
          </cell>
          <cell r="R673">
            <v>1</v>
          </cell>
          <cell r="S673" t="str">
            <v>LB</v>
          </cell>
          <cell r="T673">
            <v>27</v>
          </cell>
          <cell r="U673">
            <v>38016</v>
          </cell>
          <cell r="V673">
            <v>109.06</v>
          </cell>
          <cell r="W673">
            <v>1.0906</v>
          </cell>
          <cell r="X673" t="str">
            <v>USD</v>
          </cell>
          <cell r="Y673">
            <v>100</v>
          </cell>
          <cell r="Z673" t="str">
            <v>LB</v>
          </cell>
          <cell r="AA673">
            <v>29.45</v>
          </cell>
          <cell r="AB673">
            <v>41460.25</v>
          </cell>
          <cell r="AC673" t="str">
            <v>No</v>
          </cell>
        </row>
        <row r="674">
          <cell r="A674" t="str">
            <v>110652</v>
          </cell>
          <cell r="B674" t="str">
            <v>SALMON RED CAN-24/7.5 OZ</v>
          </cell>
          <cell r="E674" t="str">
            <v>NO FNS CODE</v>
          </cell>
          <cell r="F674" t="str">
            <v>N/A</v>
          </cell>
          <cell r="G674" t="str">
            <v>LB</v>
          </cell>
          <cell r="H674">
            <v>2800</v>
          </cell>
          <cell r="I674" t="str">
            <v>1000</v>
          </cell>
          <cell r="J674" t="str">
            <v>DOMESTIC STATISTICAL 1000</v>
          </cell>
          <cell r="K674" t="str">
            <v>205010</v>
          </cell>
          <cell r="L674" t="str">
            <v>FISH, CANNED</v>
          </cell>
          <cell r="M674" t="str">
            <v>130</v>
          </cell>
          <cell r="N674" t="str">
            <v>AMS-LIVESTOCK</v>
          </cell>
          <cell r="O674" t="str">
            <v>100602002031220</v>
          </cell>
          <cell r="P674" t="str">
            <v>FISH/SALMON/CANNED</v>
          </cell>
          <cell r="Q674">
            <v>1.27</v>
          </cell>
          <cell r="R674">
            <v>1</v>
          </cell>
          <cell r="S674" t="str">
            <v>LB</v>
          </cell>
          <cell r="T674">
            <v>11.25</v>
          </cell>
          <cell r="U674">
            <v>31500</v>
          </cell>
          <cell r="V674">
            <v>311.62</v>
          </cell>
          <cell r="W674">
            <v>3.1162000000000001</v>
          </cell>
          <cell r="X674" t="str">
            <v>USD</v>
          </cell>
          <cell r="Y674">
            <v>100</v>
          </cell>
          <cell r="Z674" t="str">
            <v>LB</v>
          </cell>
          <cell r="AA674">
            <v>35.06</v>
          </cell>
          <cell r="AB674">
            <v>98160.3</v>
          </cell>
          <cell r="AC674" t="str">
            <v>No</v>
          </cell>
        </row>
        <row r="675">
          <cell r="A675" t="str">
            <v>110660</v>
          </cell>
          <cell r="B675" t="str">
            <v>K PEANUT BUTTER SMOOTH JAR-12/18 OZ</v>
          </cell>
          <cell r="E675" t="str">
            <v>NO FNS CODE</v>
          </cell>
          <cell r="F675" t="str">
            <v>N/A</v>
          </cell>
          <cell r="G675" t="str">
            <v>LB</v>
          </cell>
          <cell r="H675">
            <v>2880</v>
          </cell>
          <cell r="I675" t="str">
            <v>1000</v>
          </cell>
          <cell r="J675" t="str">
            <v>DOMESTIC STATISTICAL 1000</v>
          </cell>
          <cell r="K675" t="str">
            <v>701011</v>
          </cell>
          <cell r="L675" t="str">
            <v>PEANUT PROD, KOSHER</v>
          </cell>
          <cell r="M675" t="str">
            <v>210</v>
          </cell>
          <cell r="N675" t="str">
            <v>AMS-DOMESTIC</v>
          </cell>
          <cell r="O675" t="str">
            <v>102202002031200</v>
          </cell>
          <cell r="P675" t="str">
            <v>NUTS/PEANUT BUTTER/CANNED</v>
          </cell>
          <cell r="Q675">
            <v>1.1479999999999999</v>
          </cell>
          <cell r="R675">
            <v>1</v>
          </cell>
          <cell r="S675" t="str">
            <v>LB</v>
          </cell>
          <cell r="T675">
            <v>13.5</v>
          </cell>
          <cell r="U675">
            <v>38880</v>
          </cell>
          <cell r="V675">
            <v>134.33000000000001</v>
          </cell>
          <cell r="W675">
            <v>1.3433000000000002</v>
          </cell>
          <cell r="X675" t="str">
            <v>USD</v>
          </cell>
          <cell r="Y675">
            <v>100</v>
          </cell>
          <cell r="Z675" t="str">
            <v>LB</v>
          </cell>
          <cell r="AA675">
            <v>18.13</v>
          </cell>
          <cell r="AB675">
            <v>52227.5</v>
          </cell>
          <cell r="AC675" t="str">
            <v>No</v>
          </cell>
        </row>
        <row r="676">
          <cell r="A676" t="str">
            <v>110670</v>
          </cell>
          <cell r="B676" t="str">
            <v>CRACKERS UNSALTED 2160 BOX-12/16 OZ</v>
          </cell>
          <cell r="E676" t="str">
            <v>NO FNS CODE</v>
          </cell>
          <cell r="F676" t="str">
            <v>N/A</v>
          </cell>
          <cell r="G676" t="str">
            <v>LB</v>
          </cell>
          <cell r="H676">
            <v>2160</v>
          </cell>
          <cell r="I676" t="str">
            <v>1000</v>
          </cell>
          <cell r="J676" t="str">
            <v>DOMESTIC STATISTICAL 1000</v>
          </cell>
          <cell r="K676" t="str">
            <v>502020</v>
          </cell>
          <cell r="L676" t="str">
            <v>CRACKER PROD, PROC</v>
          </cell>
          <cell r="M676" t="str">
            <v>210</v>
          </cell>
          <cell r="N676" t="str">
            <v>AMS-DOMESTIC</v>
          </cell>
          <cell r="O676" t="str">
            <v>101402002031160</v>
          </cell>
          <cell r="P676" t="str">
            <v>GRAIN-PROCESSED/CRACKERS/BOX</v>
          </cell>
          <cell r="Q676">
            <v>1.216</v>
          </cell>
          <cell r="R676">
            <v>1</v>
          </cell>
          <cell r="S676" t="str">
            <v>LB</v>
          </cell>
          <cell r="T676">
            <v>12</v>
          </cell>
          <cell r="U676">
            <v>25920</v>
          </cell>
          <cell r="V676">
            <v>100.5</v>
          </cell>
          <cell r="W676">
            <v>1.0049999999999999</v>
          </cell>
          <cell r="X676" t="str">
            <v>USD</v>
          </cell>
          <cell r="Y676">
            <v>100</v>
          </cell>
          <cell r="Z676" t="str">
            <v>LB</v>
          </cell>
          <cell r="AA676">
            <v>12.06</v>
          </cell>
          <cell r="AB676">
            <v>26049.599999999999</v>
          </cell>
          <cell r="AC676" t="str">
            <v>No</v>
          </cell>
        </row>
        <row r="677">
          <cell r="A677" t="str">
            <v>110672</v>
          </cell>
          <cell r="B677" t="str">
            <v>LAMB SHOULDER RST BNLS FRZ CTN-35-45 LB</v>
          </cell>
          <cell r="E677" t="str">
            <v>NO FNS CODE</v>
          </cell>
          <cell r="F677" t="str">
            <v>N/A</v>
          </cell>
          <cell r="G677" t="str">
            <v>LB</v>
          </cell>
          <cell r="H677">
            <v>1000</v>
          </cell>
          <cell r="I677" t="str">
            <v>1000</v>
          </cell>
          <cell r="J677" t="str">
            <v>DOMESTIC STATISTICAL 1000</v>
          </cell>
          <cell r="K677" t="str">
            <v>104010</v>
          </cell>
          <cell r="L677" t="str">
            <v>LAMB PRODUCTS</v>
          </cell>
          <cell r="M677" t="str">
            <v>130</v>
          </cell>
          <cell r="N677" t="str">
            <v>AMS-LIVESTOCK</v>
          </cell>
          <cell r="O677" t="str">
            <v>101802004031400</v>
          </cell>
          <cell r="P677" t="str">
            <v>MEAT/LAMB/FROZEN</v>
          </cell>
          <cell r="Q677">
            <v>1.08</v>
          </cell>
          <cell r="R677">
            <v>1</v>
          </cell>
          <cell r="S677" t="str">
            <v>LB</v>
          </cell>
          <cell r="T677">
            <v>40</v>
          </cell>
          <cell r="U677">
            <v>40000</v>
          </cell>
          <cell r="V677">
            <v>598.53</v>
          </cell>
          <cell r="W677">
            <v>5.9852999999999996</v>
          </cell>
          <cell r="X677" t="str">
            <v>USD</v>
          </cell>
          <cell r="Y677">
            <v>100</v>
          </cell>
          <cell r="Z677" t="str">
            <v>LB</v>
          </cell>
          <cell r="AA677">
            <v>239.41</v>
          </cell>
          <cell r="AB677">
            <v>239412</v>
          </cell>
          <cell r="AC677" t="str">
            <v>Yes</v>
          </cell>
        </row>
        <row r="678">
          <cell r="A678" t="str">
            <v>110673</v>
          </cell>
          <cell r="B678" t="str">
            <v>CORNMEAL WHOLE GRAIN BLUE BAG-12/2 LB</v>
          </cell>
          <cell r="E678" t="str">
            <v>NO FNS CODE</v>
          </cell>
          <cell r="F678" t="str">
            <v>N/A</v>
          </cell>
          <cell r="G678" t="str">
            <v>LB</v>
          </cell>
          <cell r="H678">
            <v>1584</v>
          </cell>
          <cell r="I678" t="str">
            <v>1000</v>
          </cell>
          <cell r="J678" t="str">
            <v>DOMESTIC STATISTICAL 1000</v>
          </cell>
          <cell r="K678" t="str">
            <v>501010</v>
          </cell>
          <cell r="L678" t="str">
            <v>CORN PRODUCTS</v>
          </cell>
          <cell r="M678" t="str">
            <v>210</v>
          </cell>
          <cell r="N678" t="str">
            <v>AMS-DOMESTIC</v>
          </cell>
          <cell r="O678" t="str">
            <v>101402001031100</v>
          </cell>
          <cell r="P678" t="str">
            <v>GRAIN-PROCESSED/CORNMEAL/BAG</v>
          </cell>
          <cell r="Q678">
            <v>1.02</v>
          </cell>
          <cell r="R678">
            <v>1</v>
          </cell>
          <cell r="S678" t="str">
            <v>LB</v>
          </cell>
          <cell r="T678">
            <v>24</v>
          </cell>
          <cell r="U678">
            <v>38016</v>
          </cell>
          <cell r="V678">
            <v>160</v>
          </cell>
          <cell r="W678">
            <v>1.6</v>
          </cell>
          <cell r="X678" t="str">
            <v>USD</v>
          </cell>
          <cell r="Y678">
            <v>100</v>
          </cell>
          <cell r="Z678" t="str">
            <v>LB</v>
          </cell>
          <cell r="AA678">
            <v>38.4</v>
          </cell>
          <cell r="AB678">
            <v>60825.599999999999</v>
          </cell>
          <cell r="AC678" t="str">
            <v>No</v>
          </cell>
        </row>
        <row r="679">
          <cell r="A679" t="str">
            <v>110674</v>
          </cell>
          <cell r="B679" t="str">
            <v>BISON GROUND FRZ PKG-16/2.5 LB</v>
          </cell>
          <cell r="E679" t="str">
            <v>NO FNS CODE</v>
          </cell>
          <cell r="F679" t="str">
            <v>N/A</v>
          </cell>
          <cell r="G679" t="str">
            <v>LB</v>
          </cell>
          <cell r="H679">
            <v>1000</v>
          </cell>
          <cell r="I679" t="str">
            <v>1000</v>
          </cell>
          <cell r="J679" t="str">
            <v>DOMESTIC STATISTICAL 1000</v>
          </cell>
          <cell r="K679" t="str">
            <v>101090</v>
          </cell>
          <cell r="L679" t="str">
            <v>BISON PRODUCTS</v>
          </cell>
          <cell r="M679" t="str">
            <v>130</v>
          </cell>
          <cell r="N679" t="str">
            <v>AMS-LIVESTOCK</v>
          </cell>
          <cell r="O679" t="str">
            <v>101802002031400</v>
          </cell>
          <cell r="P679" t="str">
            <v>MEAT/BISON/FROZEN</v>
          </cell>
          <cell r="Q679">
            <v>1.056</v>
          </cell>
          <cell r="R679">
            <v>1</v>
          </cell>
          <cell r="S679" t="str">
            <v>LB</v>
          </cell>
          <cell r="T679">
            <v>40</v>
          </cell>
          <cell r="U679">
            <v>40000</v>
          </cell>
          <cell r="V679">
            <v>863</v>
          </cell>
          <cell r="W679">
            <v>8.6300000000000008</v>
          </cell>
          <cell r="X679" t="str">
            <v>USD</v>
          </cell>
          <cell r="Y679">
            <v>100</v>
          </cell>
          <cell r="Z679" t="str">
            <v>LB</v>
          </cell>
          <cell r="AA679">
            <v>345.2</v>
          </cell>
          <cell r="AB679">
            <v>345200</v>
          </cell>
          <cell r="AC679" t="str">
            <v>No</v>
          </cell>
        </row>
        <row r="680">
          <cell r="A680" t="str">
            <v>110680</v>
          </cell>
          <cell r="B680" t="str">
            <v>LAMB SHANK FRZ CTN-35-45 LB</v>
          </cell>
          <cell r="E680" t="str">
            <v>NO FNS CODE</v>
          </cell>
          <cell r="F680" t="str">
            <v>N/A</v>
          </cell>
          <cell r="G680" t="str">
            <v>LB</v>
          </cell>
          <cell r="H680">
            <v>1000</v>
          </cell>
          <cell r="I680" t="str">
            <v>1000</v>
          </cell>
          <cell r="J680" t="str">
            <v>DOMESTIC STATISTICAL 1000</v>
          </cell>
          <cell r="K680" t="str">
            <v>104010</v>
          </cell>
          <cell r="L680" t="str">
            <v>LAMB PRODUCTS</v>
          </cell>
          <cell r="M680" t="str">
            <v>130</v>
          </cell>
          <cell r="N680" t="str">
            <v>AMS-LIVESTOCK</v>
          </cell>
          <cell r="O680" t="str">
            <v>101802004031400</v>
          </cell>
          <cell r="P680" t="str">
            <v>MEAT/LAMB/FROZEN</v>
          </cell>
          <cell r="Q680">
            <v>1.08</v>
          </cell>
          <cell r="R680">
            <v>1</v>
          </cell>
          <cell r="S680" t="str">
            <v>LB</v>
          </cell>
          <cell r="T680">
            <v>40</v>
          </cell>
          <cell r="U680">
            <v>40000</v>
          </cell>
          <cell r="V680">
            <v>514.25</v>
          </cell>
          <cell r="W680">
            <v>5.1425000000000001</v>
          </cell>
          <cell r="X680" t="str">
            <v>USD</v>
          </cell>
          <cell r="Y680">
            <v>100</v>
          </cell>
          <cell r="Z680" t="str">
            <v>LB</v>
          </cell>
          <cell r="AA680">
            <v>205.7</v>
          </cell>
          <cell r="AB680">
            <v>205700</v>
          </cell>
          <cell r="AC680" t="str">
            <v>Yes</v>
          </cell>
        </row>
        <row r="681">
          <cell r="A681" t="str">
            <v>110690</v>
          </cell>
          <cell r="B681" t="str">
            <v>MILK 1% MILKFAT UHT 2816 BOX-24/8 FL OZ</v>
          </cell>
          <cell r="E681" t="str">
            <v>NO FNS CODE</v>
          </cell>
          <cell r="F681" t="str">
            <v>N/A</v>
          </cell>
          <cell r="G681" t="str">
            <v>LB</v>
          </cell>
          <cell r="H681">
            <v>2816</v>
          </cell>
          <cell r="I681" t="str">
            <v>1000</v>
          </cell>
          <cell r="J681" t="str">
            <v>DOMESTIC STATISTICAL 1000</v>
          </cell>
          <cell r="K681" t="str">
            <v>402010</v>
          </cell>
          <cell r="L681" t="str">
            <v>MILK, UHT</v>
          </cell>
          <cell r="M681" t="str">
            <v>220</v>
          </cell>
          <cell r="N681" t="str">
            <v>AMS-DAIRY</v>
          </cell>
          <cell r="O681" t="str">
            <v>102002004031160</v>
          </cell>
          <cell r="P681" t="str">
            <v>MILK/UHT/BOX</v>
          </cell>
          <cell r="Q681">
            <v>1.125</v>
          </cell>
          <cell r="R681">
            <v>1</v>
          </cell>
          <cell r="S681" t="str">
            <v>LB</v>
          </cell>
          <cell r="T681">
            <v>12.936</v>
          </cell>
          <cell r="U681">
            <v>36428</v>
          </cell>
          <cell r="V681">
            <v>64.62</v>
          </cell>
          <cell r="W681">
            <v>0.6462</v>
          </cell>
          <cell r="X681" t="str">
            <v>USD</v>
          </cell>
          <cell r="Y681">
            <v>100</v>
          </cell>
          <cell r="Z681" t="str">
            <v>LB</v>
          </cell>
          <cell r="AA681">
            <v>8.36</v>
          </cell>
          <cell r="AB681">
            <v>23539.77</v>
          </cell>
          <cell r="AC681" t="str">
            <v>No</v>
          </cell>
        </row>
        <row r="682">
          <cell r="A682" t="str">
            <v>110692</v>
          </cell>
          <cell r="B682" t="str">
            <v>RICE WILD PKG-40/1 LB</v>
          </cell>
          <cell r="E682" t="str">
            <v>NO FNS CODE</v>
          </cell>
          <cell r="F682" t="str">
            <v>N/A</v>
          </cell>
          <cell r="G682" t="str">
            <v>LB</v>
          </cell>
          <cell r="H682">
            <v>768</v>
          </cell>
          <cell r="I682" t="str">
            <v>1000</v>
          </cell>
          <cell r="J682" t="str">
            <v>DOMESTIC STATISTICAL 1000</v>
          </cell>
          <cell r="K682" t="str">
            <v>507014</v>
          </cell>
          <cell r="L682" t="str">
            <v>RICE, WILD</v>
          </cell>
          <cell r="M682" t="str">
            <v>210</v>
          </cell>
          <cell r="N682" t="str">
            <v>AMS-DOMESTIC</v>
          </cell>
          <cell r="O682" t="str">
            <v>103202008031460</v>
          </cell>
          <cell r="P682" t="str">
            <v>RICE/WILD/PACKAGE</v>
          </cell>
          <cell r="Q682">
            <v>1.0249999999999999</v>
          </cell>
          <cell r="R682">
            <v>1</v>
          </cell>
          <cell r="S682" t="str">
            <v>LB</v>
          </cell>
          <cell r="T682">
            <v>40</v>
          </cell>
          <cell r="U682">
            <v>30720</v>
          </cell>
          <cell r="V682">
            <v>1010</v>
          </cell>
          <cell r="W682">
            <v>10.1</v>
          </cell>
          <cell r="X682" t="str">
            <v>USD</v>
          </cell>
          <cell r="Y682">
            <v>100</v>
          </cell>
          <cell r="Z682" t="str">
            <v>LB</v>
          </cell>
          <cell r="AA682">
            <v>404</v>
          </cell>
          <cell r="AB682">
            <v>310272</v>
          </cell>
          <cell r="AC682" t="str">
            <v>No</v>
          </cell>
        </row>
        <row r="683">
          <cell r="A683" t="str">
            <v>110693</v>
          </cell>
          <cell r="B683" t="str">
            <v>RICE BRN US#1 LONG GRAIN BAG-25 LB</v>
          </cell>
          <cell r="E683" t="str">
            <v>NO FNS CODE</v>
          </cell>
          <cell r="F683" t="str">
            <v>N/A</v>
          </cell>
          <cell r="G683" t="str">
            <v>LB</v>
          </cell>
          <cell r="H683">
            <v>1680</v>
          </cell>
          <cell r="I683" t="str">
            <v>1000</v>
          </cell>
          <cell r="J683" t="str">
            <v>DOMESTIC STATISTICAL 1000</v>
          </cell>
          <cell r="K683" t="str">
            <v>507010</v>
          </cell>
          <cell r="L683" t="str">
            <v>RICE, GRAIN</v>
          </cell>
          <cell r="M683" t="str">
            <v>210</v>
          </cell>
          <cell r="N683" t="str">
            <v>AMS-DOMESTIC</v>
          </cell>
          <cell r="O683" t="str">
            <v>103202001031100</v>
          </cell>
          <cell r="P683" t="str">
            <v>RICE/BROWN/BAG</v>
          </cell>
          <cell r="Q683">
            <v>1.04</v>
          </cell>
          <cell r="R683">
            <v>1</v>
          </cell>
          <cell r="S683" t="str">
            <v>LB</v>
          </cell>
          <cell r="T683">
            <v>25</v>
          </cell>
          <cell r="U683">
            <v>42000</v>
          </cell>
          <cell r="V683">
            <v>22.6</v>
          </cell>
          <cell r="W683">
            <v>0.22600000000000001</v>
          </cell>
          <cell r="X683" t="str">
            <v>USD</v>
          </cell>
          <cell r="Y683">
            <v>100</v>
          </cell>
          <cell r="Z683" t="str">
            <v>LB</v>
          </cell>
          <cell r="AA683">
            <v>5.65</v>
          </cell>
          <cell r="AB683">
            <v>9492</v>
          </cell>
          <cell r="AC683" t="str">
            <v>No</v>
          </cell>
        </row>
        <row r="684">
          <cell r="A684" t="str">
            <v>110694</v>
          </cell>
          <cell r="B684" t="str">
            <v>RICE BRN US#1 MEDIUM GRAIN BAG-25 LB</v>
          </cell>
          <cell r="E684" t="str">
            <v>NO FNS CODE</v>
          </cell>
          <cell r="F684" t="str">
            <v>N/A</v>
          </cell>
          <cell r="G684" t="str">
            <v>LB</v>
          </cell>
          <cell r="H684">
            <v>1680</v>
          </cell>
          <cell r="I684" t="str">
            <v>1000</v>
          </cell>
          <cell r="J684" t="str">
            <v>DOMESTIC STATISTICAL 1000</v>
          </cell>
          <cell r="K684" t="str">
            <v>507010</v>
          </cell>
          <cell r="L684" t="str">
            <v>RICE, GRAIN</v>
          </cell>
          <cell r="M684" t="str">
            <v>210</v>
          </cell>
          <cell r="N684" t="str">
            <v>AMS-DOMESTIC</v>
          </cell>
          <cell r="O684" t="str">
            <v>103202001031100</v>
          </cell>
          <cell r="P684" t="str">
            <v>RICE/BROWN/BAG</v>
          </cell>
          <cell r="Q684">
            <v>1.04</v>
          </cell>
          <cell r="R684">
            <v>1</v>
          </cell>
          <cell r="S684" t="str">
            <v>LB</v>
          </cell>
          <cell r="T684">
            <v>25</v>
          </cell>
          <cell r="U684">
            <v>42000</v>
          </cell>
          <cell r="V684">
            <v>73</v>
          </cell>
          <cell r="W684">
            <v>0.73</v>
          </cell>
          <cell r="X684" t="str">
            <v>USD</v>
          </cell>
          <cell r="Y684">
            <v>100</v>
          </cell>
          <cell r="Z684" t="str">
            <v>LB</v>
          </cell>
          <cell r="AA684">
            <v>18.25</v>
          </cell>
          <cell r="AB684">
            <v>30660</v>
          </cell>
          <cell r="AC684" t="str">
            <v>No</v>
          </cell>
        </row>
        <row r="685">
          <cell r="A685" t="str">
            <v>110700</v>
          </cell>
          <cell r="B685" t="str">
            <v>PEANUTS RAW SHELLED-BULK 44000 LB</v>
          </cell>
          <cell r="E685" t="str">
            <v>NO FNS CODE</v>
          </cell>
          <cell r="F685" t="str">
            <v>N/A</v>
          </cell>
          <cell r="G685" t="str">
            <v>LB</v>
          </cell>
          <cell r="H685">
            <v>0</v>
          </cell>
          <cell r="I685" t="str">
            <v>1000</v>
          </cell>
          <cell r="J685" t="str">
            <v>DOMESTIC STATISTICAL 1000</v>
          </cell>
          <cell r="K685" t="str">
            <v>701014</v>
          </cell>
          <cell r="L685" t="str">
            <v>PEANUTS RAW SHELLED</v>
          </cell>
          <cell r="M685" t="str">
            <v>210</v>
          </cell>
          <cell r="N685" t="str">
            <v>AMS-DOMESTIC</v>
          </cell>
          <cell r="O685" t="str">
            <v>102202003031180</v>
          </cell>
          <cell r="P685" t="str">
            <v>NUTS/PEANUTS/BULK</v>
          </cell>
          <cell r="Q685">
            <v>1</v>
          </cell>
          <cell r="R685">
            <v>1</v>
          </cell>
          <cell r="S685" t="str">
            <v>LB</v>
          </cell>
          <cell r="T685">
            <v>0</v>
          </cell>
          <cell r="U685">
            <v>44000</v>
          </cell>
          <cell r="V685">
            <v>56.9</v>
          </cell>
          <cell r="W685">
            <v>0.56899999999999995</v>
          </cell>
          <cell r="X685" t="str">
            <v>USD</v>
          </cell>
          <cell r="Y685">
            <v>100</v>
          </cell>
          <cell r="Z685" t="str">
            <v>LB</v>
          </cell>
          <cell r="AA685">
            <v>0</v>
          </cell>
          <cell r="AB685">
            <v>25036</v>
          </cell>
          <cell r="AC685" t="str">
            <v>No</v>
          </cell>
        </row>
        <row r="686">
          <cell r="A686" t="str">
            <v>110703</v>
          </cell>
          <cell r="B686" t="str">
            <v>TUNA CHUNK LIGHT POUCH-6/43 OZ</v>
          </cell>
          <cell r="E686" t="str">
            <v>NO FNS CODE</v>
          </cell>
          <cell r="F686" t="str">
            <v>N/A</v>
          </cell>
          <cell r="G686" t="str">
            <v>LB</v>
          </cell>
          <cell r="H686">
            <v>2240</v>
          </cell>
          <cell r="I686" t="str">
            <v>1000</v>
          </cell>
          <cell r="J686" t="str">
            <v>DOMESTIC STATISTICAL 1000</v>
          </cell>
          <cell r="K686" t="str">
            <v>205010</v>
          </cell>
          <cell r="L686" t="str">
            <v>FISH, CANNED</v>
          </cell>
          <cell r="M686" t="str">
            <v>130</v>
          </cell>
          <cell r="N686" t="str">
            <v>AMS-LIVESTOCK</v>
          </cell>
          <cell r="O686" t="str">
            <v>100602003031500</v>
          </cell>
          <cell r="P686" t="str">
            <v>FISH/TUNA/POUCH</v>
          </cell>
          <cell r="Q686">
            <v>1.099</v>
          </cell>
          <cell r="R686">
            <v>1</v>
          </cell>
          <cell r="S686" t="str">
            <v>LB</v>
          </cell>
          <cell r="T686">
            <v>16.125</v>
          </cell>
          <cell r="U686">
            <v>36120</v>
          </cell>
          <cell r="V686">
            <v>285</v>
          </cell>
          <cell r="W686">
            <v>2.85</v>
          </cell>
          <cell r="X686" t="str">
            <v>USD</v>
          </cell>
          <cell r="Y686">
            <v>100</v>
          </cell>
          <cell r="Z686" t="str">
            <v>LB</v>
          </cell>
          <cell r="AA686">
            <v>45.96</v>
          </cell>
          <cell r="AB686">
            <v>102942</v>
          </cell>
          <cell r="AC686" t="str">
            <v>No</v>
          </cell>
        </row>
        <row r="687">
          <cell r="A687" t="str">
            <v>110710</v>
          </cell>
          <cell r="B687" t="str">
            <v>PEANUT BUTTER SMOOTH PKG-100/1.1 OZ</v>
          </cell>
          <cell r="E687" t="str">
            <v>NO FNS CODE</v>
          </cell>
          <cell r="F687" t="str">
            <v>N/A</v>
          </cell>
          <cell r="G687" t="str">
            <v>LB</v>
          </cell>
          <cell r="H687">
            <v>3780</v>
          </cell>
          <cell r="I687" t="str">
            <v>1000</v>
          </cell>
          <cell r="J687" t="str">
            <v>DOMESTIC STATISTICAL 1000</v>
          </cell>
          <cell r="K687" t="str">
            <v>701010</v>
          </cell>
          <cell r="L687" t="str">
            <v>PEANUT PRODUCTS</v>
          </cell>
          <cell r="M687" t="str">
            <v>210</v>
          </cell>
          <cell r="N687" t="str">
            <v>AMS-DOMESTIC</v>
          </cell>
          <cell r="O687" t="str">
            <v>102202002031200</v>
          </cell>
          <cell r="P687" t="str">
            <v>NUTS/PEANUT BUTTER/CANNED</v>
          </cell>
          <cell r="Q687">
            <v>1.236</v>
          </cell>
          <cell r="R687">
            <v>1</v>
          </cell>
          <cell r="S687" t="str">
            <v>LB</v>
          </cell>
          <cell r="T687">
            <v>6.875</v>
          </cell>
          <cell r="U687">
            <v>25988</v>
          </cell>
          <cell r="V687">
            <v>137.38</v>
          </cell>
          <cell r="W687">
            <v>1.3737999999999999</v>
          </cell>
          <cell r="X687" t="str">
            <v>USD</v>
          </cell>
          <cell r="Y687">
            <v>100</v>
          </cell>
          <cell r="Z687" t="str">
            <v>LB</v>
          </cell>
          <cell r="AA687">
            <v>9.44</v>
          </cell>
          <cell r="AB687">
            <v>35702.31</v>
          </cell>
          <cell r="AC687" t="str">
            <v>No</v>
          </cell>
        </row>
        <row r="688">
          <cell r="A688" t="str">
            <v>110711</v>
          </cell>
          <cell r="B688" t="str">
            <v>BEEF PATTY CKD FRZ 2.0 MMA CTN-40 LB</v>
          </cell>
          <cell r="E688" t="str">
            <v>NO FNS CODE</v>
          </cell>
          <cell r="F688" t="str">
            <v>5419-CWT</v>
          </cell>
          <cell r="G688" t="str">
            <v>LB</v>
          </cell>
          <cell r="H688">
            <v>950</v>
          </cell>
          <cell r="I688" t="str">
            <v>1000</v>
          </cell>
          <cell r="J688" t="str">
            <v>DOMESTIC STATISTICAL 1000</v>
          </cell>
          <cell r="K688" t="str">
            <v>101040</v>
          </cell>
          <cell r="L688" t="str">
            <v>BEEF, COOKED</v>
          </cell>
          <cell r="M688" t="str">
            <v>130</v>
          </cell>
          <cell r="N688" t="str">
            <v>AMS-LIVESTOCK</v>
          </cell>
          <cell r="O688" t="str">
            <v>101802001031280</v>
          </cell>
          <cell r="P688" t="str">
            <v>MEAT/BEEF/COOKED</v>
          </cell>
          <cell r="Q688">
            <v>1.075</v>
          </cell>
          <cell r="R688">
            <v>1</v>
          </cell>
          <cell r="S688" t="str">
            <v>LB</v>
          </cell>
          <cell r="T688">
            <v>40</v>
          </cell>
          <cell r="U688">
            <v>38000</v>
          </cell>
          <cell r="V688">
            <v>551.57000000000005</v>
          </cell>
          <cell r="W688">
            <v>5.5157000000000007</v>
          </cell>
          <cell r="X688" t="str">
            <v>USD</v>
          </cell>
          <cell r="Y688">
            <v>100</v>
          </cell>
          <cell r="Z688" t="str">
            <v>LB</v>
          </cell>
          <cell r="AA688">
            <v>220.63</v>
          </cell>
          <cell r="AB688">
            <v>209596.6</v>
          </cell>
          <cell r="AC688" t="str">
            <v>No</v>
          </cell>
        </row>
        <row r="689">
          <cell r="A689" t="str">
            <v>110721</v>
          </cell>
          <cell r="B689" t="str">
            <v>SWEET POTATOES CRINKLE FRZ PKG-6/5 LB</v>
          </cell>
          <cell r="E689" t="str">
            <v>NO FNS CODE</v>
          </cell>
          <cell r="F689" t="str">
            <v>N/A</v>
          </cell>
          <cell r="G689" t="str">
            <v>LB</v>
          </cell>
          <cell r="H689">
            <v>1320</v>
          </cell>
          <cell r="I689" t="str">
            <v>1000</v>
          </cell>
          <cell r="J689" t="str">
            <v>DOMESTIC STATISTICAL 1000</v>
          </cell>
          <cell r="K689" t="str">
            <v>703040</v>
          </cell>
          <cell r="L689" t="str">
            <v>VEGETABLE, FROZEN</v>
          </cell>
          <cell r="M689" t="str">
            <v>110</v>
          </cell>
          <cell r="N689" t="str">
            <v>AMS-FRUIT &amp; VEG</v>
          </cell>
          <cell r="O689" t="str">
            <v>103602010031400</v>
          </cell>
          <cell r="P689" t="str">
            <v>VEGETABLES/SWEET POTATO/FROZEN</v>
          </cell>
          <cell r="Q689">
            <v>1.05</v>
          </cell>
          <cell r="R689">
            <v>1</v>
          </cell>
          <cell r="S689" t="str">
            <v>LB</v>
          </cell>
          <cell r="T689">
            <v>30</v>
          </cell>
          <cell r="U689">
            <v>39600</v>
          </cell>
          <cell r="V689">
            <v>167.8</v>
          </cell>
          <cell r="W689">
            <v>1.6780000000000002</v>
          </cell>
          <cell r="X689" t="str">
            <v>USD</v>
          </cell>
          <cell r="Y689">
            <v>100</v>
          </cell>
          <cell r="Z689" t="str">
            <v>LB</v>
          </cell>
          <cell r="AA689">
            <v>50.34</v>
          </cell>
          <cell r="AB689">
            <v>66448.800000000003</v>
          </cell>
          <cell r="AC689" t="str">
            <v>No</v>
          </cell>
        </row>
        <row r="690">
          <cell r="A690" t="str">
            <v>110723</v>
          </cell>
          <cell r="B690" t="str">
            <v>CRANBERRIES DRIED PKG-300/1.16 OZ</v>
          </cell>
          <cell r="E690" t="str">
            <v>NO FNS CODE</v>
          </cell>
          <cell r="F690" t="str">
            <v>N/A</v>
          </cell>
          <cell r="G690" t="str">
            <v>LB</v>
          </cell>
          <cell r="H690">
            <v>1500</v>
          </cell>
          <cell r="I690" t="str">
            <v>1000</v>
          </cell>
          <cell r="J690" t="str">
            <v>DOMESTIC STATISTICAL 1000</v>
          </cell>
          <cell r="K690" t="str">
            <v>702020</v>
          </cell>
          <cell r="L690" t="str">
            <v>FRUIT, DRIED</v>
          </cell>
          <cell r="M690" t="str">
            <v>110</v>
          </cell>
          <cell r="N690" t="str">
            <v>AMS-FRUIT &amp; VEG</v>
          </cell>
          <cell r="O690" t="str">
            <v>101202006031340</v>
          </cell>
          <cell r="P690" t="str">
            <v>FRUIT/CRANBERRY/DRIED</v>
          </cell>
          <cell r="Q690">
            <v>1.1499999999999999</v>
          </cell>
          <cell r="R690">
            <v>1</v>
          </cell>
          <cell r="S690" t="str">
            <v>LB</v>
          </cell>
          <cell r="T690">
            <v>21.75</v>
          </cell>
          <cell r="U690">
            <v>32625</v>
          </cell>
          <cell r="V690">
            <v>311.86</v>
          </cell>
          <cell r="W690">
            <v>3.1186000000000003</v>
          </cell>
          <cell r="X690" t="str">
            <v>USD</v>
          </cell>
          <cell r="Y690">
            <v>100</v>
          </cell>
          <cell r="Z690" t="str">
            <v>LB</v>
          </cell>
          <cell r="AA690">
            <v>67.83</v>
          </cell>
          <cell r="AB690">
            <v>101744.33</v>
          </cell>
          <cell r="AC690" t="str">
            <v>No</v>
          </cell>
        </row>
        <row r="691">
          <cell r="A691" t="str">
            <v>110724</v>
          </cell>
          <cell r="B691" t="str">
            <v>PEPPERS/ONION BLEND FRZ CTN-30 LB</v>
          </cell>
          <cell r="E691" t="str">
            <v>NO FNS CODE</v>
          </cell>
          <cell r="F691" t="str">
            <v>N/A</v>
          </cell>
          <cell r="G691" t="str">
            <v>LB</v>
          </cell>
          <cell r="H691">
            <v>1320</v>
          </cell>
          <cell r="I691" t="str">
            <v>1000</v>
          </cell>
          <cell r="J691" t="str">
            <v>DOMESTIC STATISTICAL 1000</v>
          </cell>
          <cell r="K691" t="str">
            <v>703040</v>
          </cell>
          <cell r="L691" t="str">
            <v>VEGETABLE, FROZEN</v>
          </cell>
          <cell r="M691" t="str">
            <v>110</v>
          </cell>
          <cell r="N691" t="str">
            <v>AMS-FRUIT &amp; VEG</v>
          </cell>
          <cell r="O691" t="str">
            <v>103602005031400</v>
          </cell>
          <cell r="P691" t="str">
            <v>VEGETABLES/MIXED VEGETABLES/FROZEN</v>
          </cell>
          <cell r="Q691">
            <v>1.0669999999999999</v>
          </cell>
          <cell r="R691">
            <v>1</v>
          </cell>
          <cell r="S691" t="str">
            <v>LB</v>
          </cell>
          <cell r="T691">
            <v>30</v>
          </cell>
          <cell r="U691">
            <v>39600</v>
          </cell>
          <cell r="V691">
            <v>171.84</v>
          </cell>
          <cell r="W691">
            <v>1.7183999999999999</v>
          </cell>
          <cell r="X691" t="str">
            <v>USD</v>
          </cell>
          <cell r="Y691">
            <v>100</v>
          </cell>
          <cell r="Z691" t="str">
            <v>LB</v>
          </cell>
          <cell r="AA691">
            <v>51.55</v>
          </cell>
          <cell r="AB691">
            <v>68048.639999999999</v>
          </cell>
          <cell r="AC691" t="str">
            <v>No</v>
          </cell>
        </row>
        <row r="692">
          <cell r="A692" t="str">
            <v>110730</v>
          </cell>
          <cell r="B692" t="str">
            <v>PORK PULLED CKD PKG-8/5 LB</v>
          </cell>
          <cell r="E692" t="str">
            <v>NO FNS CODE</v>
          </cell>
          <cell r="F692" t="str">
            <v>6018-CWT</v>
          </cell>
          <cell r="G692" t="str">
            <v>LB</v>
          </cell>
          <cell r="H692">
            <v>1000</v>
          </cell>
          <cell r="I692" t="str">
            <v>1000</v>
          </cell>
          <cell r="J692" t="str">
            <v>DOMESTIC STATISTICAL 1000</v>
          </cell>
          <cell r="K692" t="str">
            <v>102030</v>
          </cell>
          <cell r="L692" t="str">
            <v>PORK, COOKED</v>
          </cell>
          <cell r="M692" t="str">
            <v>130</v>
          </cell>
          <cell r="N692" t="str">
            <v>AMS-LIVESTOCK</v>
          </cell>
          <cell r="O692" t="str">
            <v>101802006031280</v>
          </cell>
          <cell r="P692" t="str">
            <v>MEAT/PORK/COOKED</v>
          </cell>
          <cell r="Q692">
            <v>1.075</v>
          </cell>
          <cell r="R692">
            <v>1</v>
          </cell>
          <cell r="S692" t="str">
            <v>LB</v>
          </cell>
          <cell r="T692">
            <v>40</v>
          </cell>
          <cell r="U692">
            <v>40000</v>
          </cell>
          <cell r="V692">
            <v>262.5</v>
          </cell>
          <cell r="W692">
            <v>2.625</v>
          </cell>
          <cell r="X692" t="str">
            <v>USD</v>
          </cell>
          <cell r="Y692">
            <v>100</v>
          </cell>
          <cell r="Z692" t="str">
            <v>LB</v>
          </cell>
          <cell r="AA692">
            <v>105</v>
          </cell>
          <cell r="AB692">
            <v>105000</v>
          </cell>
          <cell r="AC692" t="str">
            <v>No</v>
          </cell>
        </row>
        <row r="693">
          <cell r="A693" t="str">
            <v>110740</v>
          </cell>
          <cell r="B693" t="str">
            <v>CEREAL CORN SQUARES 1344 PKG-14/12 OZ</v>
          </cell>
          <cell r="E693" t="str">
            <v>NO FNS CODE</v>
          </cell>
          <cell r="F693" t="str">
            <v>N/A</v>
          </cell>
          <cell r="G693" t="str">
            <v>LB</v>
          </cell>
          <cell r="H693">
            <v>1344</v>
          </cell>
          <cell r="I693" t="str">
            <v>1000</v>
          </cell>
          <cell r="J693" t="str">
            <v>DOMESTIC STATISTICAL 1000</v>
          </cell>
          <cell r="K693" t="str">
            <v>503010</v>
          </cell>
          <cell r="L693" t="str">
            <v>CEREAL, FORTIFIED</v>
          </cell>
          <cell r="M693" t="str">
            <v>210</v>
          </cell>
          <cell r="N693" t="str">
            <v>AMS-DOMESTIC</v>
          </cell>
          <cell r="O693" t="str">
            <v>100202001031160</v>
          </cell>
          <cell r="P693" t="str">
            <v>CEREAL/CORN AND RICE/BOX</v>
          </cell>
          <cell r="Q693">
            <v>1.4</v>
          </cell>
          <cell r="R693">
            <v>1</v>
          </cell>
          <cell r="S693" t="str">
            <v>LB</v>
          </cell>
          <cell r="T693">
            <v>10.5</v>
          </cell>
          <cell r="U693">
            <v>14112</v>
          </cell>
          <cell r="V693">
            <v>240.87</v>
          </cell>
          <cell r="W693">
            <v>2.4087000000000001</v>
          </cell>
          <cell r="X693" t="str">
            <v>USD</v>
          </cell>
          <cell r="Y693">
            <v>100</v>
          </cell>
          <cell r="Z693" t="str">
            <v>LB</v>
          </cell>
          <cell r="AA693">
            <v>25.29</v>
          </cell>
          <cell r="AB693">
            <v>33991.57</v>
          </cell>
          <cell r="AC693" t="str">
            <v>No</v>
          </cell>
        </row>
        <row r="694">
          <cell r="A694" t="str">
            <v>110741</v>
          </cell>
          <cell r="B694" t="str">
            <v>TORTILLA WHOLE WHEAT FZN 8" CTN-24/1 LB</v>
          </cell>
          <cell r="E694" t="str">
            <v>NO FNS CODE</v>
          </cell>
          <cell r="F694" t="str">
            <v>N/A</v>
          </cell>
          <cell r="G694" t="str">
            <v>LB</v>
          </cell>
          <cell r="H694">
            <v>1500</v>
          </cell>
          <cell r="I694" t="str">
            <v>1000</v>
          </cell>
          <cell r="J694" t="str">
            <v>DOMESTIC STATISTICAL 1000</v>
          </cell>
          <cell r="K694" t="str">
            <v>502030</v>
          </cell>
          <cell r="L694" t="str">
            <v>TORTILLAS</v>
          </cell>
          <cell r="M694" t="str">
            <v>210</v>
          </cell>
          <cell r="N694" t="str">
            <v>AMS-DOMESTIC</v>
          </cell>
          <cell r="O694" t="str">
            <v>101402007031460</v>
          </cell>
          <cell r="P694" t="str">
            <v>GRAIN-PROCESSED/WHOLE WHEAT TORTILLA/PAC</v>
          </cell>
          <cell r="Q694">
            <v>1.052</v>
          </cell>
          <cell r="R694">
            <v>1</v>
          </cell>
          <cell r="S694" t="str">
            <v>LB</v>
          </cell>
          <cell r="T694">
            <v>24</v>
          </cell>
          <cell r="U694">
            <v>36000</v>
          </cell>
          <cell r="V694">
            <v>98.46</v>
          </cell>
          <cell r="W694">
            <v>0.98459999999999992</v>
          </cell>
          <cell r="X694" t="str">
            <v>USD</v>
          </cell>
          <cell r="Y694">
            <v>100</v>
          </cell>
          <cell r="Z694" t="str">
            <v>LB</v>
          </cell>
          <cell r="AA694">
            <v>23.63</v>
          </cell>
          <cell r="AB694">
            <v>35445.599999999999</v>
          </cell>
          <cell r="AC694" t="str">
            <v>No</v>
          </cell>
        </row>
        <row r="695">
          <cell r="A695" t="str">
            <v>110750</v>
          </cell>
          <cell r="B695" t="str">
            <v>SALMON FILLETS WILD FRZ PKG-40/1 LB</v>
          </cell>
          <cell r="E695" t="str">
            <v>NO FNS CODE</v>
          </cell>
          <cell r="F695" t="str">
            <v>N/A</v>
          </cell>
          <cell r="G695" t="str">
            <v>LB</v>
          </cell>
          <cell r="H695">
            <v>900</v>
          </cell>
          <cell r="I695" t="str">
            <v>1000</v>
          </cell>
          <cell r="J695" t="str">
            <v>DOMESTIC STATISTICAL 1000</v>
          </cell>
          <cell r="K695" t="str">
            <v>205030</v>
          </cell>
          <cell r="L695" t="str">
            <v>FISH, FROZEN</v>
          </cell>
          <cell r="M695" t="str">
            <v>130</v>
          </cell>
          <cell r="N695" t="str">
            <v>AMS-LIVESTOCK</v>
          </cell>
          <cell r="O695" t="str">
            <v>100602002031400</v>
          </cell>
          <cell r="P695" t="str">
            <v>FISH/SALMON/FROZEN</v>
          </cell>
          <cell r="Q695">
            <v>1.1000000000000001</v>
          </cell>
          <cell r="R695">
            <v>1</v>
          </cell>
          <cell r="S695" t="str">
            <v>LB</v>
          </cell>
          <cell r="T695">
            <v>40</v>
          </cell>
          <cell r="U695">
            <v>36000</v>
          </cell>
          <cell r="V695">
            <v>1234.3699999999999</v>
          </cell>
          <cell r="W695">
            <v>12.343699999999998</v>
          </cell>
          <cell r="X695" t="str">
            <v>USD</v>
          </cell>
          <cell r="Y695">
            <v>100</v>
          </cell>
          <cell r="Z695" t="str">
            <v>LB</v>
          </cell>
          <cell r="AA695">
            <v>493.75</v>
          </cell>
          <cell r="AB695">
            <v>444373.2</v>
          </cell>
          <cell r="AC695" t="str">
            <v>No</v>
          </cell>
        </row>
        <row r="696">
          <cell r="A696" t="str">
            <v>110763</v>
          </cell>
          <cell r="B696" t="str">
            <v>PEAS GREEN FRZ CTN-12/2.5 LB</v>
          </cell>
          <cell r="E696" t="str">
            <v>NO FNS CODE</v>
          </cell>
          <cell r="F696" t="str">
            <v>N/A</v>
          </cell>
          <cell r="G696" t="str">
            <v>LB</v>
          </cell>
          <cell r="H696">
            <v>1320</v>
          </cell>
          <cell r="I696" t="str">
            <v>1000</v>
          </cell>
          <cell r="J696" t="str">
            <v>DOMESTIC STATISTICAL 1000</v>
          </cell>
          <cell r="K696" t="str">
            <v>703040</v>
          </cell>
          <cell r="L696" t="str">
            <v>VEGETABLE, FROZEN</v>
          </cell>
          <cell r="M696" t="str">
            <v>110</v>
          </cell>
          <cell r="N696" t="str">
            <v>AMS-FRUIT &amp; VEG</v>
          </cell>
          <cell r="O696" t="str">
            <v>103602006031400</v>
          </cell>
          <cell r="P696" t="str">
            <v>VEGETABLES/PEAS/FROZEN</v>
          </cell>
          <cell r="Q696">
            <v>1.0669999999999999</v>
          </cell>
          <cell r="R696">
            <v>1</v>
          </cell>
          <cell r="S696" t="str">
            <v>LB</v>
          </cell>
          <cell r="T696">
            <v>30</v>
          </cell>
          <cell r="U696">
            <v>39600</v>
          </cell>
          <cell r="V696">
            <v>102.69</v>
          </cell>
          <cell r="W696">
            <v>1.0268999999999999</v>
          </cell>
          <cell r="X696" t="str">
            <v>USD</v>
          </cell>
          <cell r="Y696">
            <v>100</v>
          </cell>
          <cell r="Z696" t="str">
            <v>LB</v>
          </cell>
          <cell r="AA696">
            <v>30.81</v>
          </cell>
          <cell r="AB696">
            <v>40665.24</v>
          </cell>
          <cell r="AC696" t="str">
            <v>No</v>
          </cell>
        </row>
        <row r="697">
          <cell r="A697" t="str">
            <v>110776</v>
          </cell>
          <cell r="B697" t="str">
            <v>WHOLE GRAIN PASTA PENNE BOX-12/16 OZ</v>
          </cell>
          <cell r="E697" t="str">
            <v>NO FNS CODE</v>
          </cell>
          <cell r="F697" t="str">
            <v>N/A</v>
          </cell>
          <cell r="G697" t="str">
            <v>LB</v>
          </cell>
          <cell r="H697">
            <v>2700</v>
          </cell>
          <cell r="I697" t="str">
            <v>1000</v>
          </cell>
          <cell r="J697" t="str">
            <v>DOMESTIC STATISTICAL 1000</v>
          </cell>
          <cell r="K697" t="str">
            <v>504010</v>
          </cell>
          <cell r="L697" t="str">
            <v>PASTA, MACARONI</v>
          </cell>
          <cell r="M697" t="str">
            <v>210</v>
          </cell>
          <cell r="N697" t="str">
            <v>AMS-DOMESTIC</v>
          </cell>
          <cell r="O697" t="str">
            <v>102602005031160</v>
          </cell>
          <cell r="P697" t="str">
            <v>PASTA/WHOLE GRAIN MACARONI/BOX</v>
          </cell>
          <cell r="Q697">
            <v>1.2529999999999999</v>
          </cell>
          <cell r="R697">
            <v>1</v>
          </cell>
          <cell r="S697" t="str">
            <v>LB</v>
          </cell>
          <cell r="T697">
            <v>12</v>
          </cell>
          <cell r="U697">
            <v>32400</v>
          </cell>
          <cell r="V697">
            <v>39.659999999999997</v>
          </cell>
          <cell r="W697">
            <v>0.39659999999999995</v>
          </cell>
          <cell r="X697" t="str">
            <v>USD</v>
          </cell>
          <cell r="Y697">
            <v>100</v>
          </cell>
          <cell r="Z697" t="str">
            <v>LB</v>
          </cell>
          <cell r="AA697">
            <v>4.76</v>
          </cell>
          <cell r="AB697">
            <v>12849.84</v>
          </cell>
          <cell r="AC697" t="str">
            <v>No</v>
          </cell>
        </row>
        <row r="698">
          <cell r="A698" t="str">
            <v>110777</v>
          </cell>
          <cell r="B698" t="str">
            <v>WHOLE GRAIN PASTA ROTINI MAC BOX-12/16OZ</v>
          </cell>
          <cell r="E698" t="str">
            <v>NO FNS CODE</v>
          </cell>
          <cell r="F698" t="str">
            <v>N/A</v>
          </cell>
          <cell r="G698" t="str">
            <v>LB</v>
          </cell>
          <cell r="H698">
            <v>2700</v>
          </cell>
          <cell r="I698" t="str">
            <v>1000</v>
          </cell>
          <cell r="J698" t="str">
            <v>DOMESTIC STATISTICAL 1000</v>
          </cell>
          <cell r="K698" t="str">
            <v>504010</v>
          </cell>
          <cell r="L698" t="str">
            <v>PASTA, MACARONI</v>
          </cell>
          <cell r="M698" t="str">
            <v>210</v>
          </cell>
          <cell r="N698" t="str">
            <v>AMS-DOMESTIC</v>
          </cell>
          <cell r="O698" t="str">
            <v>102602005031160</v>
          </cell>
          <cell r="P698" t="str">
            <v>PASTA/WHOLE GRAIN MACARONI/BOX</v>
          </cell>
          <cell r="Q698">
            <v>1.298</v>
          </cell>
          <cell r="R698">
            <v>1</v>
          </cell>
          <cell r="S698" t="str">
            <v>LB</v>
          </cell>
          <cell r="T698">
            <v>12</v>
          </cell>
          <cell r="U698">
            <v>32400</v>
          </cell>
          <cell r="V698">
            <v>84.82</v>
          </cell>
          <cell r="W698">
            <v>0.84819999999999995</v>
          </cell>
          <cell r="X698" t="str">
            <v>USD</v>
          </cell>
          <cell r="Y698">
            <v>100</v>
          </cell>
          <cell r="Z698" t="str">
            <v>LB</v>
          </cell>
          <cell r="AA698">
            <v>10.18</v>
          </cell>
          <cell r="AB698">
            <v>27481.68</v>
          </cell>
          <cell r="AC698" t="str">
            <v>No</v>
          </cell>
        </row>
        <row r="699">
          <cell r="A699" t="str">
            <v>110778</v>
          </cell>
          <cell r="B699" t="str">
            <v>BISON GROUND LEAN FRZ PKG-20/2 LB</v>
          </cell>
          <cell r="E699" t="str">
            <v>NO FNS CODE</v>
          </cell>
          <cell r="F699" t="str">
            <v>N/A</v>
          </cell>
          <cell r="G699" t="str">
            <v>LB</v>
          </cell>
          <cell r="H699">
            <v>1000</v>
          </cell>
          <cell r="I699" t="str">
            <v>1000</v>
          </cell>
          <cell r="J699" t="str">
            <v>DOMESTIC STATISTICAL 1000</v>
          </cell>
          <cell r="K699" t="str">
            <v>101090</v>
          </cell>
          <cell r="L699" t="str">
            <v>BISON PRODUCTS</v>
          </cell>
          <cell r="M699" t="str">
            <v>130</v>
          </cell>
          <cell r="N699" t="str">
            <v>AMS-LIVESTOCK</v>
          </cell>
          <cell r="O699" t="str">
            <v>101802002031400</v>
          </cell>
          <cell r="P699" t="str">
            <v>MEAT/BISON/FROZEN</v>
          </cell>
          <cell r="Q699">
            <v>1.075</v>
          </cell>
          <cell r="R699">
            <v>1</v>
          </cell>
          <cell r="S699" t="str">
            <v>LB</v>
          </cell>
          <cell r="T699">
            <v>40</v>
          </cell>
          <cell r="U699">
            <v>40000</v>
          </cell>
          <cell r="V699">
            <v>898</v>
          </cell>
          <cell r="W699">
            <v>8.98</v>
          </cell>
          <cell r="X699" t="str">
            <v>USD</v>
          </cell>
          <cell r="Y699">
            <v>100</v>
          </cell>
          <cell r="Z699" t="str">
            <v>LB</v>
          </cell>
          <cell r="AA699">
            <v>359.2</v>
          </cell>
          <cell r="AB699">
            <v>359200</v>
          </cell>
          <cell r="AC699" t="str">
            <v>No</v>
          </cell>
        </row>
        <row r="700">
          <cell r="A700" t="str">
            <v>110779</v>
          </cell>
          <cell r="B700" t="str">
            <v>BISON GROUND LEAN FRZ PKG-12/1 LB</v>
          </cell>
          <cell r="E700" t="str">
            <v>NO FNS CODE</v>
          </cell>
          <cell r="F700" t="str">
            <v>N/A</v>
          </cell>
          <cell r="G700" t="str">
            <v>LB</v>
          </cell>
          <cell r="H700">
            <v>3333</v>
          </cell>
          <cell r="I700" t="str">
            <v>1000</v>
          </cell>
          <cell r="J700" t="str">
            <v>DOMESTIC STATISTICAL 1000</v>
          </cell>
          <cell r="K700" t="str">
            <v>101090</v>
          </cell>
          <cell r="L700" t="str">
            <v>BISON PRODUCTS</v>
          </cell>
          <cell r="M700" t="str">
            <v>130</v>
          </cell>
          <cell r="N700" t="str">
            <v>AMS-LIVESTOCK</v>
          </cell>
          <cell r="O700" t="str">
            <v>101802002031400</v>
          </cell>
          <cell r="P700" t="str">
            <v>MEAT/BISON/FROZEN</v>
          </cell>
          <cell r="Q700">
            <v>1.075</v>
          </cell>
          <cell r="R700">
            <v>1</v>
          </cell>
          <cell r="S700" t="str">
            <v>LB</v>
          </cell>
          <cell r="T700">
            <v>12</v>
          </cell>
          <cell r="U700">
            <v>39996</v>
          </cell>
          <cell r="V700">
            <v>999</v>
          </cell>
          <cell r="W700">
            <v>9.99</v>
          </cell>
          <cell r="X700" t="str">
            <v>USD</v>
          </cell>
          <cell r="Y700">
            <v>100</v>
          </cell>
          <cell r="Z700" t="str">
            <v>LB</v>
          </cell>
          <cell r="AA700">
            <v>119.88</v>
          </cell>
          <cell r="AB700">
            <v>399560.04</v>
          </cell>
          <cell r="AC700" t="str">
            <v>No</v>
          </cell>
        </row>
        <row r="701">
          <cell r="A701" t="str">
            <v>110782</v>
          </cell>
          <cell r="B701" t="str">
            <v>EGGS WHOLE FRZ CTN-1/32 OZ</v>
          </cell>
          <cell r="E701" t="str">
            <v>NO FNS CODE</v>
          </cell>
          <cell r="F701" t="str">
            <v>0820-CWT</v>
          </cell>
          <cell r="G701" t="str">
            <v>LB</v>
          </cell>
          <cell r="H701">
            <v>19200</v>
          </cell>
          <cell r="I701" t="str">
            <v>1000</v>
          </cell>
          <cell r="J701" t="str">
            <v>DOMESTIC STATISTICAL 1000</v>
          </cell>
          <cell r="K701" t="str">
            <v>304010</v>
          </cell>
          <cell r="L701" t="str">
            <v>EGG PRODUCTS</v>
          </cell>
          <cell r="M701" t="str">
            <v>120</v>
          </cell>
          <cell r="N701" t="str">
            <v>AMS-POULTRY</v>
          </cell>
          <cell r="O701" t="str">
            <v>102802002031400</v>
          </cell>
          <cell r="P701" t="str">
            <v>POULTRY/EGGS/EGGS/FROZEN</v>
          </cell>
          <cell r="Q701">
            <v>1.01</v>
          </cell>
          <cell r="R701">
            <v>1</v>
          </cell>
          <cell r="S701" t="str">
            <v>LB</v>
          </cell>
          <cell r="T701">
            <v>2</v>
          </cell>
          <cell r="U701">
            <v>38400</v>
          </cell>
          <cell r="V701">
            <v>66.69</v>
          </cell>
          <cell r="W701">
            <v>0.66689999999999994</v>
          </cell>
          <cell r="X701" t="str">
            <v>USD</v>
          </cell>
          <cell r="Y701">
            <v>100</v>
          </cell>
          <cell r="Z701" t="str">
            <v>LB</v>
          </cell>
          <cell r="AA701">
            <v>1.33</v>
          </cell>
          <cell r="AB701">
            <v>25608.959999999999</v>
          </cell>
          <cell r="AC701" t="str">
            <v>No</v>
          </cell>
        </row>
        <row r="702">
          <cell r="A702" t="str">
            <v>110792</v>
          </cell>
          <cell r="B702" t="str">
            <v>BISON GROUND LEAN FRZ PKG-32/1.25 lb</v>
          </cell>
          <cell r="E702" t="str">
            <v>NO FNS CODE</v>
          </cell>
          <cell r="F702" t="str">
            <v>N/A</v>
          </cell>
          <cell r="G702" t="str">
            <v>LB</v>
          </cell>
          <cell r="H702">
            <v>1000</v>
          </cell>
          <cell r="I702" t="str">
            <v>1000</v>
          </cell>
          <cell r="J702" t="str">
            <v>DOMESTIC STATISTICAL 1000</v>
          </cell>
          <cell r="K702" t="str">
            <v>101090</v>
          </cell>
          <cell r="L702" t="str">
            <v>BISON PRODUCTS</v>
          </cell>
          <cell r="M702" t="str">
            <v>130</v>
          </cell>
          <cell r="N702" t="str">
            <v>AMS-LIVESTOCK</v>
          </cell>
          <cell r="O702" t="str">
            <v>101802002031400</v>
          </cell>
          <cell r="P702" t="str">
            <v>MEAT/BISON/FROZEN</v>
          </cell>
          <cell r="Q702">
            <v>1.075</v>
          </cell>
          <cell r="R702">
            <v>1</v>
          </cell>
          <cell r="S702" t="str">
            <v>LB</v>
          </cell>
          <cell r="T702">
            <v>40</v>
          </cell>
          <cell r="U702">
            <v>40000</v>
          </cell>
          <cell r="V702">
            <v>899</v>
          </cell>
          <cell r="W702">
            <v>8.99</v>
          </cell>
          <cell r="X702" t="str">
            <v>USD</v>
          </cell>
          <cell r="Y702">
            <v>100</v>
          </cell>
          <cell r="Z702" t="str">
            <v>LB</v>
          </cell>
          <cell r="AA702">
            <v>359.6</v>
          </cell>
          <cell r="AB702">
            <v>359600</v>
          </cell>
          <cell r="AC702" t="str">
            <v>No</v>
          </cell>
        </row>
        <row r="703">
          <cell r="A703" t="str">
            <v>110830</v>
          </cell>
          <cell r="B703" t="str">
            <v>RICE WILD PKG-25/1 LB</v>
          </cell>
          <cell r="E703" t="str">
            <v>NO FNS CODE</v>
          </cell>
          <cell r="F703" t="str">
            <v>N/A</v>
          </cell>
          <cell r="G703" t="str">
            <v>LB</v>
          </cell>
          <cell r="H703">
            <v>1200</v>
          </cell>
          <cell r="I703" t="str">
            <v>1000</v>
          </cell>
          <cell r="J703" t="str">
            <v>DOMESTIC STATISTICAL 1000</v>
          </cell>
          <cell r="K703" t="str">
            <v>507014</v>
          </cell>
          <cell r="L703" t="str">
            <v>RICE, WILD</v>
          </cell>
          <cell r="M703" t="str">
            <v>210</v>
          </cell>
          <cell r="N703" t="str">
            <v>AMS-DOMESTIC</v>
          </cell>
          <cell r="O703" t="str">
            <v>103202008031460</v>
          </cell>
          <cell r="P703" t="str">
            <v>RICE/WILD/PACKAGE</v>
          </cell>
          <cell r="Q703">
            <v>1.1080000000000001</v>
          </cell>
          <cell r="R703">
            <v>1</v>
          </cell>
          <cell r="S703" t="str">
            <v>LB</v>
          </cell>
          <cell r="T703">
            <v>25</v>
          </cell>
          <cell r="U703">
            <v>30000</v>
          </cell>
          <cell r="V703">
            <v>1899</v>
          </cell>
          <cell r="W703">
            <v>18.989999999999998</v>
          </cell>
          <cell r="X703" t="str">
            <v>USD</v>
          </cell>
          <cell r="Y703">
            <v>100</v>
          </cell>
          <cell r="Z703" t="str">
            <v>LB</v>
          </cell>
          <cell r="AA703">
            <v>474.75</v>
          </cell>
          <cell r="AB703">
            <v>569700</v>
          </cell>
          <cell r="AC703" t="str">
            <v>No</v>
          </cell>
        </row>
        <row r="704">
          <cell r="A704" t="str">
            <v>110840</v>
          </cell>
          <cell r="B704" t="str">
            <v>CHEESE CHED WHT CHUNKS-PKG 12/1 LB</v>
          </cell>
          <cell r="E704" t="str">
            <v>NO FNS CODE</v>
          </cell>
          <cell r="F704" t="str">
            <v>N/A</v>
          </cell>
          <cell r="G704" t="str">
            <v>LB</v>
          </cell>
          <cell r="H704">
            <v>3150</v>
          </cell>
          <cell r="I704" t="str">
            <v>1000</v>
          </cell>
          <cell r="J704" t="str">
            <v>DOMESTIC STATISTICAL 1000</v>
          </cell>
          <cell r="K704" t="str">
            <v>401040</v>
          </cell>
          <cell r="L704" t="str">
            <v>CHEESE, NATURAL AMER</v>
          </cell>
          <cell r="M704" t="str">
            <v>220</v>
          </cell>
          <cell r="N704" t="str">
            <v>AMS-DAIRY</v>
          </cell>
          <cell r="O704" t="str">
            <v>100402002031440</v>
          </cell>
          <cell r="P704" t="str">
            <v>CHEESE/CHEDDAR WHITE/LOAVES</v>
          </cell>
          <cell r="Q704">
            <v>1.042</v>
          </cell>
          <cell r="R704">
            <v>1</v>
          </cell>
          <cell r="S704" t="str">
            <v>LB</v>
          </cell>
          <cell r="T704">
            <v>12</v>
          </cell>
          <cell r="U704">
            <v>37800</v>
          </cell>
          <cell r="V704">
            <v>175</v>
          </cell>
          <cell r="W704">
            <v>1.75</v>
          </cell>
          <cell r="X704" t="str">
            <v>USD</v>
          </cell>
          <cell r="Y704">
            <v>100</v>
          </cell>
          <cell r="Z704" t="str">
            <v>LB</v>
          </cell>
          <cell r="AA704">
            <v>21</v>
          </cell>
          <cell r="AB704">
            <v>66150</v>
          </cell>
          <cell r="AC704" t="str">
            <v>No</v>
          </cell>
        </row>
        <row r="705">
          <cell r="A705" t="str">
            <v>110841</v>
          </cell>
          <cell r="B705" t="str">
            <v>CHEESE CHED YEL CHUNKS-PKG 12/1 LB</v>
          </cell>
          <cell r="E705" t="str">
            <v>NO FNS CODE</v>
          </cell>
          <cell r="F705" t="str">
            <v>N/A</v>
          </cell>
          <cell r="G705" t="str">
            <v>LB</v>
          </cell>
          <cell r="H705">
            <v>3150</v>
          </cell>
          <cell r="I705" t="str">
            <v>1000</v>
          </cell>
          <cell r="J705" t="str">
            <v>DOMESTIC STATISTICAL 1000</v>
          </cell>
          <cell r="K705" t="str">
            <v>401040</v>
          </cell>
          <cell r="L705" t="str">
            <v>CHEESE, NATURAL AMER</v>
          </cell>
          <cell r="M705" t="str">
            <v>220</v>
          </cell>
          <cell r="N705" t="str">
            <v>AMS-DAIRY</v>
          </cell>
          <cell r="O705" t="str">
            <v>100402003031440</v>
          </cell>
          <cell r="P705" t="str">
            <v>CHEESE/CHEDDAR YELLOW/LOAVES</v>
          </cell>
          <cell r="Q705">
            <v>1.042</v>
          </cell>
          <cell r="R705">
            <v>1</v>
          </cell>
          <cell r="S705" t="str">
            <v>LB</v>
          </cell>
          <cell r="T705">
            <v>12</v>
          </cell>
          <cell r="U705">
            <v>37800</v>
          </cell>
          <cell r="V705">
            <v>250.3</v>
          </cell>
          <cell r="W705">
            <v>2.5030000000000001</v>
          </cell>
          <cell r="X705" t="str">
            <v>USD</v>
          </cell>
          <cell r="Y705">
            <v>100</v>
          </cell>
          <cell r="Z705" t="str">
            <v>LB</v>
          </cell>
          <cell r="AA705">
            <v>30.04</v>
          </cell>
          <cell r="AB705">
            <v>94613.4</v>
          </cell>
          <cell r="AC705" t="str">
            <v>No</v>
          </cell>
        </row>
        <row r="706">
          <cell r="A706" t="str">
            <v>110842</v>
          </cell>
          <cell r="B706" t="str">
            <v>CHEESE CHED WHT SHRED-PKG 6/2 LB</v>
          </cell>
          <cell r="E706" t="str">
            <v>NO FNS CODE</v>
          </cell>
          <cell r="F706" t="str">
            <v>N/A</v>
          </cell>
          <cell r="G706" t="str">
            <v>LB</v>
          </cell>
          <cell r="H706">
            <v>2800</v>
          </cell>
          <cell r="I706" t="str">
            <v>1000</v>
          </cell>
          <cell r="J706" t="str">
            <v>DOMESTIC STATISTICAL 1000</v>
          </cell>
          <cell r="K706" t="str">
            <v>401040</v>
          </cell>
          <cell r="L706" t="str">
            <v>CHEESE, NATURAL AMER</v>
          </cell>
          <cell r="M706" t="str">
            <v>220</v>
          </cell>
          <cell r="N706" t="str">
            <v>AMS-DAIRY</v>
          </cell>
          <cell r="O706" t="str">
            <v>100402002031540</v>
          </cell>
          <cell r="P706" t="str">
            <v>CHEESE/CHEDDAR WHITE/SHREDDED</v>
          </cell>
          <cell r="Q706">
            <v>1.083</v>
          </cell>
          <cell r="R706">
            <v>1</v>
          </cell>
          <cell r="S706" t="str">
            <v>LB</v>
          </cell>
          <cell r="T706">
            <v>12</v>
          </cell>
          <cell r="U706">
            <v>33600</v>
          </cell>
          <cell r="V706">
            <v>175</v>
          </cell>
          <cell r="W706">
            <v>1.75</v>
          </cell>
          <cell r="X706" t="str">
            <v>USD</v>
          </cell>
          <cell r="Y706">
            <v>100</v>
          </cell>
          <cell r="Z706" t="str">
            <v>LB</v>
          </cell>
          <cell r="AA706">
            <v>21</v>
          </cell>
          <cell r="AB706">
            <v>58800</v>
          </cell>
          <cell r="AC706" t="str">
            <v>No</v>
          </cell>
        </row>
        <row r="707">
          <cell r="A707" t="str">
            <v>110843</v>
          </cell>
          <cell r="B707" t="str">
            <v>CHEESE CHED YEL SHRED-PKG 6/2 LB</v>
          </cell>
          <cell r="E707" t="str">
            <v>NO FNS CODE</v>
          </cell>
          <cell r="F707" t="str">
            <v>N/A</v>
          </cell>
          <cell r="G707" t="str">
            <v>LB</v>
          </cell>
          <cell r="H707">
            <v>2800</v>
          </cell>
          <cell r="I707" t="str">
            <v>1000</v>
          </cell>
          <cell r="J707" t="str">
            <v>DOMESTIC STATISTICAL 1000</v>
          </cell>
          <cell r="K707" t="str">
            <v>401040</v>
          </cell>
          <cell r="L707" t="str">
            <v>CHEESE, NATURAL AMER</v>
          </cell>
          <cell r="M707" t="str">
            <v>220</v>
          </cell>
          <cell r="N707" t="str">
            <v>AMS-DAIRY</v>
          </cell>
          <cell r="O707" t="str">
            <v>100402003031540</v>
          </cell>
          <cell r="P707" t="str">
            <v>CHEESE/CHEDDAR YELLOW/SHREDDED</v>
          </cell>
          <cell r="Q707">
            <v>1.083</v>
          </cell>
          <cell r="R707">
            <v>1</v>
          </cell>
          <cell r="S707" t="str">
            <v>LB</v>
          </cell>
          <cell r="T707">
            <v>12</v>
          </cell>
          <cell r="U707">
            <v>33600</v>
          </cell>
          <cell r="V707">
            <v>273.35000000000002</v>
          </cell>
          <cell r="W707">
            <v>2.7335000000000003</v>
          </cell>
          <cell r="X707" t="str">
            <v>USD</v>
          </cell>
          <cell r="Y707">
            <v>100</v>
          </cell>
          <cell r="Z707" t="str">
            <v>LB</v>
          </cell>
          <cell r="AA707">
            <v>32.799999999999997</v>
          </cell>
          <cell r="AB707">
            <v>91845.6</v>
          </cell>
          <cell r="AC707" t="str">
            <v>No</v>
          </cell>
        </row>
        <row r="708">
          <cell r="A708" t="str">
            <v>110844</v>
          </cell>
          <cell r="B708" t="str">
            <v>POTATOES DICED FRZ PKG-6/5 LB</v>
          </cell>
          <cell r="E708" t="str">
            <v>NO FNS CODE</v>
          </cell>
          <cell r="F708" t="str">
            <v>N/A</v>
          </cell>
          <cell r="G708" t="str">
            <v>LB</v>
          </cell>
          <cell r="H708">
            <v>1320</v>
          </cell>
          <cell r="I708" t="str">
            <v>1000</v>
          </cell>
          <cell r="J708" t="str">
            <v>DOMESTIC STATISTICAL 1000</v>
          </cell>
          <cell r="K708" t="str">
            <v>703040</v>
          </cell>
          <cell r="L708" t="str">
            <v>VEGETABLE, FROZEN</v>
          </cell>
          <cell r="M708" t="str">
            <v>110</v>
          </cell>
          <cell r="N708" t="str">
            <v>AMS-FRUIT &amp; VEG</v>
          </cell>
          <cell r="O708" t="str">
            <v>103602007031400</v>
          </cell>
          <cell r="P708" t="str">
            <v>VEGETABLES/POTATO/FROZEN</v>
          </cell>
          <cell r="Q708">
            <v>1.0669999999999999</v>
          </cell>
          <cell r="R708">
            <v>1</v>
          </cell>
          <cell r="S708" t="str">
            <v>LB</v>
          </cell>
          <cell r="T708">
            <v>30</v>
          </cell>
          <cell r="U708">
            <v>39600</v>
          </cell>
          <cell r="V708">
            <v>82.55</v>
          </cell>
          <cell r="W708">
            <v>0.82550000000000001</v>
          </cell>
          <cell r="X708" t="str">
            <v>USD</v>
          </cell>
          <cell r="Y708">
            <v>100</v>
          </cell>
          <cell r="Z708" t="str">
            <v>LB</v>
          </cell>
          <cell r="AA708">
            <v>24.77</v>
          </cell>
          <cell r="AB708">
            <v>32689.8</v>
          </cell>
          <cell r="AC708" t="str">
            <v>No</v>
          </cell>
        </row>
        <row r="709">
          <cell r="A709" t="str">
            <v>110845</v>
          </cell>
          <cell r="B709" t="str">
            <v>EGGS WHOLE FRZ CTN-12/2 LB</v>
          </cell>
          <cell r="E709" t="str">
            <v>NO FNS CODE</v>
          </cell>
          <cell r="F709" t="str">
            <v>0820-CWT</v>
          </cell>
          <cell r="G709" t="str">
            <v>LB</v>
          </cell>
          <cell r="H709">
            <v>1600</v>
          </cell>
          <cell r="I709" t="str">
            <v>1000</v>
          </cell>
          <cell r="J709" t="str">
            <v>DOMESTIC STATISTICAL 1000</v>
          </cell>
          <cell r="K709" t="str">
            <v>304010</v>
          </cell>
          <cell r="L709" t="str">
            <v>EGG PRODUCTS</v>
          </cell>
          <cell r="M709" t="str">
            <v>120</v>
          </cell>
          <cell r="N709" t="str">
            <v>AMS-POULTRY</v>
          </cell>
          <cell r="O709" t="str">
            <v>102802002031400</v>
          </cell>
          <cell r="P709" t="str">
            <v>POULTRY/EGGS/EGGS/FROZEN</v>
          </cell>
          <cell r="Q709">
            <v>1.083</v>
          </cell>
          <cell r="R709">
            <v>1</v>
          </cell>
          <cell r="S709" t="str">
            <v>LB</v>
          </cell>
          <cell r="T709">
            <v>24</v>
          </cell>
          <cell r="U709">
            <v>38400</v>
          </cell>
          <cell r="V709">
            <v>255</v>
          </cell>
          <cell r="W709">
            <v>2.5499999999999998</v>
          </cell>
          <cell r="X709" t="str">
            <v>USD</v>
          </cell>
          <cell r="Y709">
            <v>100</v>
          </cell>
          <cell r="Z709" t="str">
            <v>LB</v>
          </cell>
          <cell r="AA709">
            <v>61.2</v>
          </cell>
          <cell r="AB709">
            <v>97920</v>
          </cell>
          <cell r="AC709" t="str">
            <v>No</v>
          </cell>
        </row>
        <row r="710">
          <cell r="A710" t="str">
            <v>110846</v>
          </cell>
          <cell r="B710" t="str">
            <v>STRAWBERRY WHOLE UNSWT IQF CTN-6/5 LB</v>
          </cell>
          <cell r="E710" t="str">
            <v>NO FNS CODE</v>
          </cell>
          <cell r="F710" t="str">
            <v>N/A</v>
          </cell>
          <cell r="G710" t="str">
            <v>LB</v>
          </cell>
          <cell r="H710">
            <v>1320</v>
          </cell>
          <cell r="I710" t="str">
            <v>1000</v>
          </cell>
          <cell r="J710" t="str">
            <v>DOMESTIC STATISTICAL 1000</v>
          </cell>
          <cell r="K710" t="str">
            <v>702040</v>
          </cell>
          <cell r="L710" t="str">
            <v>FRUIT, FROZEN</v>
          </cell>
          <cell r="M710" t="str">
            <v>110</v>
          </cell>
          <cell r="N710" t="str">
            <v>AMS-FRUIT &amp; VEG</v>
          </cell>
          <cell r="O710" t="str">
            <v>101202019031400</v>
          </cell>
          <cell r="P710" t="str">
            <v>FRUIT/STRAWBERRY/FROZEN</v>
          </cell>
          <cell r="Q710">
            <v>1.0669999999999999</v>
          </cell>
          <cell r="R710">
            <v>1</v>
          </cell>
          <cell r="S710" t="str">
            <v>LB</v>
          </cell>
          <cell r="T710">
            <v>30</v>
          </cell>
          <cell r="U710">
            <v>39600</v>
          </cell>
          <cell r="V710">
            <v>176.82</v>
          </cell>
          <cell r="W710">
            <v>1.7682</v>
          </cell>
          <cell r="X710" t="str">
            <v>USD</v>
          </cell>
          <cell r="Y710">
            <v>100</v>
          </cell>
          <cell r="Z710" t="str">
            <v>LB</v>
          </cell>
          <cell r="AA710">
            <v>53.05</v>
          </cell>
          <cell r="AB710">
            <v>70020.72</v>
          </cell>
          <cell r="AC710" t="str">
            <v>No</v>
          </cell>
        </row>
        <row r="711">
          <cell r="A711" t="str">
            <v>110850</v>
          </cell>
          <cell r="B711" t="str">
            <v>FISH AK POLLOCK STICKS FRZ PKG-20/2 LB</v>
          </cell>
          <cell r="E711" t="str">
            <v>NO FNS CODE</v>
          </cell>
          <cell r="F711" t="str">
            <v>N/A</v>
          </cell>
          <cell r="G711" t="str">
            <v>LB</v>
          </cell>
          <cell r="H711">
            <v>950</v>
          </cell>
          <cell r="I711" t="str">
            <v>1000</v>
          </cell>
          <cell r="J711" t="str">
            <v>DOMESTIC STATISTICAL 1000</v>
          </cell>
          <cell r="K711" t="str">
            <v>205030</v>
          </cell>
          <cell r="L711" t="str">
            <v>FISH, FROZEN</v>
          </cell>
          <cell r="M711" t="str">
            <v>130</v>
          </cell>
          <cell r="N711" t="str">
            <v>AMS-LIVESTOCK</v>
          </cell>
          <cell r="O711" t="str">
            <v>100602001531400</v>
          </cell>
          <cell r="P711" t="str">
            <v>FISH/POLLOCK/FROZEN</v>
          </cell>
          <cell r="Q711">
            <v>1.1000000000000001</v>
          </cell>
          <cell r="R711">
            <v>1</v>
          </cell>
          <cell r="S711" t="str">
            <v>LB</v>
          </cell>
          <cell r="T711">
            <v>40</v>
          </cell>
          <cell r="U711">
            <v>38000</v>
          </cell>
          <cell r="V711">
            <v>320.17</v>
          </cell>
          <cell r="W711">
            <v>3.2017000000000002</v>
          </cell>
          <cell r="X711" t="str">
            <v>USD</v>
          </cell>
          <cell r="Y711">
            <v>100</v>
          </cell>
          <cell r="Z711" t="str">
            <v>LB</v>
          </cell>
          <cell r="AA711">
            <v>128.07</v>
          </cell>
          <cell r="AB711">
            <v>121664.6</v>
          </cell>
          <cell r="AC711" t="str">
            <v>No</v>
          </cell>
        </row>
        <row r="712">
          <cell r="A712" t="str">
            <v>110851</v>
          </cell>
          <cell r="B712" t="str">
            <v>FISH AK POLLOCK STICKS BRD FRZ CTN-40 LB</v>
          </cell>
          <cell r="E712" t="str">
            <v>NO FNS CODE</v>
          </cell>
          <cell r="F712" t="str">
            <v>N/A</v>
          </cell>
          <cell r="G712" t="str">
            <v>LB</v>
          </cell>
          <cell r="H712">
            <v>950</v>
          </cell>
          <cell r="I712" t="str">
            <v>1000</v>
          </cell>
          <cell r="J712" t="str">
            <v>DOMESTIC STATISTICAL 1000</v>
          </cell>
          <cell r="K712" t="str">
            <v>205030</v>
          </cell>
          <cell r="L712" t="str">
            <v>FISH, FROZEN</v>
          </cell>
          <cell r="M712" t="str">
            <v>130</v>
          </cell>
          <cell r="N712" t="str">
            <v>AMS-LIVESTOCK</v>
          </cell>
          <cell r="O712" t="str">
            <v>100602001531400</v>
          </cell>
          <cell r="P712" t="str">
            <v>FISH/POLLOCK/FROZEN</v>
          </cell>
          <cell r="Q712">
            <v>1.1000000000000001</v>
          </cell>
          <cell r="R712">
            <v>1</v>
          </cell>
          <cell r="S712" t="str">
            <v>LB</v>
          </cell>
          <cell r="T712">
            <v>40</v>
          </cell>
          <cell r="U712">
            <v>38000</v>
          </cell>
          <cell r="V712">
            <v>307.20999999999998</v>
          </cell>
          <cell r="W712">
            <v>3.0720999999999998</v>
          </cell>
          <cell r="X712" t="str">
            <v>USD</v>
          </cell>
          <cell r="Y712">
            <v>100</v>
          </cell>
          <cell r="Z712" t="str">
            <v>LB</v>
          </cell>
          <cell r="AA712">
            <v>122.88</v>
          </cell>
          <cell r="AB712">
            <v>116739.8</v>
          </cell>
          <cell r="AC712" t="str">
            <v>No</v>
          </cell>
        </row>
        <row r="713">
          <cell r="A713" t="str">
            <v>110854</v>
          </cell>
          <cell r="B713" t="str">
            <v>PEANUT BUTTER SMOOTH PKG-120/1.1 OZ</v>
          </cell>
          <cell r="E713" t="str">
            <v>NO FNS CODE</v>
          </cell>
          <cell r="F713" t="str">
            <v>N/A</v>
          </cell>
          <cell r="G713" t="str">
            <v>LB</v>
          </cell>
          <cell r="H713">
            <v>3780</v>
          </cell>
          <cell r="I713" t="str">
            <v>1000</v>
          </cell>
          <cell r="J713" t="str">
            <v>DOMESTIC STATISTICAL 1000</v>
          </cell>
          <cell r="K713" t="str">
            <v>701010</v>
          </cell>
          <cell r="L713" t="str">
            <v>PEANUT PRODUCTS</v>
          </cell>
          <cell r="M713" t="str">
            <v>210</v>
          </cell>
          <cell r="N713" t="str">
            <v>AMS-DOMESTIC</v>
          </cell>
          <cell r="O713" t="str">
            <v>102202002031200</v>
          </cell>
          <cell r="P713" t="str">
            <v>NUTS/PEANUT BUTTER/CANNED</v>
          </cell>
          <cell r="Q713">
            <v>1.0669999999999999</v>
          </cell>
          <cell r="R713">
            <v>1</v>
          </cell>
          <cell r="S713" t="str">
            <v>LB</v>
          </cell>
          <cell r="T713">
            <v>8.25</v>
          </cell>
          <cell r="U713">
            <v>31185</v>
          </cell>
          <cell r="V713">
            <v>189</v>
          </cell>
          <cell r="W713">
            <v>1.89</v>
          </cell>
          <cell r="X713" t="str">
            <v>USD</v>
          </cell>
          <cell r="Y713">
            <v>100</v>
          </cell>
          <cell r="Z713" t="str">
            <v>LB</v>
          </cell>
          <cell r="AA713">
            <v>15.59</v>
          </cell>
          <cell r="AB713">
            <v>58939.65</v>
          </cell>
          <cell r="AC713" t="str">
            <v>No</v>
          </cell>
        </row>
        <row r="714">
          <cell r="A714" t="str">
            <v>110855</v>
          </cell>
          <cell r="B714" t="str">
            <v>FLOUR WHITE WHOLE WHEAT 100% BAG-50 LB</v>
          </cell>
          <cell r="E714" t="str">
            <v>NO FNS CODE</v>
          </cell>
          <cell r="F714" t="str">
            <v>N/A</v>
          </cell>
          <cell r="G714" t="str">
            <v>LB</v>
          </cell>
          <cell r="H714">
            <v>800</v>
          </cell>
          <cell r="I714" t="str">
            <v>1000</v>
          </cell>
          <cell r="J714" t="str">
            <v>DOMESTIC STATISTICAL 1000</v>
          </cell>
          <cell r="K714" t="str">
            <v>506020</v>
          </cell>
          <cell r="L714" t="str">
            <v>FLOUR, WHEAT</v>
          </cell>
          <cell r="M714" t="str">
            <v>210</v>
          </cell>
          <cell r="N714" t="str">
            <v>AMS-DOMESTIC</v>
          </cell>
          <cell r="O714" t="str">
            <v>100802007031100</v>
          </cell>
          <cell r="P714" t="str">
            <v>FLOUR/WHOLE WHEAT/BAG</v>
          </cell>
          <cell r="Q714">
            <v>1.01</v>
          </cell>
          <cell r="R714">
            <v>1</v>
          </cell>
          <cell r="S714" t="str">
            <v>LB</v>
          </cell>
          <cell r="T714">
            <v>50</v>
          </cell>
          <cell r="U714">
            <v>40000</v>
          </cell>
          <cell r="V714">
            <v>46.7</v>
          </cell>
          <cell r="W714">
            <v>0.46700000000000003</v>
          </cell>
          <cell r="X714" t="str">
            <v>USD</v>
          </cell>
          <cell r="Y714">
            <v>100</v>
          </cell>
          <cell r="Z714" t="str">
            <v>LB</v>
          </cell>
          <cell r="AA714">
            <v>23.35</v>
          </cell>
          <cell r="AB714">
            <v>18680</v>
          </cell>
          <cell r="AC714" t="str">
            <v>No</v>
          </cell>
        </row>
        <row r="715">
          <cell r="A715" t="str">
            <v>110857</v>
          </cell>
          <cell r="B715" t="str">
            <v>FLOUR WHITE WHOLE WHEAT 100% BAG-8/5 LB</v>
          </cell>
          <cell r="E715" t="str">
            <v>NO FNS CODE</v>
          </cell>
          <cell r="F715" t="str">
            <v>N/A</v>
          </cell>
          <cell r="G715" t="str">
            <v>LB</v>
          </cell>
          <cell r="H715">
            <v>1000</v>
          </cell>
          <cell r="I715" t="str">
            <v>1000</v>
          </cell>
          <cell r="J715" t="str">
            <v>DOMESTIC STATISTICAL 1000</v>
          </cell>
          <cell r="K715" t="str">
            <v>506020</v>
          </cell>
          <cell r="L715" t="str">
            <v>FLOUR, WHEAT</v>
          </cell>
          <cell r="M715" t="str">
            <v>210</v>
          </cell>
          <cell r="N715" t="str">
            <v>AMS-DOMESTIC</v>
          </cell>
          <cell r="O715" t="str">
            <v>100802007031100</v>
          </cell>
          <cell r="P715" t="str">
            <v>FLOUR/WHOLE WHEAT/BAG</v>
          </cell>
          <cell r="Q715">
            <v>1.01</v>
          </cell>
          <cell r="R715">
            <v>1</v>
          </cell>
          <cell r="S715" t="str">
            <v>LB</v>
          </cell>
          <cell r="T715">
            <v>40</v>
          </cell>
          <cell r="U715">
            <v>40000</v>
          </cell>
          <cell r="V715">
            <v>42.74</v>
          </cell>
          <cell r="W715">
            <v>0.4274</v>
          </cell>
          <cell r="X715" t="str">
            <v>USD</v>
          </cell>
          <cell r="Y715">
            <v>100</v>
          </cell>
          <cell r="Z715" t="str">
            <v>LB</v>
          </cell>
          <cell r="AA715">
            <v>17.100000000000001</v>
          </cell>
          <cell r="AB715">
            <v>17096</v>
          </cell>
          <cell r="AC715" t="str">
            <v>No</v>
          </cell>
        </row>
        <row r="716">
          <cell r="A716" t="str">
            <v>110858</v>
          </cell>
          <cell r="B716" t="str">
            <v>FLOUR WHITE WHOLE WHEAT 100% BAG-25 LB</v>
          </cell>
          <cell r="E716" t="str">
            <v>NO FNS CODE</v>
          </cell>
          <cell r="F716" t="str">
            <v>N/A</v>
          </cell>
          <cell r="G716" t="str">
            <v>LB</v>
          </cell>
          <cell r="H716">
            <v>1600</v>
          </cell>
          <cell r="I716" t="str">
            <v>1000</v>
          </cell>
          <cell r="J716" t="str">
            <v>DOMESTIC STATISTICAL 1000</v>
          </cell>
          <cell r="K716" t="str">
            <v>506020</v>
          </cell>
          <cell r="L716" t="str">
            <v>FLOUR, WHEAT</v>
          </cell>
          <cell r="M716" t="str">
            <v>210</v>
          </cell>
          <cell r="N716" t="str">
            <v>AMS-DOMESTIC</v>
          </cell>
          <cell r="O716" t="str">
            <v>100802007031100</v>
          </cell>
          <cell r="P716" t="str">
            <v>FLOUR/WHOLE WHEAT/BAG</v>
          </cell>
          <cell r="Q716">
            <v>1.01</v>
          </cell>
          <cell r="R716">
            <v>1</v>
          </cell>
          <cell r="S716" t="str">
            <v>LB</v>
          </cell>
          <cell r="T716">
            <v>25</v>
          </cell>
          <cell r="U716">
            <v>40000</v>
          </cell>
          <cell r="V716">
            <v>23.76</v>
          </cell>
          <cell r="W716">
            <v>0.23760000000000001</v>
          </cell>
          <cell r="X716" t="str">
            <v>USD</v>
          </cell>
          <cell r="Y716">
            <v>100</v>
          </cell>
          <cell r="Z716" t="str">
            <v>LB</v>
          </cell>
          <cell r="AA716">
            <v>5.94</v>
          </cell>
          <cell r="AB716">
            <v>9504</v>
          </cell>
          <cell r="AC716" t="str">
            <v>No</v>
          </cell>
        </row>
        <row r="717">
          <cell r="A717" t="str">
            <v>110859</v>
          </cell>
          <cell r="B717" t="str">
            <v>MIXED BERRY FRZ CUP-96/4.OZ</v>
          </cell>
          <cell r="E717" t="str">
            <v>NO FNS CODE</v>
          </cell>
          <cell r="F717" t="str">
            <v>N/A</v>
          </cell>
          <cell r="G717" t="str">
            <v>LB</v>
          </cell>
          <cell r="H717">
            <v>1400</v>
          </cell>
          <cell r="I717" t="str">
            <v>1000</v>
          </cell>
          <cell r="J717" t="str">
            <v>DOMESTIC STATISTICAL 1000</v>
          </cell>
          <cell r="K717" t="str">
            <v>702040</v>
          </cell>
          <cell r="L717" t="str">
            <v>FRUIT, FROZEN</v>
          </cell>
          <cell r="M717" t="str">
            <v>110</v>
          </cell>
          <cell r="N717" t="str">
            <v>AMS-FRUIT &amp; VEG</v>
          </cell>
          <cell r="O717" t="str">
            <v>101202019031400</v>
          </cell>
          <cell r="P717" t="str">
            <v>FRUIT/STRAWBERRY/FROZEN</v>
          </cell>
          <cell r="Q717">
            <v>1.159</v>
          </cell>
          <cell r="R717">
            <v>1</v>
          </cell>
          <cell r="S717" t="str">
            <v>LB</v>
          </cell>
          <cell r="T717">
            <v>24</v>
          </cell>
          <cell r="U717">
            <v>33600</v>
          </cell>
          <cell r="V717">
            <v>193.78</v>
          </cell>
          <cell r="W717">
            <v>1.9378</v>
          </cell>
          <cell r="X717" t="str">
            <v>USD</v>
          </cell>
          <cell r="Y717">
            <v>100</v>
          </cell>
          <cell r="Z717" t="str">
            <v>LB</v>
          </cell>
          <cell r="AA717">
            <v>46.51</v>
          </cell>
          <cell r="AB717">
            <v>65110.080000000002</v>
          </cell>
          <cell r="AC717" t="str">
            <v>No</v>
          </cell>
        </row>
        <row r="718">
          <cell r="A718" t="str">
            <v>110860</v>
          </cell>
          <cell r="B718" t="str">
            <v>STRAWBERRY SLICES UNSWT IQF CTN-6/5 LB</v>
          </cell>
          <cell r="E718" t="str">
            <v>NO FNS CODE</v>
          </cell>
          <cell r="F718" t="str">
            <v>N/A</v>
          </cell>
          <cell r="G718" t="str">
            <v>LB</v>
          </cell>
          <cell r="H718">
            <v>1320</v>
          </cell>
          <cell r="I718" t="str">
            <v>1000</v>
          </cell>
          <cell r="J718" t="str">
            <v>DOMESTIC STATISTICAL 1000</v>
          </cell>
          <cell r="K718" t="str">
            <v>702040</v>
          </cell>
          <cell r="L718" t="str">
            <v>FRUIT, FROZEN</v>
          </cell>
          <cell r="M718" t="str">
            <v>110</v>
          </cell>
          <cell r="N718" t="str">
            <v>AMS-FRUIT &amp; VEG</v>
          </cell>
          <cell r="O718" t="str">
            <v>101202019031400</v>
          </cell>
          <cell r="P718" t="str">
            <v>FRUIT/STRAWBERRY/FROZEN</v>
          </cell>
          <cell r="Q718">
            <v>1.0669999999999999</v>
          </cell>
          <cell r="R718">
            <v>1</v>
          </cell>
          <cell r="S718" t="str">
            <v>LB</v>
          </cell>
          <cell r="T718">
            <v>30</v>
          </cell>
          <cell r="U718">
            <v>39600</v>
          </cell>
          <cell r="V718">
            <v>179.81</v>
          </cell>
          <cell r="W718">
            <v>1.7981</v>
          </cell>
          <cell r="X718" t="str">
            <v>USD</v>
          </cell>
          <cell r="Y718">
            <v>100</v>
          </cell>
          <cell r="Z718" t="str">
            <v>LB</v>
          </cell>
          <cell r="AA718">
            <v>53.94</v>
          </cell>
          <cell r="AB718">
            <v>71204.759999999995</v>
          </cell>
          <cell r="AC718" t="str">
            <v>No</v>
          </cell>
        </row>
        <row r="719">
          <cell r="A719" t="str">
            <v>110861</v>
          </cell>
          <cell r="B719" t="str">
            <v>SQUASH BUTTERNUT DICED IQF CTN-6/5 LB</v>
          </cell>
          <cell r="E719" t="str">
            <v>NO FNS CODE</v>
          </cell>
          <cell r="F719" t="str">
            <v>N/A</v>
          </cell>
          <cell r="G719" t="str">
            <v>LB</v>
          </cell>
          <cell r="H719">
            <v>1320</v>
          </cell>
          <cell r="I719" t="str">
            <v>1000</v>
          </cell>
          <cell r="J719" t="str">
            <v>DOMESTIC STATISTICAL 1000</v>
          </cell>
          <cell r="K719" t="str">
            <v>703040</v>
          </cell>
          <cell r="L719" t="str">
            <v>VEGETABLE, FROZEN</v>
          </cell>
          <cell r="M719" t="str">
            <v>110</v>
          </cell>
          <cell r="N719" t="str">
            <v>AMS-FRUIT &amp; VEG</v>
          </cell>
          <cell r="O719" t="str">
            <v>103602002531400</v>
          </cell>
          <cell r="P719" t="str">
            <v>VEGETABLES/BEANS GREEN/FROZEN</v>
          </cell>
          <cell r="Q719">
            <v>1.0669999999999999</v>
          </cell>
          <cell r="R719">
            <v>1</v>
          </cell>
          <cell r="S719" t="str">
            <v>LB</v>
          </cell>
          <cell r="T719">
            <v>30</v>
          </cell>
          <cell r="U719">
            <v>39600</v>
          </cell>
          <cell r="V719">
            <v>72.75</v>
          </cell>
          <cell r="W719">
            <v>0.72750000000000004</v>
          </cell>
          <cell r="X719" t="str">
            <v>USD</v>
          </cell>
          <cell r="Y719">
            <v>100</v>
          </cell>
          <cell r="Z719" t="str">
            <v>LB</v>
          </cell>
          <cell r="AA719">
            <v>21.83</v>
          </cell>
          <cell r="AB719">
            <v>28809</v>
          </cell>
          <cell r="AC719" t="str">
            <v>No</v>
          </cell>
        </row>
        <row r="720">
          <cell r="A720" t="str">
            <v>110862</v>
          </cell>
          <cell r="B720" t="str">
            <v>APRICOT SLICES UNSWT FRZ CTN-6/5 LB</v>
          </cell>
          <cell r="D720" t="str">
            <v>316020</v>
          </cell>
          <cell r="E720" t="str">
            <v>NO FNS CODE</v>
          </cell>
          <cell r="F720" t="str">
            <v>N/A</v>
          </cell>
          <cell r="G720" t="str">
            <v>LB</v>
          </cell>
          <cell r="H720">
            <v>1320</v>
          </cell>
          <cell r="I720" t="str">
            <v>1000</v>
          </cell>
          <cell r="J720" t="str">
            <v>DOMESTIC STATISTICAL 1000</v>
          </cell>
          <cell r="K720" t="str">
            <v>702040</v>
          </cell>
          <cell r="L720" t="str">
            <v>FRUIT, FROZEN</v>
          </cell>
          <cell r="M720" t="str">
            <v>110</v>
          </cell>
          <cell r="N720" t="str">
            <v>AMS-FRUIT &amp; VEG</v>
          </cell>
          <cell r="O720" t="str">
            <v>101202002031400</v>
          </cell>
          <cell r="P720" t="str">
            <v>FRUIT/APRICOT/FROZEN</v>
          </cell>
          <cell r="Q720">
            <v>1.075</v>
          </cell>
          <cell r="R720">
            <v>1</v>
          </cell>
          <cell r="S720" t="str">
            <v>LB</v>
          </cell>
          <cell r="T720">
            <v>30</v>
          </cell>
          <cell r="U720">
            <v>39600</v>
          </cell>
          <cell r="V720">
            <v>100</v>
          </cell>
          <cell r="W720">
            <v>1</v>
          </cell>
          <cell r="X720" t="str">
            <v>USD</v>
          </cell>
          <cell r="Y720">
            <v>100</v>
          </cell>
          <cell r="Z720" t="str">
            <v>LB</v>
          </cell>
          <cell r="AA720">
            <v>30</v>
          </cell>
          <cell r="AB720">
            <v>39600</v>
          </cell>
          <cell r="AC720" t="str">
            <v>No</v>
          </cell>
        </row>
        <row r="721">
          <cell r="A721" t="str">
            <v>110863</v>
          </cell>
          <cell r="B721" t="str">
            <v>YOGURT HI PROTEIN PEACH CUP-24/4 OZ</v>
          </cell>
          <cell r="E721" t="str">
            <v>NO FNS CODE</v>
          </cell>
          <cell r="F721" t="str">
            <v>N/A</v>
          </cell>
          <cell r="G721" t="str">
            <v>LB</v>
          </cell>
          <cell r="H721">
            <v>4900</v>
          </cell>
          <cell r="I721" t="str">
            <v>1000</v>
          </cell>
          <cell r="J721" t="str">
            <v>DOMESTIC STATISTICAL 1000</v>
          </cell>
          <cell r="K721" t="str">
            <v>411010</v>
          </cell>
          <cell r="L721" t="str">
            <v>YOGURT</v>
          </cell>
          <cell r="M721" t="str">
            <v>220</v>
          </cell>
          <cell r="N721" t="str">
            <v>AMS-DAIRY</v>
          </cell>
          <cell r="O721" t="str">
            <v>104002002031300</v>
          </cell>
          <cell r="P721" t="str">
            <v>YOGURT/HIGH PROTEIN/CUP</v>
          </cell>
          <cell r="Q721">
            <v>1.149</v>
          </cell>
          <cell r="R721">
            <v>1</v>
          </cell>
          <cell r="S721" t="str">
            <v>LB</v>
          </cell>
          <cell r="T721">
            <v>6</v>
          </cell>
          <cell r="U721">
            <v>29400</v>
          </cell>
          <cell r="V721">
            <v>147</v>
          </cell>
          <cell r="W721">
            <v>1.47</v>
          </cell>
          <cell r="X721" t="str">
            <v>USD</v>
          </cell>
          <cell r="Y721">
            <v>100</v>
          </cell>
          <cell r="Z721" t="str">
            <v>LB</v>
          </cell>
          <cell r="AA721">
            <v>8.82</v>
          </cell>
          <cell r="AB721">
            <v>43218</v>
          </cell>
          <cell r="AC721" t="str">
            <v>No</v>
          </cell>
        </row>
        <row r="722">
          <cell r="A722" t="str">
            <v>110864</v>
          </cell>
          <cell r="B722" t="str">
            <v>TORTILLA WHOLE GRAIN FZN 8" PKG-12/24</v>
          </cell>
          <cell r="E722" t="str">
            <v>NO FNS CODE</v>
          </cell>
          <cell r="F722" t="str">
            <v>N/A</v>
          </cell>
          <cell r="G722" t="str">
            <v>LB</v>
          </cell>
          <cell r="H722">
            <v>1500</v>
          </cell>
          <cell r="I722" t="str">
            <v>1000</v>
          </cell>
          <cell r="J722" t="str">
            <v>DOMESTIC STATISTICAL 1000</v>
          </cell>
          <cell r="K722" t="str">
            <v>502030</v>
          </cell>
          <cell r="L722" t="str">
            <v>TORTILLAS</v>
          </cell>
          <cell r="M722" t="str">
            <v>210</v>
          </cell>
          <cell r="N722" t="str">
            <v>AMS-DOMESTIC</v>
          </cell>
          <cell r="O722" t="str">
            <v>101402007031460</v>
          </cell>
          <cell r="P722" t="str">
            <v>GRAIN-PROCESSED/WHOLE WHEAT TORTILLA/PAC</v>
          </cell>
          <cell r="Q722">
            <v>1.0740000000000001</v>
          </cell>
          <cell r="R722">
            <v>1</v>
          </cell>
          <cell r="S722" t="str">
            <v>LB</v>
          </cell>
          <cell r="T722">
            <v>27</v>
          </cell>
          <cell r="U722">
            <v>40500</v>
          </cell>
          <cell r="V722">
            <v>53.53</v>
          </cell>
          <cell r="W722">
            <v>0.5353</v>
          </cell>
          <cell r="X722" t="str">
            <v>USD</v>
          </cell>
          <cell r="Y722">
            <v>100</v>
          </cell>
          <cell r="Z722" t="str">
            <v>LB</v>
          </cell>
          <cell r="AA722">
            <v>14.45</v>
          </cell>
          <cell r="AB722">
            <v>21679.65</v>
          </cell>
          <cell r="AC722" t="str">
            <v>No</v>
          </cell>
        </row>
        <row r="723">
          <cell r="A723" t="str">
            <v>110871</v>
          </cell>
          <cell r="B723" t="str">
            <v>MIXED VEGETABLES FRZ CTN-30 LB</v>
          </cell>
          <cell r="E723" t="str">
            <v>NO FNS CODE</v>
          </cell>
          <cell r="F723" t="str">
            <v>N/A</v>
          </cell>
          <cell r="G723" t="str">
            <v>LB</v>
          </cell>
          <cell r="H723">
            <v>1320</v>
          </cell>
          <cell r="I723" t="str">
            <v>1000</v>
          </cell>
          <cell r="J723" t="str">
            <v>DOMESTIC STATISTICAL 1000</v>
          </cell>
          <cell r="K723" t="str">
            <v>703040</v>
          </cell>
          <cell r="L723" t="str">
            <v>VEGETABLE, FROZEN</v>
          </cell>
          <cell r="M723" t="str">
            <v>110</v>
          </cell>
          <cell r="N723" t="str">
            <v>AMS-FRUIT &amp; VEG</v>
          </cell>
          <cell r="O723" t="str">
            <v>103602002531400</v>
          </cell>
          <cell r="P723" t="str">
            <v>VEGETABLES/BEANS GREEN/FROZEN</v>
          </cell>
          <cell r="Q723">
            <v>1.0669999999999999</v>
          </cell>
          <cell r="R723">
            <v>1</v>
          </cell>
          <cell r="S723" t="str">
            <v>LB</v>
          </cell>
          <cell r="T723">
            <v>30</v>
          </cell>
          <cell r="U723">
            <v>39600</v>
          </cell>
          <cell r="V723">
            <v>60.29</v>
          </cell>
          <cell r="W723">
            <v>0.60289999999999999</v>
          </cell>
          <cell r="X723" t="str">
            <v>USD</v>
          </cell>
          <cell r="Y723">
            <v>100</v>
          </cell>
          <cell r="Z723" t="str">
            <v>LB</v>
          </cell>
          <cell r="AA723">
            <v>18.09</v>
          </cell>
          <cell r="AB723">
            <v>23874.84</v>
          </cell>
          <cell r="AC723" t="str">
            <v>No</v>
          </cell>
        </row>
        <row r="724">
          <cell r="A724" t="str">
            <v>110872</v>
          </cell>
          <cell r="B724" t="str">
            <v>CHERRIES SWEET PITTED IQF BAG-12/2.5 LB</v>
          </cell>
          <cell r="E724" t="str">
            <v>NO FNS CODE</v>
          </cell>
          <cell r="F724" t="str">
            <v>N/A</v>
          </cell>
          <cell r="G724" t="str">
            <v>LB</v>
          </cell>
          <cell r="H724">
            <v>1320</v>
          </cell>
          <cell r="I724" t="str">
            <v>1000</v>
          </cell>
          <cell r="J724" t="str">
            <v>DOMESTIC STATISTICAL 1000</v>
          </cell>
          <cell r="K724" t="str">
            <v>702040</v>
          </cell>
          <cell r="L724" t="str">
            <v>FRUIT, FROZEN</v>
          </cell>
          <cell r="M724" t="str">
            <v>110</v>
          </cell>
          <cell r="N724" t="str">
            <v>AMS-FRUIT &amp; VEG</v>
          </cell>
          <cell r="O724" t="str">
            <v>101202005031240</v>
          </cell>
          <cell r="P724" t="str">
            <v>FRUIT/CHERRY/CARTON</v>
          </cell>
          <cell r="Q724">
            <v>1.0669999999999999</v>
          </cell>
          <cell r="R724">
            <v>1</v>
          </cell>
          <cell r="S724" t="str">
            <v>LB</v>
          </cell>
          <cell r="T724">
            <v>30</v>
          </cell>
          <cell r="U724">
            <v>39600</v>
          </cell>
          <cell r="V724">
            <v>195.87</v>
          </cell>
          <cell r="W724">
            <v>1.9587000000000001</v>
          </cell>
          <cell r="X724" t="str">
            <v>USD</v>
          </cell>
          <cell r="Y724">
            <v>100</v>
          </cell>
          <cell r="Z724" t="str">
            <v>LB</v>
          </cell>
          <cell r="AA724">
            <v>58.76</v>
          </cell>
          <cell r="AB724">
            <v>77564.52</v>
          </cell>
          <cell r="AC724" t="str">
            <v>No</v>
          </cell>
        </row>
        <row r="725">
          <cell r="A725" t="str">
            <v>110880</v>
          </cell>
          <cell r="B725" t="str">
            <v>FARINA WHEAT PKG-10/18 OZ</v>
          </cell>
          <cell r="E725" t="str">
            <v>NO FNS CODE</v>
          </cell>
          <cell r="F725" t="str">
            <v>N/A</v>
          </cell>
          <cell r="G725" t="str">
            <v>LB</v>
          </cell>
          <cell r="H725">
            <v>3400</v>
          </cell>
          <cell r="I725" t="str">
            <v>1000</v>
          </cell>
          <cell r="J725" t="str">
            <v>DOMESTIC STATISTICAL 1000</v>
          </cell>
          <cell r="K725" t="str">
            <v>503030</v>
          </cell>
          <cell r="L725" t="str">
            <v>CEREAL, PROCESSED</v>
          </cell>
          <cell r="M725" t="str">
            <v>210</v>
          </cell>
          <cell r="N725" t="str">
            <v>AMS-DOMESTIC</v>
          </cell>
          <cell r="O725" t="str">
            <v>100202002031160</v>
          </cell>
          <cell r="P725" t="str">
            <v>CEREAL/FARINA/BOX</v>
          </cell>
          <cell r="Q725">
            <v>1.107</v>
          </cell>
          <cell r="R725">
            <v>1</v>
          </cell>
          <cell r="S725" t="str">
            <v>LB</v>
          </cell>
          <cell r="T725">
            <v>11.25</v>
          </cell>
          <cell r="U725">
            <v>38250</v>
          </cell>
          <cell r="V725">
            <v>161.32</v>
          </cell>
          <cell r="W725">
            <v>1.6132</v>
          </cell>
          <cell r="X725" t="str">
            <v>USD</v>
          </cell>
          <cell r="Y725">
            <v>100</v>
          </cell>
          <cell r="Z725" t="str">
            <v>LB</v>
          </cell>
          <cell r="AA725">
            <v>18.149999999999999</v>
          </cell>
          <cell r="AB725">
            <v>61704.9</v>
          </cell>
          <cell r="AC725" t="str">
            <v>No</v>
          </cell>
        </row>
        <row r="726">
          <cell r="A726" t="str">
            <v>110890</v>
          </cell>
          <cell r="B726" t="str">
            <v>APPLESAUCE CUP SLEEVE-6/4 OZ</v>
          </cell>
          <cell r="E726" t="str">
            <v>NO FNS CODE</v>
          </cell>
          <cell r="F726" t="str">
            <v>N/A</v>
          </cell>
          <cell r="G726" t="str">
            <v>LB</v>
          </cell>
          <cell r="H726">
            <v>1820</v>
          </cell>
          <cell r="I726" t="str">
            <v>1000</v>
          </cell>
          <cell r="J726" t="str">
            <v>DOMESTIC STATISTICAL 1000</v>
          </cell>
          <cell r="K726" t="str">
            <v>702010</v>
          </cell>
          <cell r="L726" t="str">
            <v>FRUIT, CANNED</v>
          </cell>
          <cell r="M726" t="str">
            <v>110</v>
          </cell>
          <cell r="N726" t="str">
            <v>AMS-FRUIT &amp; VEG</v>
          </cell>
          <cell r="O726" t="str">
            <v>101202001031220</v>
          </cell>
          <cell r="P726" t="str">
            <v>FRUIT/APPLES/CANNED</v>
          </cell>
          <cell r="Q726">
            <v>1.2</v>
          </cell>
          <cell r="R726">
            <v>1</v>
          </cell>
          <cell r="S726" t="str">
            <v>LB</v>
          </cell>
          <cell r="T726">
            <v>18</v>
          </cell>
          <cell r="U726">
            <v>32760</v>
          </cell>
          <cell r="V726">
            <v>93.01</v>
          </cell>
          <cell r="W726">
            <v>0.93010000000000004</v>
          </cell>
          <cell r="X726" t="str">
            <v>USD</v>
          </cell>
          <cell r="Y726">
            <v>100</v>
          </cell>
          <cell r="Z726" t="str">
            <v>LB</v>
          </cell>
          <cell r="AA726">
            <v>16.739999999999998</v>
          </cell>
          <cell r="AB726">
            <v>30470.080000000002</v>
          </cell>
          <cell r="AC726" t="str">
            <v>No</v>
          </cell>
        </row>
        <row r="727">
          <cell r="A727" t="str">
            <v>110900</v>
          </cell>
          <cell r="B727" t="str">
            <v>PORK HAM SMOKED PIT FRZ CTN-6/5 LB</v>
          </cell>
          <cell r="E727" t="str">
            <v>NO FNS CODE</v>
          </cell>
          <cell r="F727" t="str">
            <v>6018-CWT</v>
          </cell>
          <cell r="G727" t="str">
            <v>LB</v>
          </cell>
          <cell r="H727">
            <v>1280</v>
          </cell>
          <cell r="I727" t="str">
            <v>1000</v>
          </cell>
          <cell r="J727" t="str">
            <v>DOMESTIC STATISTICAL 1000</v>
          </cell>
          <cell r="K727" t="str">
            <v>102050</v>
          </cell>
          <cell r="L727" t="str">
            <v>HAM, FULLY COOKED</v>
          </cell>
          <cell r="M727" t="str">
            <v>130</v>
          </cell>
          <cell r="N727" t="str">
            <v>AMS-LIVESTOCK</v>
          </cell>
          <cell r="O727" t="str">
            <v>101802006031400</v>
          </cell>
          <cell r="P727" t="str">
            <v>MEAT/PORK/FROZEN</v>
          </cell>
          <cell r="Q727">
            <v>1.1000000000000001</v>
          </cell>
          <cell r="R727">
            <v>1</v>
          </cell>
          <cell r="S727" t="str">
            <v>LB</v>
          </cell>
          <cell r="T727">
            <v>30.5</v>
          </cell>
          <cell r="U727">
            <v>39040</v>
          </cell>
          <cell r="V727">
            <v>290.33</v>
          </cell>
          <cell r="W727">
            <v>2.9032999999999998</v>
          </cell>
          <cell r="X727" t="str">
            <v>USD</v>
          </cell>
          <cell r="Y727">
            <v>100</v>
          </cell>
          <cell r="Z727" t="str">
            <v>LB</v>
          </cell>
          <cell r="AA727">
            <v>88.55</v>
          </cell>
          <cell r="AB727">
            <v>113344.83</v>
          </cell>
          <cell r="AC727" t="str">
            <v>Yes</v>
          </cell>
        </row>
        <row r="728">
          <cell r="A728" t="str">
            <v>110902</v>
          </cell>
          <cell r="B728" t="str">
            <v>BAKERY FLOUR  MIX LOWFAT PKG-20/20 OZ</v>
          </cell>
          <cell r="E728" t="str">
            <v>NO FNS CODE</v>
          </cell>
          <cell r="F728" t="str">
            <v>N/A</v>
          </cell>
          <cell r="G728" t="str">
            <v>LB</v>
          </cell>
          <cell r="H728">
            <v>1404</v>
          </cell>
          <cell r="I728" t="str">
            <v>1000</v>
          </cell>
          <cell r="J728" t="str">
            <v>DOMESTIC STATISTICAL 1000</v>
          </cell>
          <cell r="K728" t="str">
            <v>506010</v>
          </cell>
          <cell r="L728" t="str">
            <v>FLOUR, BAKERY MIX</v>
          </cell>
          <cell r="M728" t="str">
            <v>210</v>
          </cell>
          <cell r="N728" t="str">
            <v>AMS-DOMESTIC</v>
          </cell>
          <cell r="O728" t="str">
            <v>100802003031100</v>
          </cell>
          <cell r="P728" t="str">
            <v>FLOUR/BAKERY MIX/BAG</v>
          </cell>
          <cell r="Q728">
            <v>1.07</v>
          </cell>
          <cell r="R728">
            <v>1</v>
          </cell>
          <cell r="S728" t="str">
            <v>LB</v>
          </cell>
          <cell r="T728">
            <v>25</v>
          </cell>
          <cell r="U728">
            <v>35100</v>
          </cell>
          <cell r="V728">
            <v>192.68</v>
          </cell>
          <cell r="W728">
            <v>1.9268000000000001</v>
          </cell>
          <cell r="X728" t="str">
            <v>USD</v>
          </cell>
          <cell r="Y728">
            <v>100</v>
          </cell>
          <cell r="Z728" t="str">
            <v>LB</v>
          </cell>
          <cell r="AA728">
            <v>48.17</v>
          </cell>
          <cell r="AB728">
            <v>67630.679999999993</v>
          </cell>
          <cell r="AC728" t="str">
            <v>No</v>
          </cell>
        </row>
        <row r="729">
          <cell r="A729" t="str">
            <v>110903</v>
          </cell>
          <cell r="B729" t="str">
            <v>TURKEY BREAST DELI SLC FRZ PKG-20/2 LB</v>
          </cell>
          <cell r="E729" t="str">
            <v>NO FNS CODE</v>
          </cell>
          <cell r="F729" t="str">
            <v>2231-CWT</v>
          </cell>
          <cell r="G729" t="str">
            <v>LB</v>
          </cell>
          <cell r="H729">
            <v>1000</v>
          </cell>
          <cell r="I729" t="str">
            <v>1000</v>
          </cell>
          <cell r="J729" t="str">
            <v>DOMESTIC STATISTICAL 1000</v>
          </cell>
          <cell r="K729" t="str">
            <v>302030</v>
          </cell>
          <cell r="L729" t="str">
            <v>TURKEY, COOKED</v>
          </cell>
          <cell r="M729" t="str">
            <v>120</v>
          </cell>
          <cell r="N729" t="str">
            <v>AMS-POULTRY</v>
          </cell>
          <cell r="O729" t="str">
            <v>102802004031400</v>
          </cell>
          <cell r="P729" t="str">
            <v>POULTRY/EGGS/TURKEY/FROZEN</v>
          </cell>
          <cell r="Q729">
            <v>1.05</v>
          </cell>
          <cell r="R729">
            <v>1</v>
          </cell>
          <cell r="S729" t="str">
            <v>LB</v>
          </cell>
          <cell r="T729">
            <v>40</v>
          </cell>
          <cell r="U729">
            <v>40000</v>
          </cell>
          <cell r="V729">
            <v>284.24</v>
          </cell>
          <cell r="W729">
            <v>2.8424</v>
          </cell>
          <cell r="X729" t="str">
            <v>USD</v>
          </cell>
          <cell r="Y729">
            <v>100</v>
          </cell>
          <cell r="Z729" t="str">
            <v>LB</v>
          </cell>
          <cell r="AA729">
            <v>113.7</v>
          </cell>
          <cell r="AB729">
            <v>113696</v>
          </cell>
          <cell r="AC729" t="str">
            <v>No</v>
          </cell>
        </row>
        <row r="730">
          <cell r="A730" t="str">
            <v>110904</v>
          </cell>
          <cell r="B730" t="str">
            <v>TURKEY BREAST SMKD SLC FRZ PKG-20/2 LB</v>
          </cell>
          <cell r="E730" t="str">
            <v>NO FNS CODE</v>
          </cell>
          <cell r="F730" t="str">
            <v>2231-CWT</v>
          </cell>
          <cell r="G730" t="str">
            <v>LB</v>
          </cell>
          <cell r="H730">
            <v>1000</v>
          </cell>
          <cell r="I730" t="str">
            <v>1000</v>
          </cell>
          <cell r="J730" t="str">
            <v>DOMESTIC STATISTICAL 1000</v>
          </cell>
          <cell r="K730" t="str">
            <v>302030</v>
          </cell>
          <cell r="L730" t="str">
            <v>TURKEY, COOKED</v>
          </cell>
          <cell r="M730" t="str">
            <v>120</v>
          </cell>
          <cell r="N730" t="str">
            <v>AMS-POULTRY</v>
          </cell>
          <cell r="O730" t="str">
            <v>102802004031400</v>
          </cell>
          <cell r="P730" t="str">
            <v>POULTRY/EGGS/TURKEY/FROZEN</v>
          </cell>
          <cell r="Q730">
            <v>1.05</v>
          </cell>
          <cell r="R730">
            <v>1</v>
          </cell>
          <cell r="S730" t="str">
            <v>LB</v>
          </cell>
          <cell r="T730">
            <v>40</v>
          </cell>
          <cell r="U730">
            <v>40000</v>
          </cell>
          <cell r="V730">
            <v>272.83</v>
          </cell>
          <cell r="W730">
            <v>2.7282999999999999</v>
          </cell>
          <cell r="X730" t="str">
            <v>USD</v>
          </cell>
          <cell r="Y730">
            <v>100</v>
          </cell>
          <cell r="Z730" t="str">
            <v>LB</v>
          </cell>
          <cell r="AA730">
            <v>109.13</v>
          </cell>
          <cell r="AB730">
            <v>109132</v>
          </cell>
          <cell r="AC730" t="str">
            <v>No</v>
          </cell>
        </row>
        <row r="731">
          <cell r="A731" t="str">
            <v>110910</v>
          </cell>
          <cell r="B731" t="str">
            <v>TURKEY BREAST SMKD SLC FRZ PKG-8/5 LB</v>
          </cell>
          <cell r="E731" t="str">
            <v>NO FNS CODE</v>
          </cell>
          <cell r="F731" t="str">
            <v>2231-CWT</v>
          </cell>
          <cell r="G731" t="str">
            <v>LB</v>
          </cell>
          <cell r="H731">
            <v>1000</v>
          </cell>
          <cell r="I731" t="str">
            <v>1000</v>
          </cell>
          <cell r="J731" t="str">
            <v>DOMESTIC STATISTICAL 1000</v>
          </cell>
          <cell r="K731" t="str">
            <v>302030</v>
          </cell>
          <cell r="L731" t="str">
            <v>TURKEY, COOKED</v>
          </cell>
          <cell r="M731" t="str">
            <v>120</v>
          </cell>
          <cell r="N731" t="str">
            <v>AMS-POULTRY</v>
          </cell>
          <cell r="O731" t="str">
            <v>102802004031400</v>
          </cell>
          <cell r="P731" t="str">
            <v>POULTRY/EGGS/TURKEY/FROZEN</v>
          </cell>
          <cell r="Q731">
            <v>1.05</v>
          </cell>
          <cell r="R731">
            <v>1</v>
          </cell>
          <cell r="S731" t="str">
            <v>LB</v>
          </cell>
          <cell r="T731">
            <v>40</v>
          </cell>
          <cell r="U731">
            <v>40000</v>
          </cell>
          <cell r="V731">
            <v>556</v>
          </cell>
          <cell r="W731">
            <v>5.56</v>
          </cell>
          <cell r="X731" t="str">
            <v>USD</v>
          </cell>
          <cell r="Y731">
            <v>100</v>
          </cell>
          <cell r="Z731" t="str">
            <v>LB</v>
          </cell>
          <cell r="AA731">
            <v>222.4</v>
          </cell>
          <cell r="AB731">
            <v>222400</v>
          </cell>
          <cell r="AC731" t="str">
            <v>No</v>
          </cell>
        </row>
        <row r="732">
          <cell r="A732" t="str">
            <v>110911</v>
          </cell>
          <cell r="B732" t="str">
            <v>TURKEY HAM SMKD SLC FRZ PKG-8/5 LB</v>
          </cell>
          <cell r="E732" t="str">
            <v>NO FNS CODE</v>
          </cell>
          <cell r="F732" t="str">
            <v>2231-CWT</v>
          </cell>
          <cell r="G732" t="str">
            <v>LB</v>
          </cell>
          <cell r="H732">
            <v>1000</v>
          </cell>
          <cell r="I732" t="str">
            <v>1000</v>
          </cell>
          <cell r="J732" t="str">
            <v>DOMESTIC STATISTICAL 1000</v>
          </cell>
          <cell r="K732" t="str">
            <v>302030</v>
          </cell>
          <cell r="L732" t="str">
            <v>TURKEY, COOKED</v>
          </cell>
          <cell r="M732" t="str">
            <v>120</v>
          </cell>
          <cell r="N732" t="str">
            <v>AMS-POULTRY</v>
          </cell>
          <cell r="O732" t="str">
            <v>102802004031400</v>
          </cell>
          <cell r="P732" t="str">
            <v>POULTRY/EGGS/TURKEY/FROZEN</v>
          </cell>
          <cell r="Q732">
            <v>1.05</v>
          </cell>
          <cell r="R732">
            <v>1</v>
          </cell>
          <cell r="S732" t="str">
            <v>LB</v>
          </cell>
          <cell r="T732">
            <v>40</v>
          </cell>
          <cell r="U732">
            <v>40000</v>
          </cell>
          <cell r="V732">
            <v>443</v>
          </cell>
          <cell r="W732">
            <v>4.43</v>
          </cell>
          <cell r="X732" t="str">
            <v>USD</v>
          </cell>
          <cell r="Y732">
            <v>100</v>
          </cell>
          <cell r="Z732" t="str">
            <v>LB</v>
          </cell>
          <cell r="AA732">
            <v>177.2</v>
          </cell>
          <cell r="AB732">
            <v>177200</v>
          </cell>
          <cell r="AC732" t="str">
            <v>No</v>
          </cell>
        </row>
        <row r="733">
          <cell r="A733" t="str">
            <v>110912</v>
          </cell>
          <cell r="B733" t="str">
            <v>SOUP CREAM OF MUSHROOM CAN-24/1</v>
          </cell>
          <cell r="E733" t="str">
            <v>NO FNS CODE</v>
          </cell>
          <cell r="F733" t="str">
            <v>N/A</v>
          </cell>
          <cell r="G733" t="str">
            <v>LB</v>
          </cell>
          <cell r="H733">
            <v>2200</v>
          </cell>
          <cell r="I733" t="str">
            <v>1000</v>
          </cell>
          <cell r="J733" t="str">
            <v>DOMESTIC STATISTICAL 1000</v>
          </cell>
          <cell r="K733" t="str">
            <v>703010</v>
          </cell>
          <cell r="L733" t="str">
            <v>VEGETABLE, CANNED</v>
          </cell>
          <cell r="M733" t="str">
            <v>110</v>
          </cell>
          <cell r="N733" t="str">
            <v>AMS-FRUIT &amp; VEG</v>
          </cell>
          <cell r="O733" t="str">
            <v>103602008031220</v>
          </cell>
          <cell r="P733" t="str">
            <v>VEGETABLES/SOUP/CANNED</v>
          </cell>
          <cell r="Q733">
            <v>1.1779999999999999</v>
          </cell>
          <cell r="R733">
            <v>1</v>
          </cell>
          <cell r="S733" t="str">
            <v>LB</v>
          </cell>
          <cell r="T733">
            <v>16.125</v>
          </cell>
          <cell r="U733">
            <v>35475</v>
          </cell>
          <cell r="V733">
            <v>108.48</v>
          </cell>
          <cell r="W733">
            <v>1.0848</v>
          </cell>
          <cell r="X733" t="str">
            <v>USD</v>
          </cell>
          <cell r="Y733">
            <v>100</v>
          </cell>
          <cell r="Z733" t="str">
            <v>LB</v>
          </cell>
          <cell r="AA733">
            <v>17.489999999999998</v>
          </cell>
          <cell r="AB733">
            <v>38483.279999999999</v>
          </cell>
          <cell r="AC733" t="str">
            <v>No</v>
          </cell>
        </row>
        <row r="734">
          <cell r="A734" t="str">
            <v>110920</v>
          </cell>
          <cell r="B734" t="str">
            <v>MUSHROOMS DICED FRZ IQF CTN-12/2.5 LB</v>
          </cell>
          <cell r="E734" t="str">
            <v>NO FNS CODE</v>
          </cell>
          <cell r="F734" t="str">
            <v>N/A</v>
          </cell>
          <cell r="G734" t="str">
            <v>LB</v>
          </cell>
          <cell r="H734">
            <v>1320</v>
          </cell>
          <cell r="I734" t="str">
            <v>1000</v>
          </cell>
          <cell r="J734" t="str">
            <v>DOMESTIC STATISTICAL 1000</v>
          </cell>
          <cell r="K734" t="str">
            <v>703040</v>
          </cell>
          <cell r="L734" t="str">
            <v>VEGETABLE, FROZEN</v>
          </cell>
          <cell r="M734" t="str">
            <v>110</v>
          </cell>
          <cell r="N734" t="str">
            <v>AMS-FRUIT &amp; VEG</v>
          </cell>
          <cell r="O734" t="str">
            <v>103602005831400</v>
          </cell>
          <cell r="P734" t="str">
            <v>VEGETABLES/MUSHROOMS/FROZEN</v>
          </cell>
          <cell r="Q734">
            <v>1.0669999999999999</v>
          </cell>
          <cell r="R734">
            <v>1</v>
          </cell>
          <cell r="S734" t="str">
            <v>LB</v>
          </cell>
          <cell r="T734">
            <v>30</v>
          </cell>
          <cell r="U734">
            <v>39600</v>
          </cell>
          <cell r="V734">
            <v>94.33</v>
          </cell>
          <cell r="W734">
            <v>0.94330000000000003</v>
          </cell>
          <cell r="X734" t="str">
            <v>USD</v>
          </cell>
          <cell r="Y734">
            <v>100</v>
          </cell>
          <cell r="Z734" t="str">
            <v>LB</v>
          </cell>
          <cell r="AA734">
            <v>28.3</v>
          </cell>
          <cell r="AB734">
            <v>37354.68</v>
          </cell>
          <cell r="AC734" t="str">
            <v>No</v>
          </cell>
        </row>
        <row r="735">
          <cell r="A735" t="str">
            <v>110921</v>
          </cell>
          <cell r="B735" t="str">
            <v>CHICKEN FILLETS UNBRD FRZ CTN-30 LB</v>
          </cell>
          <cell r="E735" t="str">
            <v>NO FNS CODE</v>
          </cell>
          <cell r="F735" t="str">
            <v>2211-CWT</v>
          </cell>
          <cell r="G735" t="str">
            <v>LB</v>
          </cell>
          <cell r="H735">
            <v>1300</v>
          </cell>
          <cell r="I735" t="str">
            <v>1000</v>
          </cell>
          <cell r="J735" t="str">
            <v>DOMESTIC STATISTICAL 1000</v>
          </cell>
          <cell r="K735" t="str">
            <v>301030</v>
          </cell>
          <cell r="L735" t="str">
            <v>CHICKEN, COOKED</v>
          </cell>
          <cell r="M735" t="str">
            <v>120</v>
          </cell>
          <cell r="N735" t="str">
            <v>AMS-POULTRY</v>
          </cell>
          <cell r="O735" t="str">
            <v>102802001031400</v>
          </cell>
          <cell r="P735" t="str">
            <v>POULTRY/EGGS/CHICKEN/FROZEN</v>
          </cell>
          <cell r="Q735">
            <v>1.05</v>
          </cell>
          <cell r="R735">
            <v>1</v>
          </cell>
          <cell r="S735" t="str">
            <v>LB</v>
          </cell>
          <cell r="T735">
            <v>30</v>
          </cell>
          <cell r="U735">
            <v>39000</v>
          </cell>
          <cell r="V735">
            <v>359.54</v>
          </cell>
          <cell r="W735">
            <v>3.5954000000000002</v>
          </cell>
          <cell r="X735" t="str">
            <v>USD</v>
          </cell>
          <cell r="Y735">
            <v>100</v>
          </cell>
          <cell r="Z735" t="str">
            <v>LB</v>
          </cell>
          <cell r="AA735">
            <v>107.86</v>
          </cell>
          <cell r="AB735">
            <v>140220.6</v>
          </cell>
          <cell r="AC735" t="str">
            <v>No</v>
          </cell>
        </row>
        <row r="736">
          <cell r="A736" t="str">
            <v>110931</v>
          </cell>
          <cell r="B736" t="str">
            <v>EGG PATTY ROUND FRZ CTN-25 LB</v>
          </cell>
          <cell r="E736" t="str">
            <v>NO FNS CODE</v>
          </cell>
          <cell r="F736" t="str">
            <v>0820-CWT</v>
          </cell>
          <cell r="G736" t="str">
            <v>LB</v>
          </cell>
          <cell r="H736">
            <v>1584</v>
          </cell>
          <cell r="I736" t="str">
            <v>1000</v>
          </cell>
          <cell r="J736" t="str">
            <v>DOMESTIC STATISTICAL 1000</v>
          </cell>
          <cell r="K736" t="str">
            <v>304010</v>
          </cell>
          <cell r="L736" t="str">
            <v>EGG PRODUCTS</v>
          </cell>
          <cell r="M736" t="str">
            <v>120</v>
          </cell>
          <cell r="N736" t="str">
            <v>AMS-POULTRY</v>
          </cell>
          <cell r="O736" t="str">
            <v>102802002031400</v>
          </cell>
          <cell r="P736" t="str">
            <v>POULTRY/EGGS/EGGS/FROZEN</v>
          </cell>
          <cell r="Q736">
            <v>1.0669999999999999</v>
          </cell>
          <cell r="R736">
            <v>1</v>
          </cell>
          <cell r="S736" t="str">
            <v>LB</v>
          </cell>
          <cell r="T736">
            <v>25</v>
          </cell>
          <cell r="U736">
            <v>39600</v>
          </cell>
          <cell r="V736">
            <v>408.64</v>
          </cell>
          <cell r="W736">
            <v>4.0864000000000003</v>
          </cell>
          <cell r="X736" t="str">
            <v>USD</v>
          </cell>
          <cell r="Y736">
            <v>100</v>
          </cell>
          <cell r="Z736" t="str">
            <v>LB</v>
          </cell>
          <cell r="AA736">
            <v>102.16</v>
          </cell>
          <cell r="AB736">
            <v>161821.44</v>
          </cell>
          <cell r="AC736" t="str">
            <v>No</v>
          </cell>
        </row>
        <row r="737">
          <cell r="A737" t="str">
            <v>110940</v>
          </cell>
          <cell r="B737" t="str">
            <v>CHICKEN BONED CAN-24/12.5 OZ</v>
          </cell>
          <cell r="E737" t="str">
            <v>NO FNS CODE</v>
          </cell>
          <cell r="F737" t="str">
            <v>2211-CWT</v>
          </cell>
          <cell r="G737" t="str">
            <v>LB</v>
          </cell>
          <cell r="H737">
            <v>1800</v>
          </cell>
          <cell r="I737" t="str">
            <v>1000</v>
          </cell>
          <cell r="J737" t="str">
            <v>DOMESTIC STATISTICAL 1000</v>
          </cell>
          <cell r="K737" t="str">
            <v>301010</v>
          </cell>
          <cell r="L737" t="str">
            <v>CHICKEN, CANNED</v>
          </cell>
          <cell r="M737" t="str">
            <v>120</v>
          </cell>
          <cell r="N737" t="str">
            <v>AMS-POULTRY</v>
          </cell>
          <cell r="O737" t="str">
            <v>102802001031220</v>
          </cell>
          <cell r="P737" t="str">
            <v>POULTRY/EGGS/CHICKEN/CANNED</v>
          </cell>
          <cell r="Q737">
            <v>1.173</v>
          </cell>
          <cell r="R737">
            <v>1</v>
          </cell>
          <cell r="S737" t="str">
            <v>LB</v>
          </cell>
          <cell r="T737">
            <v>18.75</v>
          </cell>
          <cell r="U737">
            <v>33750</v>
          </cell>
          <cell r="V737">
            <v>256.05</v>
          </cell>
          <cell r="W737">
            <v>2.5605000000000002</v>
          </cell>
          <cell r="X737" t="str">
            <v>USD</v>
          </cell>
          <cell r="Y737">
            <v>100</v>
          </cell>
          <cell r="Z737" t="str">
            <v>LB</v>
          </cell>
          <cell r="AA737">
            <v>48.01</v>
          </cell>
          <cell r="AB737">
            <v>86416.88</v>
          </cell>
          <cell r="AC737" t="str">
            <v>No</v>
          </cell>
        </row>
        <row r="738">
          <cell r="A738" t="str">
            <v>110941</v>
          </cell>
          <cell r="B738" t="str">
            <v>RASPBERRY RED FRZ PUREE CTN-24/1 LB</v>
          </cell>
          <cell r="E738" t="str">
            <v>NO FNS CODE</v>
          </cell>
          <cell r="F738" t="str">
            <v>N/A</v>
          </cell>
          <cell r="G738" t="str">
            <v>LB</v>
          </cell>
          <cell r="H738">
            <v>1600</v>
          </cell>
          <cell r="I738" t="str">
            <v>1000</v>
          </cell>
          <cell r="J738" t="str">
            <v>DOMESTIC STATISTICAL 1000</v>
          </cell>
          <cell r="K738" t="str">
            <v>702040</v>
          </cell>
          <cell r="L738" t="str">
            <v>FRUIT, FROZEN</v>
          </cell>
          <cell r="M738" t="str">
            <v>110</v>
          </cell>
          <cell r="N738" t="str">
            <v>AMS-FRUIT &amp; VEG</v>
          </cell>
          <cell r="O738" t="str">
            <v>101202018031400</v>
          </cell>
          <cell r="P738" t="str">
            <v>FRUIT/RASPBERRY/FROZEN</v>
          </cell>
          <cell r="Q738">
            <v>1.087</v>
          </cell>
          <cell r="R738">
            <v>1</v>
          </cell>
          <cell r="S738" t="str">
            <v>LB</v>
          </cell>
          <cell r="T738">
            <v>24</v>
          </cell>
          <cell r="U738">
            <v>38400</v>
          </cell>
          <cell r="V738">
            <v>176.46</v>
          </cell>
          <cell r="W738">
            <v>1.7646000000000002</v>
          </cell>
          <cell r="X738" t="str">
            <v>USD</v>
          </cell>
          <cell r="Y738">
            <v>100</v>
          </cell>
          <cell r="Z738" t="str">
            <v>LB</v>
          </cell>
          <cell r="AA738">
            <v>42.35</v>
          </cell>
          <cell r="AB738">
            <v>67760.639999999999</v>
          </cell>
          <cell r="AC738" t="str">
            <v>No</v>
          </cell>
        </row>
        <row r="739">
          <cell r="A739" t="str">
            <v>110950</v>
          </cell>
          <cell r="B739" t="str">
            <v>CHICKEN BREAST BNLS IQF PKG-10/48 OZ</v>
          </cell>
          <cell r="E739" t="str">
            <v>NO FNS CODE</v>
          </cell>
          <cell r="F739" t="str">
            <v>2211-CWT</v>
          </cell>
          <cell r="G739" t="str">
            <v>LB</v>
          </cell>
          <cell r="H739">
            <v>1300</v>
          </cell>
          <cell r="I739" t="str">
            <v>1000</v>
          </cell>
          <cell r="J739" t="str">
            <v>DOMESTIC STATISTICAL 1000</v>
          </cell>
          <cell r="K739" t="str">
            <v>301020</v>
          </cell>
          <cell r="L739" t="str">
            <v>CHICKEN, FROZEN</v>
          </cell>
          <cell r="M739" t="str">
            <v>120</v>
          </cell>
          <cell r="N739" t="str">
            <v>AMS-POULTRY</v>
          </cell>
          <cell r="O739" t="str">
            <v>102802001031400</v>
          </cell>
          <cell r="P739" t="str">
            <v>POULTRY/EGGS/CHICKEN/FROZEN</v>
          </cell>
          <cell r="Q739">
            <v>1.0669999999999999</v>
          </cell>
          <cell r="R739">
            <v>1</v>
          </cell>
          <cell r="S739" t="str">
            <v>LB</v>
          </cell>
          <cell r="T739">
            <v>30</v>
          </cell>
          <cell r="U739">
            <v>39000</v>
          </cell>
          <cell r="V739">
            <v>310</v>
          </cell>
          <cell r="W739">
            <v>3.1</v>
          </cell>
          <cell r="X739" t="str">
            <v>USD</v>
          </cell>
          <cell r="Y739">
            <v>100</v>
          </cell>
          <cell r="Z739" t="str">
            <v>LB</v>
          </cell>
          <cell r="AA739">
            <v>93</v>
          </cell>
          <cell r="AB739">
            <v>120900</v>
          </cell>
          <cell r="AC739" t="str">
            <v>No</v>
          </cell>
        </row>
        <row r="740">
          <cell r="A740" t="str">
            <v>110960</v>
          </cell>
          <cell r="B740" t="str">
            <v>MACARONI AND CHEESE PKG-24/7.25 OZ</v>
          </cell>
          <cell r="E740" t="str">
            <v>NO FNS CODE</v>
          </cell>
          <cell r="F740" t="str">
            <v>N/A</v>
          </cell>
          <cell r="G740" t="str">
            <v>LB</v>
          </cell>
          <cell r="H740">
            <v>3276</v>
          </cell>
          <cell r="I740" t="str">
            <v>1000</v>
          </cell>
          <cell r="J740" t="str">
            <v>DOMESTIC STATISTICAL 1000</v>
          </cell>
          <cell r="K740" t="str">
            <v>504015</v>
          </cell>
          <cell r="L740" t="str">
            <v>PASTA, MAC &amp; CHEESE</v>
          </cell>
          <cell r="M740" t="str">
            <v>210</v>
          </cell>
          <cell r="N740" t="str">
            <v>AMS-DOMESTIC</v>
          </cell>
          <cell r="O740" t="str">
            <v>102602002031240</v>
          </cell>
          <cell r="P740" t="str">
            <v>PASTA/MAC N CHEESE/CARTON</v>
          </cell>
          <cell r="Q740">
            <v>1.2410000000000001</v>
          </cell>
          <cell r="R740">
            <v>1</v>
          </cell>
          <cell r="S740" t="str">
            <v>LB</v>
          </cell>
          <cell r="T740">
            <v>10.875</v>
          </cell>
          <cell r="U740">
            <v>35627</v>
          </cell>
          <cell r="V740">
            <v>147.83000000000001</v>
          </cell>
          <cell r="W740">
            <v>1.4783000000000002</v>
          </cell>
          <cell r="X740" t="str">
            <v>USD</v>
          </cell>
          <cell r="Y740">
            <v>100</v>
          </cell>
          <cell r="Z740" t="str">
            <v>LB</v>
          </cell>
          <cell r="AA740">
            <v>16.079999999999998</v>
          </cell>
          <cell r="AB740">
            <v>52667.39</v>
          </cell>
          <cell r="AC740" t="str">
            <v>No</v>
          </cell>
        </row>
        <row r="741">
          <cell r="A741" t="str">
            <v>110971</v>
          </cell>
          <cell r="B741" t="str">
            <v>SOUP CREAM OF MUSHROOM CAN-12/1</v>
          </cell>
          <cell r="E741" t="str">
            <v>NO FNS CODE</v>
          </cell>
          <cell r="F741" t="str">
            <v>N/A</v>
          </cell>
          <cell r="G741" t="str">
            <v>LB</v>
          </cell>
          <cell r="H741">
            <v>4400</v>
          </cell>
          <cell r="I741" t="str">
            <v>1000</v>
          </cell>
          <cell r="J741" t="str">
            <v>DOMESTIC STATISTICAL 1000</v>
          </cell>
          <cell r="K741" t="str">
            <v>703010</v>
          </cell>
          <cell r="L741" t="str">
            <v>VEGETABLE, CANNED</v>
          </cell>
          <cell r="M741" t="str">
            <v>110</v>
          </cell>
          <cell r="N741" t="str">
            <v>AMS-FRUIT &amp; VEG</v>
          </cell>
          <cell r="O741" t="str">
            <v>103602008031220</v>
          </cell>
          <cell r="P741" t="str">
            <v>VEGETABLES/SOUP/CANNED</v>
          </cell>
          <cell r="Q741">
            <v>1.1779999999999999</v>
          </cell>
          <cell r="R741">
            <v>1</v>
          </cell>
          <cell r="S741" t="str">
            <v>LB</v>
          </cell>
          <cell r="T741">
            <v>7.8840000000000003</v>
          </cell>
          <cell r="U741">
            <v>34690</v>
          </cell>
          <cell r="V741">
            <v>83.08</v>
          </cell>
          <cell r="W741">
            <v>0.83079999999999998</v>
          </cell>
          <cell r="X741" t="str">
            <v>USD</v>
          </cell>
          <cell r="Y741">
            <v>100</v>
          </cell>
          <cell r="Z741" t="str">
            <v>LB</v>
          </cell>
          <cell r="AA741">
            <v>6.55</v>
          </cell>
          <cell r="AB741">
            <v>28820.45</v>
          </cell>
          <cell r="AC741" t="str">
            <v>No</v>
          </cell>
        </row>
        <row r="742">
          <cell r="A742" t="str">
            <v>110980</v>
          </cell>
          <cell r="B742" t="str">
            <v>PORK PULLED CKD PKG-20/2 LB</v>
          </cell>
          <cell r="E742" t="str">
            <v>NO FNS CODE</v>
          </cell>
          <cell r="F742" t="str">
            <v>6018-CWT</v>
          </cell>
          <cell r="G742" t="str">
            <v>LB</v>
          </cell>
          <cell r="H742">
            <v>1000</v>
          </cell>
          <cell r="I742" t="str">
            <v>1000</v>
          </cell>
          <cell r="J742" t="str">
            <v>DOMESTIC STATISTICAL 1000</v>
          </cell>
          <cell r="K742" t="str">
            <v>102030</v>
          </cell>
          <cell r="L742" t="str">
            <v>PORK, COOKED</v>
          </cell>
          <cell r="M742" t="str">
            <v>130</v>
          </cell>
          <cell r="N742" t="str">
            <v>AMS-LIVESTOCK</v>
          </cell>
          <cell r="O742" t="str">
            <v>101802006031280</v>
          </cell>
          <cell r="P742" t="str">
            <v>MEAT/PORK/COOKED</v>
          </cell>
          <cell r="Q742">
            <v>1.075</v>
          </cell>
          <cell r="R742">
            <v>1</v>
          </cell>
          <cell r="S742" t="str">
            <v>LB</v>
          </cell>
          <cell r="T742">
            <v>40</v>
          </cell>
          <cell r="U742">
            <v>40000</v>
          </cell>
          <cell r="V742">
            <v>303.82</v>
          </cell>
          <cell r="W742">
            <v>3.0381999999999998</v>
          </cell>
          <cell r="X742" t="str">
            <v>USD</v>
          </cell>
          <cell r="Y742">
            <v>100</v>
          </cell>
          <cell r="Z742" t="str">
            <v>LB</v>
          </cell>
          <cell r="AA742">
            <v>121.53</v>
          </cell>
          <cell r="AB742">
            <v>121528</v>
          </cell>
          <cell r="AC742" t="str">
            <v>No</v>
          </cell>
        </row>
        <row r="743">
          <cell r="A743" t="str">
            <v>110990</v>
          </cell>
          <cell r="B743" t="str">
            <v>POTATOES RED FRESH BAG-10/5 LB</v>
          </cell>
          <cell r="E743" t="str">
            <v>A229</v>
          </cell>
          <cell r="F743" t="str">
            <v>N/A</v>
          </cell>
          <cell r="G743" t="str">
            <v>LB</v>
          </cell>
          <cell r="H743">
            <v>800</v>
          </cell>
          <cell r="I743" t="str">
            <v>1000</v>
          </cell>
          <cell r="J743" t="str">
            <v>DOMESTIC STATISTICAL 1000</v>
          </cell>
          <cell r="K743" t="str">
            <v>703030</v>
          </cell>
          <cell r="L743" t="str">
            <v>VEGETABLE, FRESH</v>
          </cell>
          <cell r="M743" t="str">
            <v>110</v>
          </cell>
          <cell r="N743" t="str">
            <v>AMS-FRUIT &amp; VEG</v>
          </cell>
          <cell r="O743" t="str">
            <v>103602007031380</v>
          </cell>
          <cell r="P743" t="str">
            <v>VEGETABLES/POTATO/FRESH</v>
          </cell>
          <cell r="Q743">
            <v>1.05</v>
          </cell>
          <cell r="R743">
            <v>1</v>
          </cell>
          <cell r="S743" t="str">
            <v>LB</v>
          </cell>
          <cell r="T743">
            <v>50</v>
          </cell>
          <cell r="U743">
            <v>40000</v>
          </cell>
          <cell r="V743">
            <v>30.67</v>
          </cell>
          <cell r="W743">
            <v>0.30670000000000003</v>
          </cell>
          <cell r="X743" t="str">
            <v>USD</v>
          </cell>
          <cell r="Y743">
            <v>100</v>
          </cell>
          <cell r="Z743" t="str">
            <v>LB</v>
          </cell>
          <cell r="AA743">
            <v>15.34</v>
          </cell>
          <cell r="AB743">
            <v>12268</v>
          </cell>
          <cell r="AC743" t="str">
            <v>No</v>
          </cell>
        </row>
        <row r="744">
          <cell r="A744" t="str">
            <v>111000</v>
          </cell>
          <cell r="B744" t="str">
            <v>TURKEY ROASTS 4-6 LB FRZ CTN-32-48 LB</v>
          </cell>
          <cell r="D744" t="str">
            <v>233648</v>
          </cell>
          <cell r="E744" t="str">
            <v>A537</v>
          </cell>
          <cell r="F744" t="str">
            <v>2231-CWT</v>
          </cell>
          <cell r="G744" t="str">
            <v>LB</v>
          </cell>
          <cell r="H744">
            <v>1000</v>
          </cell>
          <cell r="I744" t="str">
            <v>1000</v>
          </cell>
          <cell r="J744" t="str">
            <v>DOMESTIC STATISTICAL 1000</v>
          </cell>
          <cell r="K744" t="str">
            <v>302020</v>
          </cell>
          <cell r="L744" t="str">
            <v>TURKEY, FROZEN</v>
          </cell>
          <cell r="M744" t="str">
            <v>120</v>
          </cell>
          <cell r="N744" t="str">
            <v>AMS-POULTRY</v>
          </cell>
          <cell r="O744" t="str">
            <v>102802004031400</v>
          </cell>
          <cell r="P744" t="str">
            <v>POULTRY/EGGS/TURKEY/FROZEN</v>
          </cell>
          <cell r="Q744">
            <v>1.05</v>
          </cell>
          <cell r="R744">
            <v>1</v>
          </cell>
          <cell r="S744" t="str">
            <v>LB</v>
          </cell>
          <cell r="T744">
            <v>40</v>
          </cell>
          <cell r="U744">
            <v>40000</v>
          </cell>
          <cell r="V744">
            <v>156</v>
          </cell>
          <cell r="W744">
            <v>1.56</v>
          </cell>
          <cell r="X744" t="str">
            <v>USD</v>
          </cell>
          <cell r="Y744">
            <v>100</v>
          </cell>
          <cell r="Z744" t="str">
            <v>LB</v>
          </cell>
          <cell r="AA744">
            <v>62.4</v>
          </cell>
          <cell r="AB744">
            <v>62400</v>
          </cell>
          <cell r="AC744" t="str">
            <v>Yes</v>
          </cell>
        </row>
        <row r="745">
          <cell r="A745" t="str">
            <v>111003</v>
          </cell>
          <cell r="B745" t="str">
            <v>MILK WHOLE FRESH CTR-9/64 FL OZ</v>
          </cell>
          <cell r="F745" t="str">
            <v>N/A</v>
          </cell>
          <cell r="G745" t="str">
            <v>LB</v>
          </cell>
          <cell r="H745">
            <v>900</v>
          </cell>
          <cell r="I745" t="str">
            <v>1000</v>
          </cell>
          <cell r="J745" t="str">
            <v>DOMESTIC STATISTICAL 1000</v>
          </cell>
          <cell r="K745" t="str">
            <v>402000</v>
          </cell>
          <cell r="L745" t="str">
            <v>MILK, FRESH-FLUID</v>
          </cell>
          <cell r="M745" t="str">
            <v>220</v>
          </cell>
          <cell r="N745" t="str">
            <v>AMS-DAIRY</v>
          </cell>
          <cell r="O745" t="str">
            <v>102002005031220</v>
          </cell>
          <cell r="P745" t="str">
            <v>MILK/FRESH/FLUID</v>
          </cell>
          <cell r="Q745">
            <v>1.111</v>
          </cell>
          <cell r="R745">
            <v>1</v>
          </cell>
          <cell r="S745" t="str">
            <v>LB</v>
          </cell>
          <cell r="T745">
            <v>38.700000000000003</v>
          </cell>
          <cell r="U745">
            <v>34830</v>
          </cell>
          <cell r="V745">
            <v>39.31</v>
          </cell>
          <cell r="W745">
            <v>0.3931</v>
          </cell>
          <cell r="X745" t="str">
            <v>USD</v>
          </cell>
          <cell r="Y745">
            <v>100</v>
          </cell>
          <cell r="Z745" t="str">
            <v>LB</v>
          </cell>
          <cell r="AA745">
            <v>15.21</v>
          </cell>
          <cell r="AB745">
            <v>13691.67</v>
          </cell>
          <cell r="AC745" t="str">
            <v>No</v>
          </cell>
        </row>
        <row r="746">
          <cell r="A746" t="str">
            <v>111004</v>
          </cell>
          <cell r="B746" t="str">
            <v>MILK 2% FRESH CTR-9/64 FL OZ</v>
          </cell>
          <cell r="F746" t="str">
            <v>N/A</v>
          </cell>
          <cell r="G746" t="str">
            <v>LB</v>
          </cell>
          <cell r="H746">
            <v>900</v>
          </cell>
          <cell r="I746" t="str">
            <v>1000</v>
          </cell>
          <cell r="J746" t="str">
            <v>DOMESTIC STATISTICAL 1000</v>
          </cell>
          <cell r="K746" t="str">
            <v>402000</v>
          </cell>
          <cell r="L746" t="str">
            <v>MILK, FRESH-FLUID</v>
          </cell>
          <cell r="M746" t="str">
            <v>220</v>
          </cell>
          <cell r="N746" t="str">
            <v>AMS-DAIRY</v>
          </cell>
          <cell r="O746" t="str">
            <v>102002005031220</v>
          </cell>
          <cell r="P746" t="str">
            <v>MILK/FRESH/FLUID</v>
          </cell>
          <cell r="Q746">
            <v>1.111</v>
          </cell>
          <cell r="R746">
            <v>1</v>
          </cell>
          <cell r="S746" t="str">
            <v>LB</v>
          </cell>
          <cell r="T746">
            <v>38.79</v>
          </cell>
          <cell r="U746">
            <v>34911</v>
          </cell>
          <cell r="V746">
            <v>36.97</v>
          </cell>
          <cell r="W746">
            <v>0.36969999999999997</v>
          </cell>
          <cell r="X746" t="str">
            <v>USD</v>
          </cell>
          <cell r="Y746">
            <v>100</v>
          </cell>
          <cell r="Z746" t="str">
            <v>LB</v>
          </cell>
          <cell r="AA746">
            <v>14.34</v>
          </cell>
          <cell r="AB746">
            <v>12906.6</v>
          </cell>
          <cell r="AC746" t="str">
            <v>No</v>
          </cell>
        </row>
        <row r="747">
          <cell r="A747" t="str">
            <v>111005</v>
          </cell>
          <cell r="B747" t="str">
            <v>MILK COMP WHOLE/2% FRESH CTR-9/64 FL OZ</v>
          </cell>
          <cell r="F747" t="str">
            <v>N/A</v>
          </cell>
          <cell r="G747" t="str">
            <v>LB</v>
          </cell>
          <cell r="H747">
            <v>900</v>
          </cell>
          <cell r="I747" t="str">
            <v>1000</v>
          </cell>
          <cell r="J747" t="str">
            <v>DOMESTIC STATISTICAL 1000</v>
          </cell>
          <cell r="K747" t="str">
            <v>402000</v>
          </cell>
          <cell r="L747" t="str">
            <v>MILK, FRESH-FLUID</v>
          </cell>
          <cell r="M747" t="str">
            <v>220</v>
          </cell>
          <cell r="N747" t="str">
            <v>AMS-DAIRY</v>
          </cell>
          <cell r="O747" t="str">
            <v>102002005031220</v>
          </cell>
          <cell r="P747" t="str">
            <v>MILK/FRESH/FLUID</v>
          </cell>
          <cell r="Q747">
            <v>1.111</v>
          </cell>
          <cell r="R747">
            <v>1</v>
          </cell>
          <cell r="S747" t="str">
            <v>LB</v>
          </cell>
          <cell r="T747">
            <v>38.744999999999997</v>
          </cell>
          <cell r="U747">
            <v>34870</v>
          </cell>
          <cell r="V747">
            <v>47.5</v>
          </cell>
          <cell r="W747">
            <v>0.47499999999999998</v>
          </cell>
          <cell r="X747" t="str">
            <v>USD</v>
          </cell>
          <cell r="Y747">
            <v>100</v>
          </cell>
          <cell r="Z747" t="str">
            <v>LB</v>
          </cell>
          <cell r="AA747">
            <v>18.399999999999999</v>
          </cell>
          <cell r="AB747">
            <v>16563.25</v>
          </cell>
          <cell r="AC747" t="str">
            <v>No</v>
          </cell>
        </row>
        <row r="748">
          <cell r="A748" t="str">
            <v>111006</v>
          </cell>
          <cell r="B748" t="str">
            <v>MILK INSTANT NDM PKG-24/12.8 OZ</v>
          </cell>
          <cell r="F748" t="str">
            <v>1100-CWT</v>
          </cell>
          <cell r="G748" t="str">
            <v>LB</v>
          </cell>
          <cell r="H748">
            <v>1560</v>
          </cell>
          <cell r="I748" t="str">
            <v>1000</v>
          </cell>
          <cell r="J748" t="str">
            <v>DOMESTIC STATISTICAL 1000</v>
          </cell>
          <cell r="K748" t="str">
            <v>402025</v>
          </cell>
          <cell r="L748" t="str">
            <v>MILK, INSTANT</v>
          </cell>
          <cell r="M748" t="str">
            <v>220</v>
          </cell>
          <cell r="N748" t="str">
            <v>AMS-DAIRY</v>
          </cell>
          <cell r="O748" t="str">
            <v>102002002031460</v>
          </cell>
          <cell r="P748" t="str">
            <v>MILK/INSTANT/PACKAGE</v>
          </cell>
          <cell r="Q748">
            <v>1.06</v>
          </cell>
          <cell r="R748">
            <v>1</v>
          </cell>
          <cell r="S748" t="str">
            <v>LB</v>
          </cell>
          <cell r="T748">
            <v>19.2</v>
          </cell>
          <cell r="U748">
            <v>29952</v>
          </cell>
          <cell r="V748">
            <v>381.05</v>
          </cell>
          <cell r="W748">
            <v>3.8105000000000002</v>
          </cell>
          <cell r="X748" t="str">
            <v>USD</v>
          </cell>
          <cell r="Y748">
            <v>100</v>
          </cell>
          <cell r="Z748" t="str">
            <v>LB</v>
          </cell>
          <cell r="AA748">
            <v>73.16</v>
          </cell>
          <cell r="AB748">
            <v>114132.1</v>
          </cell>
          <cell r="AC748" t="str">
            <v>No</v>
          </cell>
        </row>
        <row r="749">
          <cell r="A749" t="str">
            <v>111007</v>
          </cell>
          <cell r="B749" t="str">
            <v>MILK 1% FRESH CTR-4/128 FL OZ</v>
          </cell>
          <cell r="E749" t="str">
            <v>NO FNS CODE</v>
          </cell>
          <cell r="F749" t="str">
            <v>N/A</v>
          </cell>
          <cell r="G749" t="str">
            <v>LB</v>
          </cell>
          <cell r="H749">
            <v>900</v>
          </cell>
          <cell r="I749" t="str">
            <v>1000</v>
          </cell>
          <cell r="J749" t="str">
            <v>DOMESTIC STATISTICAL 1000</v>
          </cell>
          <cell r="K749" t="str">
            <v>402000</v>
          </cell>
          <cell r="L749" t="str">
            <v>MILK, FRESH-FLUID</v>
          </cell>
          <cell r="M749" t="str">
            <v>220</v>
          </cell>
          <cell r="N749" t="str">
            <v>AMS-DAIRY</v>
          </cell>
          <cell r="O749" t="str">
            <v>102002005031220</v>
          </cell>
          <cell r="P749" t="str">
            <v>MILK/FRESH/FLUID</v>
          </cell>
          <cell r="Q749">
            <v>1.111</v>
          </cell>
          <cell r="R749">
            <v>1</v>
          </cell>
          <cell r="S749" t="str">
            <v>LB</v>
          </cell>
          <cell r="T749">
            <v>34.479999999999997</v>
          </cell>
          <cell r="U749">
            <v>31032</v>
          </cell>
          <cell r="V749">
            <v>29.8</v>
          </cell>
          <cell r="W749">
            <v>0.29799999999999999</v>
          </cell>
          <cell r="X749" t="str">
            <v>USD</v>
          </cell>
          <cell r="Y749">
            <v>100</v>
          </cell>
          <cell r="Z749" t="str">
            <v>LB</v>
          </cell>
          <cell r="AA749">
            <v>10.28</v>
          </cell>
          <cell r="AB749">
            <v>9247.5400000000009</v>
          </cell>
          <cell r="AC749" t="str">
            <v>No</v>
          </cell>
        </row>
        <row r="750">
          <cell r="A750" t="str">
            <v>111008</v>
          </cell>
          <cell r="B750" t="str">
            <v>MILK 1% FRESH CTR-9/64 FL OZ</v>
          </cell>
          <cell r="E750" t="str">
            <v>NO FNS CODE</v>
          </cell>
          <cell r="F750" t="str">
            <v>N/A</v>
          </cell>
          <cell r="G750" t="str">
            <v>LB</v>
          </cell>
          <cell r="H750">
            <v>900</v>
          </cell>
          <cell r="I750" t="str">
            <v>1000</v>
          </cell>
          <cell r="J750" t="str">
            <v>DOMESTIC STATISTICAL 1000</v>
          </cell>
          <cell r="K750" t="str">
            <v>402000</v>
          </cell>
          <cell r="L750" t="str">
            <v>MILK, FRESH-FLUID</v>
          </cell>
          <cell r="M750" t="str">
            <v>220</v>
          </cell>
          <cell r="N750" t="str">
            <v>AMS-DAIRY</v>
          </cell>
          <cell r="O750" t="str">
            <v>102002005031220</v>
          </cell>
          <cell r="P750" t="str">
            <v>MILK/FRESH/FLUID</v>
          </cell>
          <cell r="Q750">
            <v>1.111</v>
          </cell>
          <cell r="R750">
            <v>1</v>
          </cell>
          <cell r="S750" t="str">
            <v>LB</v>
          </cell>
          <cell r="T750">
            <v>38.79</v>
          </cell>
          <cell r="U750">
            <v>34911</v>
          </cell>
          <cell r="V750">
            <v>32.78</v>
          </cell>
          <cell r="W750">
            <v>0.32780000000000004</v>
          </cell>
          <cell r="X750" t="str">
            <v>USD</v>
          </cell>
          <cell r="Y750">
            <v>100</v>
          </cell>
          <cell r="Z750" t="str">
            <v>LB</v>
          </cell>
          <cell r="AA750">
            <v>12.72</v>
          </cell>
          <cell r="AB750">
            <v>11443.83</v>
          </cell>
          <cell r="AC750" t="str">
            <v>No</v>
          </cell>
        </row>
        <row r="751">
          <cell r="A751" t="str">
            <v>111009</v>
          </cell>
          <cell r="B751" t="str">
            <v>MILK SKIM FRESH CTR-9/64 FL OZ</v>
          </cell>
          <cell r="E751" t="str">
            <v>NO FNS CODE</v>
          </cell>
          <cell r="F751" t="str">
            <v>N/A</v>
          </cell>
          <cell r="G751" t="str">
            <v>LB</v>
          </cell>
          <cell r="H751">
            <v>900</v>
          </cell>
          <cell r="I751" t="str">
            <v>1000</v>
          </cell>
          <cell r="J751" t="str">
            <v>DOMESTIC STATISTICAL 1000</v>
          </cell>
          <cell r="K751" t="str">
            <v>402000</v>
          </cell>
          <cell r="L751" t="str">
            <v>MILK, FRESH-FLUID</v>
          </cell>
          <cell r="M751" t="str">
            <v>220</v>
          </cell>
          <cell r="N751" t="str">
            <v>AMS-DAIRY</v>
          </cell>
          <cell r="O751" t="str">
            <v>102002005031220</v>
          </cell>
          <cell r="P751" t="str">
            <v>MILK/FRESH/FLUID</v>
          </cell>
          <cell r="Q751">
            <v>1.111</v>
          </cell>
          <cell r="R751">
            <v>1</v>
          </cell>
          <cell r="S751" t="str">
            <v>LB</v>
          </cell>
          <cell r="T751">
            <v>38.835000000000001</v>
          </cell>
          <cell r="U751">
            <v>34951</v>
          </cell>
          <cell r="V751">
            <v>30.94</v>
          </cell>
          <cell r="W751">
            <v>0.30940000000000001</v>
          </cell>
          <cell r="X751" t="str">
            <v>USD</v>
          </cell>
          <cell r="Y751">
            <v>100</v>
          </cell>
          <cell r="Z751" t="str">
            <v>LB</v>
          </cell>
          <cell r="AA751">
            <v>12.02</v>
          </cell>
          <cell r="AB751">
            <v>10813.84</v>
          </cell>
          <cell r="AC751" t="str">
            <v>No</v>
          </cell>
        </row>
        <row r="752">
          <cell r="A752" t="str">
            <v>111010</v>
          </cell>
          <cell r="B752" t="str">
            <v>BEANS BLACK TURTLE DRY PKG-12/2 LB</v>
          </cell>
          <cell r="F752" t="str">
            <v>N/A</v>
          </cell>
          <cell r="G752" t="str">
            <v>LB</v>
          </cell>
          <cell r="H752">
            <v>1680</v>
          </cell>
          <cell r="I752" t="str">
            <v>1000</v>
          </cell>
          <cell r="J752" t="str">
            <v>DOMESTIC STATISTICAL 1000</v>
          </cell>
          <cell r="K752" t="str">
            <v>704010</v>
          </cell>
          <cell r="L752" t="str">
            <v>BEANS, DRY</v>
          </cell>
          <cell r="M752" t="str">
            <v>110</v>
          </cell>
          <cell r="N752" t="str">
            <v>AMS-FRUIT &amp; VEG</v>
          </cell>
          <cell r="O752" t="str">
            <v>103602002031340</v>
          </cell>
          <cell r="P752" t="str">
            <v>VEGETABLES/BEANS/DRY</v>
          </cell>
          <cell r="Q752">
            <v>1.0620000000000001</v>
          </cell>
          <cell r="R752">
            <v>1</v>
          </cell>
          <cell r="S752" t="str">
            <v>LB</v>
          </cell>
          <cell r="T752">
            <v>24</v>
          </cell>
          <cell r="U752">
            <v>40320</v>
          </cell>
          <cell r="V752">
            <v>33</v>
          </cell>
          <cell r="W752">
            <v>0.33</v>
          </cell>
          <cell r="X752" t="str">
            <v>USD</v>
          </cell>
          <cell r="Y752">
            <v>100</v>
          </cell>
          <cell r="Z752" t="str">
            <v>LB</v>
          </cell>
          <cell r="AA752">
            <v>7.92</v>
          </cell>
          <cell r="AB752">
            <v>13305.6</v>
          </cell>
          <cell r="AC752" t="str">
            <v>No</v>
          </cell>
        </row>
        <row r="753">
          <cell r="A753" t="str">
            <v>111012</v>
          </cell>
          <cell r="B753" t="str">
            <v>MILK 2% FRESH CTR-4/128 FL OZ</v>
          </cell>
          <cell r="F753" t="str">
            <v>N/A</v>
          </cell>
          <cell r="G753" t="str">
            <v>LB</v>
          </cell>
          <cell r="H753">
            <v>900</v>
          </cell>
          <cell r="I753" t="str">
            <v>1000</v>
          </cell>
          <cell r="J753" t="str">
            <v>DOMESTIC STATISTICAL 1000</v>
          </cell>
          <cell r="K753" t="str">
            <v>402000</v>
          </cell>
          <cell r="L753" t="str">
            <v>MILK, FRESH-FLUID</v>
          </cell>
          <cell r="M753" t="str">
            <v>220</v>
          </cell>
          <cell r="N753" t="str">
            <v>AMS-DAIRY</v>
          </cell>
          <cell r="O753" t="str">
            <v>102002005031220</v>
          </cell>
          <cell r="P753" t="str">
            <v>MILK/FRESH/FLUID</v>
          </cell>
          <cell r="Q753">
            <v>1.111</v>
          </cell>
          <cell r="R753">
            <v>1</v>
          </cell>
          <cell r="S753" t="str">
            <v>LB</v>
          </cell>
          <cell r="T753">
            <v>34.479999999999997</v>
          </cell>
          <cell r="U753">
            <v>31032</v>
          </cell>
          <cell r="V753">
            <v>32.03</v>
          </cell>
          <cell r="W753">
            <v>0.32030000000000003</v>
          </cell>
          <cell r="X753" t="str">
            <v>USD</v>
          </cell>
          <cell r="Y753">
            <v>100</v>
          </cell>
          <cell r="Z753" t="str">
            <v>LB</v>
          </cell>
          <cell r="AA753">
            <v>11.04</v>
          </cell>
          <cell r="AB753">
            <v>9939.5499999999993</v>
          </cell>
          <cell r="AC753" t="str">
            <v>No</v>
          </cell>
        </row>
        <row r="754">
          <cell r="A754" t="str">
            <v>111013</v>
          </cell>
          <cell r="B754" t="str">
            <v>MILK WHOLE FRESH CTR-4/128 FL OZ</v>
          </cell>
          <cell r="F754" t="str">
            <v>N/A</v>
          </cell>
          <cell r="G754" t="str">
            <v>LB</v>
          </cell>
          <cell r="H754">
            <v>900</v>
          </cell>
          <cell r="I754" t="str">
            <v>1000</v>
          </cell>
          <cell r="J754" t="str">
            <v>DOMESTIC STATISTICAL 1000</v>
          </cell>
          <cell r="K754" t="str">
            <v>402000</v>
          </cell>
          <cell r="L754" t="str">
            <v>MILK, FRESH-FLUID</v>
          </cell>
          <cell r="M754" t="str">
            <v>220</v>
          </cell>
          <cell r="N754" t="str">
            <v>AMS-DAIRY</v>
          </cell>
          <cell r="O754" t="str">
            <v>102002005031220</v>
          </cell>
          <cell r="P754" t="str">
            <v>MILK/FRESH/FLUID</v>
          </cell>
          <cell r="Q754">
            <v>1.111</v>
          </cell>
          <cell r="R754">
            <v>1</v>
          </cell>
          <cell r="S754" t="str">
            <v>LB</v>
          </cell>
          <cell r="T754">
            <v>34.4</v>
          </cell>
          <cell r="U754">
            <v>30960</v>
          </cell>
          <cell r="V754">
            <v>37.89</v>
          </cell>
          <cell r="W754">
            <v>0.37890000000000001</v>
          </cell>
          <cell r="X754" t="str">
            <v>USD</v>
          </cell>
          <cell r="Y754">
            <v>100</v>
          </cell>
          <cell r="Z754" t="str">
            <v>LB</v>
          </cell>
          <cell r="AA754">
            <v>13.03</v>
          </cell>
          <cell r="AB754">
            <v>11730.74</v>
          </cell>
          <cell r="AC754" t="str">
            <v>No</v>
          </cell>
        </row>
        <row r="755">
          <cell r="A755" t="str">
            <v>111014</v>
          </cell>
          <cell r="B755" t="str">
            <v>MILK COMP WHOLE/2% FRESH CTR-4/128 FL OZ</v>
          </cell>
          <cell r="F755" t="str">
            <v>N/A</v>
          </cell>
          <cell r="G755" t="str">
            <v>LB</v>
          </cell>
          <cell r="H755">
            <v>900</v>
          </cell>
          <cell r="I755" t="str">
            <v>1000</v>
          </cell>
          <cell r="J755" t="str">
            <v>DOMESTIC STATISTICAL 1000</v>
          </cell>
          <cell r="K755" t="str">
            <v>402000</v>
          </cell>
          <cell r="L755" t="str">
            <v>MILK, FRESH-FLUID</v>
          </cell>
          <cell r="M755" t="str">
            <v>220</v>
          </cell>
          <cell r="N755" t="str">
            <v>AMS-DAIRY</v>
          </cell>
          <cell r="O755" t="str">
            <v>102002005031220</v>
          </cell>
          <cell r="P755" t="str">
            <v>MILK/FRESH/FLUID</v>
          </cell>
          <cell r="Q755">
            <v>1.111</v>
          </cell>
          <cell r="R755">
            <v>1</v>
          </cell>
          <cell r="S755" t="str">
            <v>LB</v>
          </cell>
          <cell r="T755">
            <v>34.44</v>
          </cell>
          <cell r="U755">
            <v>30996</v>
          </cell>
          <cell r="V755">
            <v>42.5</v>
          </cell>
          <cell r="W755">
            <v>0.42499999999999999</v>
          </cell>
          <cell r="X755" t="str">
            <v>USD</v>
          </cell>
          <cell r="Y755">
            <v>100</v>
          </cell>
          <cell r="Z755" t="str">
            <v>LB</v>
          </cell>
          <cell r="AA755">
            <v>14.64</v>
          </cell>
          <cell r="AB755">
            <v>13173.3</v>
          </cell>
          <cell r="AC755" t="str">
            <v>No</v>
          </cell>
        </row>
        <row r="756">
          <cell r="A756" t="str">
            <v>111020</v>
          </cell>
          <cell r="B756" t="str">
            <v>MILK SKIM FRESH CTR-4/128 FL OZ</v>
          </cell>
          <cell r="E756" t="str">
            <v>NO FNS CODE</v>
          </cell>
          <cell r="F756" t="str">
            <v>N/A</v>
          </cell>
          <cell r="G756" t="str">
            <v>LB</v>
          </cell>
          <cell r="H756">
            <v>900</v>
          </cell>
          <cell r="I756" t="str">
            <v>1000</v>
          </cell>
          <cell r="J756" t="str">
            <v>DOMESTIC STATISTICAL 1000</v>
          </cell>
          <cell r="K756" t="str">
            <v>402000</v>
          </cell>
          <cell r="L756" t="str">
            <v>MILK, FRESH-FLUID</v>
          </cell>
          <cell r="M756" t="str">
            <v>220</v>
          </cell>
          <cell r="N756" t="str">
            <v>AMS-DAIRY</v>
          </cell>
          <cell r="O756" t="str">
            <v>102002005031220</v>
          </cell>
          <cell r="P756" t="str">
            <v>MILK/FRESH/FLUID</v>
          </cell>
          <cell r="Q756">
            <v>1.111</v>
          </cell>
          <cell r="R756">
            <v>1</v>
          </cell>
          <cell r="S756" t="str">
            <v>LB</v>
          </cell>
          <cell r="T756">
            <v>34.520000000000003</v>
          </cell>
          <cell r="U756">
            <v>31068</v>
          </cell>
          <cell r="V756">
            <v>28.57</v>
          </cell>
          <cell r="W756">
            <v>0.28570000000000001</v>
          </cell>
          <cell r="X756" t="str">
            <v>USD</v>
          </cell>
          <cell r="Y756">
            <v>100</v>
          </cell>
          <cell r="Z756" t="str">
            <v>LB</v>
          </cell>
          <cell r="AA756">
            <v>9.86</v>
          </cell>
          <cell r="AB756">
            <v>8876.1299999999992</v>
          </cell>
          <cell r="AC756" t="str">
            <v>No</v>
          </cell>
        </row>
        <row r="757">
          <cell r="A757" t="str">
            <v>111021</v>
          </cell>
          <cell r="B757" t="str">
            <v>K TUNA CHUNK LIGHT CAN 6/66.5 OZ</v>
          </cell>
          <cell r="E757" t="str">
            <v>NO FNS CODE</v>
          </cell>
          <cell r="F757" t="str">
            <v>N/A</v>
          </cell>
          <cell r="G757" t="str">
            <v>LB</v>
          </cell>
          <cell r="H757">
            <v>1440</v>
          </cell>
          <cell r="I757" t="str">
            <v>1000</v>
          </cell>
          <cell r="J757" t="str">
            <v>DOMESTIC STATISTICAL 1000</v>
          </cell>
          <cell r="K757" t="str">
            <v>205010</v>
          </cell>
          <cell r="L757" t="str">
            <v>FISH, CANNED</v>
          </cell>
          <cell r="M757" t="str">
            <v>130</v>
          </cell>
          <cell r="N757" t="str">
            <v>AMS-LIVESTOCK</v>
          </cell>
          <cell r="O757" t="str">
            <v>100602003031220</v>
          </cell>
          <cell r="P757" t="str">
            <v>FISH/TUNA/CANNED</v>
          </cell>
          <cell r="Q757">
            <v>1.0669999999999999</v>
          </cell>
          <cell r="R757">
            <v>1</v>
          </cell>
          <cell r="S757" t="str">
            <v>LB</v>
          </cell>
          <cell r="T757">
            <v>24.937999999999999</v>
          </cell>
          <cell r="U757">
            <v>35910</v>
          </cell>
          <cell r="V757">
            <v>215.94</v>
          </cell>
          <cell r="W757">
            <v>2.1593999999999998</v>
          </cell>
          <cell r="X757" t="str">
            <v>USD</v>
          </cell>
          <cell r="Y757">
            <v>100</v>
          </cell>
          <cell r="Z757" t="str">
            <v>LB</v>
          </cell>
          <cell r="AA757">
            <v>53.85</v>
          </cell>
          <cell r="AB757">
            <v>77544.05</v>
          </cell>
          <cell r="AC757" t="str">
            <v>No</v>
          </cell>
        </row>
        <row r="758">
          <cell r="A758" t="str">
            <v>111022</v>
          </cell>
          <cell r="B758" t="str">
            <v>CEREAL WT BRAN FLKS 2160 PKG-12/16 OZ</v>
          </cell>
          <cell r="E758" t="str">
            <v>NO FNS CODE</v>
          </cell>
          <cell r="F758" t="str">
            <v>N/A</v>
          </cell>
          <cell r="G758" t="str">
            <v>LB</v>
          </cell>
          <cell r="H758">
            <v>2160</v>
          </cell>
          <cell r="I758" t="str">
            <v>1000</v>
          </cell>
          <cell r="J758" t="str">
            <v>DOMESTIC STATISTICAL 1000</v>
          </cell>
          <cell r="K758" t="str">
            <v>503010</v>
          </cell>
          <cell r="L758" t="str">
            <v>CEREAL, FORTIFIED</v>
          </cell>
          <cell r="M758" t="str">
            <v>210</v>
          </cell>
          <cell r="N758" t="str">
            <v>AMS-DOMESTIC</v>
          </cell>
          <cell r="O758" t="str">
            <v>100202005031160</v>
          </cell>
          <cell r="P758" t="str">
            <v>CEREAL/WHEAT BRAN/BOX</v>
          </cell>
          <cell r="Q758">
            <v>1.2350000000000001</v>
          </cell>
          <cell r="R758">
            <v>1</v>
          </cell>
          <cell r="S758" t="str">
            <v>LB</v>
          </cell>
          <cell r="T758">
            <v>12</v>
          </cell>
          <cell r="U758">
            <v>25920</v>
          </cell>
          <cell r="V758">
            <v>123</v>
          </cell>
          <cell r="W758">
            <v>1.23</v>
          </cell>
          <cell r="X758" t="str">
            <v>USD</v>
          </cell>
          <cell r="Y758">
            <v>100</v>
          </cell>
          <cell r="Z758" t="str">
            <v>LB</v>
          </cell>
          <cell r="AA758">
            <v>14.76</v>
          </cell>
          <cell r="AB758">
            <v>31881.599999999999</v>
          </cell>
          <cell r="AC758" t="str">
            <v>No</v>
          </cell>
        </row>
        <row r="759">
          <cell r="A759" t="str">
            <v>111030</v>
          </cell>
          <cell r="B759" t="str">
            <v>PORK PATTY CKD PKG-20/2 LB</v>
          </cell>
          <cell r="E759" t="str">
            <v>NO FNS CODE</v>
          </cell>
          <cell r="F759" t="str">
            <v>6018-CWT</v>
          </cell>
          <cell r="G759" t="str">
            <v>LB</v>
          </cell>
          <cell r="H759">
            <v>950</v>
          </cell>
          <cell r="I759" t="str">
            <v>1000</v>
          </cell>
          <cell r="J759" t="str">
            <v>DOMESTIC STATISTICAL 1000</v>
          </cell>
          <cell r="K759" t="str">
            <v>102030</v>
          </cell>
          <cell r="L759" t="str">
            <v>PORK, COOKED</v>
          </cell>
          <cell r="M759" t="str">
            <v>130</v>
          </cell>
          <cell r="N759" t="str">
            <v>AMS-LIVESTOCK</v>
          </cell>
          <cell r="O759" t="str">
            <v>101802006031280</v>
          </cell>
          <cell r="P759" t="str">
            <v>MEAT/PORK/COOKED</v>
          </cell>
          <cell r="Q759">
            <v>1.075</v>
          </cell>
          <cell r="R759">
            <v>1</v>
          </cell>
          <cell r="S759" t="str">
            <v>LB</v>
          </cell>
          <cell r="T759">
            <v>40</v>
          </cell>
          <cell r="U759">
            <v>38000</v>
          </cell>
          <cell r="V759">
            <v>227.2</v>
          </cell>
          <cell r="W759">
            <v>2.2719999999999998</v>
          </cell>
          <cell r="X759" t="str">
            <v>USD</v>
          </cell>
          <cell r="Y759">
            <v>100</v>
          </cell>
          <cell r="Z759" t="str">
            <v>LB</v>
          </cell>
          <cell r="AA759">
            <v>90.88</v>
          </cell>
          <cell r="AB759">
            <v>86336</v>
          </cell>
          <cell r="AC759" t="str">
            <v>No</v>
          </cell>
        </row>
        <row r="760">
          <cell r="A760" t="str">
            <v>111031</v>
          </cell>
          <cell r="B760" t="str">
            <v>BEANS DARK RED KIDNEY CAN-24/300</v>
          </cell>
          <cell r="E760" t="str">
            <v>NO FNS CODE</v>
          </cell>
          <cell r="F760" t="str">
            <v>N/A</v>
          </cell>
          <cell r="G760" t="str">
            <v>LB</v>
          </cell>
          <cell r="H760">
            <v>1530</v>
          </cell>
          <cell r="I760" t="str">
            <v>1000</v>
          </cell>
          <cell r="J760" t="str">
            <v>DOMESTIC STATISTICAL 1000</v>
          </cell>
          <cell r="K760" t="str">
            <v>703010</v>
          </cell>
          <cell r="L760" t="str">
            <v>VEGETABLE, CANNED</v>
          </cell>
          <cell r="M760" t="str">
            <v>110</v>
          </cell>
          <cell r="N760" t="str">
            <v>AMS-FRUIT &amp; VEG</v>
          </cell>
          <cell r="O760" t="str">
            <v>103602002031220</v>
          </cell>
          <cell r="P760" t="str">
            <v>VEGETABLES/BEANS/CANNED</v>
          </cell>
          <cell r="Q760">
            <v>1.204</v>
          </cell>
          <cell r="R760">
            <v>1</v>
          </cell>
          <cell r="S760" t="str">
            <v>LB</v>
          </cell>
          <cell r="T760">
            <v>23.25</v>
          </cell>
          <cell r="U760">
            <v>35572</v>
          </cell>
          <cell r="V760">
            <v>49.12</v>
          </cell>
          <cell r="W760">
            <v>0.49119999999999997</v>
          </cell>
          <cell r="X760" t="str">
            <v>USD</v>
          </cell>
          <cell r="Y760">
            <v>100</v>
          </cell>
          <cell r="Z760" t="str">
            <v>LB</v>
          </cell>
          <cell r="AA760">
            <v>11.42</v>
          </cell>
          <cell r="AB760">
            <v>17472.97</v>
          </cell>
          <cell r="AC760" t="str">
            <v>No</v>
          </cell>
        </row>
        <row r="761">
          <cell r="A761" t="str">
            <v>111032</v>
          </cell>
          <cell r="B761" t="str">
            <v>BEANS NAVY DRY PKG-12/2 LB</v>
          </cell>
          <cell r="E761" t="str">
            <v>NO FNS CODE</v>
          </cell>
          <cell r="F761" t="str">
            <v>N/A</v>
          </cell>
          <cell r="G761" t="str">
            <v>LB</v>
          </cell>
          <cell r="H761">
            <v>1680</v>
          </cell>
          <cell r="I761" t="str">
            <v>1000</v>
          </cell>
          <cell r="J761" t="str">
            <v>DOMESTIC STATISTICAL 1000</v>
          </cell>
          <cell r="K761" t="str">
            <v>704010</v>
          </cell>
          <cell r="L761" t="str">
            <v>BEANS, DRY</v>
          </cell>
          <cell r="M761" t="str">
            <v>110</v>
          </cell>
          <cell r="N761" t="str">
            <v>AMS-FRUIT &amp; VEG</v>
          </cell>
          <cell r="O761" t="str">
            <v>103602002031340</v>
          </cell>
          <cell r="P761" t="str">
            <v>VEGETABLES/BEANS/DRY</v>
          </cell>
          <cell r="Q761">
            <v>1.0620000000000001</v>
          </cell>
          <cell r="R761">
            <v>1</v>
          </cell>
          <cell r="S761" t="str">
            <v>LB</v>
          </cell>
          <cell r="T761">
            <v>24</v>
          </cell>
          <cell r="U761">
            <v>40320</v>
          </cell>
          <cell r="V761">
            <v>69.91</v>
          </cell>
          <cell r="W761">
            <v>0.69909999999999994</v>
          </cell>
          <cell r="X761" t="str">
            <v>USD</v>
          </cell>
          <cell r="Y761">
            <v>100</v>
          </cell>
          <cell r="Z761" t="str">
            <v>LB</v>
          </cell>
          <cell r="AA761">
            <v>16.78</v>
          </cell>
          <cell r="AB761">
            <v>28187.71</v>
          </cell>
          <cell r="AC761" t="str">
            <v>No</v>
          </cell>
        </row>
        <row r="762">
          <cell r="A762" t="str">
            <v>111040</v>
          </cell>
          <cell r="B762" t="str">
            <v>PORK TACO FILLING CKD PKG-20/2 LB</v>
          </cell>
          <cell r="E762" t="str">
            <v>NO FNS CODE</v>
          </cell>
          <cell r="F762" t="str">
            <v>6018-CWT</v>
          </cell>
          <cell r="G762" t="str">
            <v>LB</v>
          </cell>
          <cell r="H762">
            <v>1000</v>
          </cell>
          <cell r="I762" t="str">
            <v>1000</v>
          </cell>
          <cell r="J762" t="str">
            <v>DOMESTIC STATISTICAL 1000</v>
          </cell>
          <cell r="K762" t="str">
            <v>102030</v>
          </cell>
          <cell r="L762" t="str">
            <v>PORK, COOKED</v>
          </cell>
          <cell r="M762" t="str">
            <v>130</v>
          </cell>
          <cell r="N762" t="str">
            <v>AMS-LIVESTOCK</v>
          </cell>
          <cell r="O762" t="str">
            <v>101802006031280</v>
          </cell>
          <cell r="P762" t="str">
            <v>MEAT/PORK/COOKED</v>
          </cell>
          <cell r="Q762">
            <v>1.075</v>
          </cell>
          <cell r="R762">
            <v>1</v>
          </cell>
          <cell r="S762" t="str">
            <v>LB</v>
          </cell>
          <cell r="T762">
            <v>40</v>
          </cell>
          <cell r="U762">
            <v>40000</v>
          </cell>
          <cell r="V762">
            <v>179.58</v>
          </cell>
          <cell r="W762">
            <v>1.7958000000000001</v>
          </cell>
          <cell r="X762" t="str">
            <v>USD</v>
          </cell>
          <cell r="Y762">
            <v>100</v>
          </cell>
          <cell r="Z762" t="str">
            <v>LB</v>
          </cell>
          <cell r="AA762">
            <v>71.83</v>
          </cell>
          <cell r="AB762">
            <v>71832</v>
          </cell>
          <cell r="AC762" t="str">
            <v>No</v>
          </cell>
        </row>
        <row r="763">
          <cell r="A763" t="str">
            <v>111051</v>
          </cell>
          <cell r="B763" t="str">
            <v>GRAPES VARIETY FRESH CTN-19 LB</v>
          </cell>
          <cell r="E763" t="str">
            <v>NO FNS CODE</v>
          </cell>
          <cell r="F763" t="str">
            <v>N/A</v>
          </cell>
          <cell r="G763" t="str">
            <v>LB</v>
          </cell>
          <cell r="H763">
            <v>1950</v>
          </cell>
          <cell r="I763" t="str">
            <v>1000</v>
          </cell>
          <cell r="J763" t="str">
            <v>DOMESTIC STATISTICAL 1000</v>
          </cell>
          <cell r="K763" t="str">
            <v>702030</v>
          </cell>
          <cell r="L763" t="str">
            <v>FRUIT, FRESH</v>
          </cell>
          <cell r="M763" t="str">
            <v>110</v>
          </cell>
          <cell r="N763" t="str">
            <v>AMS-FRUIT &amp; VEG</v>
          </cell>
          <cell r="O763" t="str">
            <v>101202011031430</v>
          </cell>
          <cell r="P763" t="str">
            <v>FRUIT/GRAPE/FRESH</v>
          </cell>
          <cell r="Q763">
            <v>1.1319999999999999</v>
          </cell>
          <cell r="R763">
            <v>1</v>
          </cell>
          <cell r="S763" t="str">
            <v>LB</v>
          </cell>
          <cell r="T763">
            <v>19</v>
          </cell>
          <cell r="U763">
            <v>37050</v>
          </cell>
          <cell r="V763">
            <v>97.8</v>
          </cell>
          <cell r="W763">
            <v>0.97799999999999998</v>
          </cell>
          <cell r="X763" t="str">
            <v>USD</v>
          </cell>
          <cell r="Y763">
            <v>100</v>
          </cell>
          <cell r="Z763" t="str">
            <v>LB</v>
          </cell>
          <cell r="AA763">
            <v>18.579999999999998</v>
          </cell>
          <cell r="AB763">
            <v>36234.9</v>
          </cell>
          <cell r="AC763" t="str">
            <v>No</v>
          </cell>
        </row>
        <row r="764">
          <cell r="A764" t="str">
            <v>111052</v>
          </cell>
          <cell r="B764" t="str">
            <v>CARROTS DICED FRZ CTN-12/2 LB</v>
          </cell>
          <cell r="E764" t="str">
            <v>NO FNS CODE</v>
          </cell>
          <cell r="F764" t="str">
            <v>N/A</v>
          </cell>
          <cell r="G764" t="str">
            <v>LB</v>
          </cell>
          <cell r="H764">
            <v>1620</v>
          </cell>
          <cell r="I764" t="str">
            <v>1000</v>
          </cell>
          <cell r="J764" t="str">
            <v>DOMESTIC STATISTICAL 1000</v>
          </cell>
          <cell r="K764" t="str">
            <v>703040</v>
          </cell>
          <cell r="L764" t="str">
            <v>VEGETABLE, FROZEN</v>
          </cell>
          <cell r="M764" t="str">
            <v>110</v>
          </cell>
          <cell r="N764" t="str">
            <v>AMS-FRUIT &amp; VEG</v>
          </cell>
          <cell r="O764" t="str">
            <v>103602003031400</v>
          </cell>
          <cell r="P764" t="str">
            <v>VEGETABLES/CARROTS/FROZEN</v>
          </cell>
          <cell r="Q764">
            <v>1.0669999999999999</v>
          </cell>
          <cell r="R764">
            <v>1</v>
          </cell>
          <cell r="S764" t="str">
            <v>LB</v>
          </cell>
          <cell r="T764">
            <v>24</v>
          </cell>
          <cell r="U764">
            <v>38880</v>
          </cell>
          <cell r="V764">
            <v>71.099999999999994</v>
          </cell>
          <cell r="W764">
            <v>0.71099999999999997</v>
          </cell>
          <cell r="X764" t="str">
            <v>USD</v>
          </cell>
          <cell r="Y764">
            <v>100</v>
          </cell>
          <cell r="Z764" t="str">
            <v>LB</v>
          </cell>
          <cell r="AA764">
            <v>17.059999999999999</v>
          </cell>
          <cell r="AB764">
            <v>27643.68</v>
          </cell>
          <cell r="AC764" t="str">
            <v>No</v>
          </cell>
        </row>
        <row r="765">
          <cell r="A765" t="str">
            <v>111053</v>
          </cell>
          <cell r="B765" t="str">
            <v>CORN FRZ CTN-12/2.5 LB</v>
          </cell>
          <cell r="E765" t="str">
            <v>NO FNS CODE</v>
          </cell>
          <cell r="F765" t="str">
            <v>N/A</v>
          </cell>
          <cell r="G765" t="str">
            <v>LB</v>
          </cell>
          <cell r="H765">
            <v>1320</v>
          </cell>
          <cell r="I765" t="str">
            <v>1000</v>
          </cell>
          <cell r="J765" t="str">
            <v>DOMESTIC STATISTICAL 1000</v>
          </cell>
          <cell r="K765" t="str">
            <v>703040</v>
          </cell>
          <cell r="L765" t="str">
            <v>VEGETABLE, FROZEN</v>
          </cell>
          <cell r="M765" t="str">
            <v>110</v>
          </cell>
          <cell r="N765" t="str">
            <v>AMS-FRUIT &amp; VEG</v>
          </cell>
          <cell r="O765" t="str">
            <v>103602004031400</v>
          </cell>
          <cell r="P765" t="str">
            <v>VEGETABLES/CORN/FROZEN</v>
          </cell>
          <cell r="Q765">
            <v>1.0669999999999999</v>
          </cell>
          <cell r="R765">
            <v>1</v>
          </cell>
          <cell r="S765" t="str">
            <v>LB</v>
          </cell>
          <cell r="T765">
            <v>30</v>
          </cell>
          <cell r="U765">
            <v>39600</v>
          </cell>
          <cell r="V765">
            <v>92.17</v>
          </cell>
          <cell r="W765">
            <v>0.92169999999999996</v>
          </cell>
          <cell r="X765" t="str">
            <v>USD</v>
          </cell>
          <cell r="Y765">
            <v>100</v>
          </cell>
          <cell r="Z765" t="str">
            <v>LB</v>
          </cell>
          <cell r="AA765">
            <v>27.65</v>
          </cell>
          <cell r="AB765">
            <v>36499.32</v>
          </cell>
          <cell r="AC765" t="str">
            <v>No</v>
          </cell>
        </row>
        <row r="766">
          <cell r="A766" t="str">
            <v>111054</v>
          </cell>
          <cell r="B766" t="str">
            <v>BEANS GREEN FRZ CTN-12/2 LB</v>
          </cell>
          <cell r="E766" t="str">
            <v>NO FNS CODE</v>
          </cell>
          <cell r="F766" t="str">
            <v>N/A</v>
          </cell>
          <cell r="G766" t="str">
            <v>LB</v>
          </cell>
          <cell r="H766">
            <v>1620</v>
          </cell>
          <cell r="I766" t="str">
            <v>1000</v>
          </cell>
          <cell r="J766" t="str">
            <v>DOMESTIC STATISTICAL 1000</v>
          </cell>
          <cell r="K766" t="str">
            <v>703040</v>
          </cell>
          <cell r="L766" t="str">
            <v>VEGETABLE, FROZEN</v>
          </cell>
          <cell r="M766" t="str">
            <v>110</v>
          </cell>
          <cell r="N766" t="str">
            <v>AMS-FRUIT &amp; VEG</v>
          </cell>
          <cell r="O766" t="str">
            <v>103602002531400</v>
          </cell>
          <cell r="P766" t="str">
            <v>VEGETABLES/BEANS GREEN/FROZEN</v>
          </cell>
          <cell r="Q766">
            <v>1.0669999999999999</v>
          </cell>
          <cell r="R766">
            <v>1</v>
          </cell>
          <cell r="S766" t="str">
            <v>LB</v>
          </cell>
          <cell r="T766">
            <v>24</v>
          </cell>
          <cell r="U766">
            <v>38880</v>
          </cell>
          <cell r="V766">
            <v>96.98</v>
          </cell>
          <cell r="W766">
            <v>0.9698</v>
          </cell>
          <cell r="X766" t="str">
            <v>USD</v>
          </cell>
          <cell r="Y766">
            <v>100</v>
          </cell>
          <cell r="Z766" t="str">
            <v>LB</v>
          </cell>
          <cell r="AA766">
            <v>23.28</v>
          </cell>
          <cell r="AB766">
            <v>37705.82</v>
          </cell>
          <cell r="AC766" t="str">
            <v>No</v>
          </cell>
        </row>
        <row r="767">
          <cell r="A767" t="str">
            <v>111055</v>
          </cell>
          <cell r="B767" t="str">
            <v>BEANS DRY SPLIT PEA GREEN PKG-12/2LB</v>
          </cell>
          <cell r="E767" t="str">
            <v>NO FNS CODE</v>
          </cell>
          <cell r="F767" t="str">
            <v>N/A</v>
          </cell>
          <cell r="G767" t="str">
            <v>LB</v>
          </cell>
          <cell r="H767">
            <v>1680</v>
          </cell>
          <cell r="I767" t="str">
            <v>1000</v>
          </cell>
          <cell r="J767" t="str">
            <v>DOMESTIC STATISTICAL 1000</v>
          </cell>
          <cell r="K767" t="str">
            <v>704010</v>
          </cell>
          <cell r="L767" t="str">
            <v>BEANS, DRY</v>
          </cell>
          <cell r="M767" t="str">
            <v>110</v>
          </cell>
          <cell r="N767" t="str">
            <v>AMS-FRUIT &amp; VEG</v>
          </cell>
          <cell r="O767" t="str">
            <v>103602002031340</v>
          </cell>
          <cell r="P767" t="str">
            <v>VEGETABLES/BEANS/DRY</v>
          </cell>
          <cell r="Q767">
            <v>1.0620000000000001</v>
          </cell>
          <cell r="R767">
            <v>1</v>
          </cell>
          <cell r="S767" t="str">
            <v>LB</v>
          </cell>
          <cell r="T767">
            <v>24</v>
          </cell>
          <cell r="U767">
            <v>40320</v>
          </cell>
          <cell r="V767">
            <v>58.21</v>
          </cell>
          <cell r="W767">
            <v>0.58210000000000006</v>
          </cell>
          <cell r="X767" t="str">
            <v>USD</v>
          </cell>
          <cell r="Y767">
            <v>100</v>
          </cell>
          <cell r="Z767" t="str">
            <v>LB</v>
          </cell>
          <cell r="AA767">
            <v>13.97</v>
          </cell>
          <cell r="AB767">
            <v>23470.27</v>
          </cell>
          <cell r="AC767" t="str">
            <v>No</v>
          </cell>
        </row>
        <row r="768">
          <cell r="A768" t="str">
            <v>111057</v>
          </cell>
          <cell r="B768" t="str">
            <v>BEANS DRY SPLIT PEA YELLOW PKG-12/2 LB</v>
          </cell>
          <cell r="E768" t="str">
            <v>NO FNS CODE</v>
          </cell>
          <cell r="F768" t="str">
            <v>N/A</v>
          </cell>
          <cell r="G768" t="str">
            <v>LB</v>
          </cell>
          <cell r="H768">
            <v>1680</v>
          </cell>
          <cell r="I768" t="str">
            <v>1000</v>
          </cell>
          <cell r="J768" t="str">
            <v>DOMESTIC STATISTICAL 1000</v>
          </cell>
          <cell r="K768" t="str">
            <v>704010</v>
          </cell>
          <cell r="L768" t="str">
            <v>BEANS, DRY</v>
          </cell>
          <cell r="M768" t="str">
            <v>110</v>
          </cell>
          <cell r="N768" t="str">
            <v>AMS-FRUIT &amp; VEG</v>
          </cell>
          <cell r="O768" t="str">
            <v>103602002031340</v>
          </cell>
          <cell r="P768" t="str">
            <v>VEGETABLES/BEANS/DRY</v>
          </cell>
          <cell r="Q768">
            <v>1.0620000000000001</v>
          </cell>
          <cell r="R768">
            <v>1</v>
          </cell>
          <cell r="S768" t="str">
            <v>LB</v>
          </cell>
          <cell r="T768">
            <v>24</v>
          </cell>
          <cell r="U768">
            <v>40320</v>
          </cell>
          <cell r="V768">
            <v>67.47</v>
          </cell>
          <cell r="W768">
            <v>0.67469999999999997</v>
          </cell>
          <cell r="X768" t="str">
            <v>USD</v>
          </cell>
          <cell r="Y768">
            <v>100</v>
          </cell>
          <cell r="Z768" t="str">
            <v>LB</v>
          </cell>
          <cell r="AA768">
            <v>16.190000000000001</v>
          </cell>
          <cell r="AB768">
            <v>27203.9</v>
          </cell>
          <cell r="AC768" t="str">
            <v>No</v>
          </cell>
        </row>
        <row r="769">
          <cell r="A769" t="str">
            <v>111058</v>
          </cell>
          <cell r="B769" t="str">
            <v>SWEET POTATO FRESH PKG-12/3 LB</v>
          </cell>
          <cell r="E769" t="str">
            <v>NO FNS CODE</v>
          </cell>
          <cell r="F769" t="str">
            <v>N/A</v>
          </cell>
          <cell r="G769" t="str">
            <v>LB</v>
          </cell>
          <cell r="H769">
            <v>1000</v>
          </cell>
          <cell r="I769" t="str">
            <v>1000</v>
          </cell>
          <cell r="J769" t="str">
            <v>DOMESTIC STATISTICAL 1000</v>
          </cell>
          <cell r="K769" t="str">
            <v>703030</v>
          </cell>
          <cell r="L769" t="str">
            <v>VEGETABLE, FRESH</v>
          </cell>
          <cell r="M769" t="str">
            <v>110</v>
          </cell>
          <cell r="N769" t="str">
            <v>AMS-FRUIT &amp; VEG</v>
          </cell>
          <cell r="O769" t="str">
            <v>103602010031380</v>
          </cell>
          <cell r="P769" t="str">
            <v>VEGETABLES/SWEET POTATO/FRESH</v>
          </cell>
          <cell r="Q769">
            <v>1.07</v>
          </cell>
          <cell r="R769">
            <v>1</v>
          </cell>
          <cell r="S769" t="str">
            <v>LB</v>
          </cell>
          <cell r="T769">
            <v>38</v>
          </cell>
          <cell r="U769">
            <v>38000</v>
          </cell>
          <cell r="V769">
            <v>48.42</v>
          </cell>
          <cell r="W769">
            <v>0.48420000000000002</v>
          </cell>
          <cell r="X769" t="str">
            <v>USD</v>
          </cell>
          <cell r="Y769">
            <v>100</v>
          </cell>
          <cell r="Z769" t="str">
            <v>LB</v>
          </cell>
          <cell r="AA769">
            <v>18.399999999999999</v>
          </cell>
          <cell r="AB769">
            <v>18399.599999999999</v>
          </cell>
          <cell r="AC769" t="str">
            <v>No</v>
          </cell>
        </row>
        <row r="770">
          <cell r="A770" t="str">
            <v>111059</v>
          </cell>
          <cell r="B770" t="str">
            <v>BEANS DRY SPLIT PEA PKG-24/1 LB</v>
          </cell>
          <cell r="E770" t="str">
            <v>NO FNS CODE</v>
          </cell>
          <cell r="F770" t="str">
            <v>N/A</v>
          </cell>
          <cell r="G770" t="str">
            <v>LB</v>
          </cell>
          <cell r="H770">
            <v>1680</v>
          </cell>
          <cell r="I770" t="str">
            <v>1000</v>
          </cell>
          <cell r="J770" t="str">
            <v>DOMESTIC STATISTICAL 1000</v>
          </cell>
          <cell r="K770" t="str">
            <v>704010</v>
          </cell>
          <cell r="L770" t="str">
            <v>BEANS, DRY</v>
          </cell>
          <cell r="M770" t="str">
            <v>110</v>
          </cell>
          <cell r="N770" t="str">
            <v>AMS-FRUIT &amp; VEG</v>
          </cell>
          <cell r="O770" t="str">
            <v>103602002031340</v>
          </cell>
          <cell r="P770" t="str">
            <v>VEGETABLES/BEANS/DRY</v>
          </cell>
          <cell r="Q770">
            <v>1.0620000000000001</v>
          </cell>
          <cell r="R770">
            <v>1</v>
          </cell>
          <cell r="S770" t="str">
            <v>LB</v>
          </cell>
          <cell r="T770">
            <v>24</v>
          </cell>
          <cell r="U770">
            <v>40320</v>
          </cell>
          <cell r="V770">
            <v>56.11</v>
          </cell>
          <cell r="W770">
            <v>0.56110000000000004</v>
          </cell>
          <cell r="X770" t="str">
            <v>USD</v>
          </cell>
          <cell r="Y770">
            <v>100</v>
          </cell>
          <cell r="Z770" t="str">
            <v>LB</v>
          </cell>
          <cell r="AA770">
            <v>13.47</v>
          </cell>
          <cell r="AB770">
            <v>22623.55</v>
          </cell>
          <cell r="AC770" t="str">
            <v>No</v>
          </cell>
        </row>
        <row r="771">
          <cell r="A771" t="str">
            <v>111060</v>
          </cell>
          <cell r="B771" t="str">
            <v>BEANS GARBANZO CAN-24/300</v>
          </cell>
          <cell r="E771" t="str">
            <v>NO FNS CODE</v>
          </cell>
          <cell r="F771" t="str">
            <v>N/A</v>
          </cell>
          <cell r="G771" t="str">
            <v>LB</v>
          </cell>
          <cell r="H771">
            <v>1530</v>
          </cell>
          <cell r="I771" t="str">
            <v>1000</v>
          </cell>
          <cell r="J771" t="str">
            <v>DOMESTIC STATISTICAL 1000</v>
          </cell>
          <cell r="K771" t="str">
            <v>703010</v>
          </cell>
          <cell r="L771" t="str">
            <v>VEGETABLE, CANNED</v>
          </cell>
          <cell r="M771" t="str">
            <v>110</v>
          </cell>
          <cell r="N771" t="str">
            <v>AMS-FRUIT &amp; VEG</v>
          </cell>
          <cell r="O771" t="str">
            <v>103602002031220</v>
          </cell>
          <cell r="P771" t="str">
            <v>VEGETABLES/BEANS/CANNED</v>
          </cell>
          <cell r="Q771">
            <v>1.204</v>
          </cell>
          <cell r="R771">
            <v>1</v>
          </cell>
          <cell r="S771" t="str">
            <v>LB</v>
          </cell>
          <cell r="T771">
            <v>23.25</v>
          </cell>
          <cell r="U771">
            <v>35572</v>
          </cell>
          <cell r="V771">
            <v>66.58</v>
          </cell>
          <cell r="W771">
            <v>0.66579999999999995</v>
          </cell>
          <cell r="X771" t="str">
            <v>USD</v>
          </cell>
          <cell r="Y771">
            <v>100</v>
          </cell>
          <cell r="Z771" t="str">
            <v>LB</v>
          </cell>
          <cell r="AA771">
            <v>15.48</v>
          </cell>
          <cell r="AB771">
            <v>23683.84</v>
          </cell>
          <cell r="AC771" t="str">
            <v>No</v>
          </cell>
        </row>
        <row r="772">
          <cell r="A772" t="str">
            <v>111061</v>
          </cell>
          <cell r="B772" t="str">
            <v>PORK LOIN ROAST FRZ CTN-6/5 LB</v>
          </cell>
          <cell r="E772" t="str">
            <v>NO FNS CODE</v>
          </cell>
          <cell r="F772" t="str">
            <v>6018-CWT</v>
          </cell>
          <cell r="G772" t="str">
            <v>LB</v>
          </cell>
          <cell r="H772">
            <v>1280</v>
          </cell>
          <cell r="I772" t="str">
            <v>1000</v>
          </cell>
          <cell r="J772" t="str">
            <v>DOMESTIC STATISTICAL 1000</v>
          </cell>
          <cell r="K772" t="str">
            <v>102035</v>
          </cell>
          <cell r="L772" t="str">
            <v>PORK, FROZEN</v>
          </cell>
          <cell r="M772" t="str">
            <v>130</v>
          </cell>
          <cell r="N772" t="str">
            <v>AMS-LIVESTOCK</v>
          </cell>
          <cell r="O772" t="str">
            <v>101802006031400</v>
          </cell>
          <cell r="P772" t="str">
            <v>MEAT/PORK/FROZEN</v>
          </cell>
          <cell r="Q772">
            <v>1.08</v>
          </cell>
          <cell r="R772">
            <v>1</v>
          </cell>
          <cell r="S772" t="str">
            <v>LB</v>
          </cell>
          <cell r="T772">
            <v>30.5</v>
          </cell>
          <cell r="U772">
            <v>39040</v>
          </cell>
          <cell r="V772">
            <v>258</v>
          </cell>
          <cell r="W772">
            <v>2.58</v>
          </cell>
          <cell r="X772" t="str">
            <v>USD</v>
          </cell>
          <cell r="Y772">
            <v>100</v>
          </cell>
          <cell r="Z772" t="str">
            <v>LB</v>
          </cell>
          <cell r="AA772">
            <v>78.69</v>
          </cell>
          <cell r="AB772">
            <v>100723.2</v>
          </cell>
          <cell r="AC772" t="str">
            <v>Yes</v>
          </cell>
        </row>
        <row r="773">
          <cell r="A773" t="str">
            <v>111063</v>
          </cell>
          <cell r="B773" t="str">
            <v>BEANS PINTO DRY PKG-24/1 LB</v>
          </cell>
          <cell r="E773" t="str">
            <v>NO FNS CODE</v>
          </cell>
          <cell r="F773" t="str">
            <v>N/A</v>
          </cell>
          <cell r="G773" t="str">
            <v>LB</v>
          </cell>
          <cell r="H773">
            <v>1680</v>
          </cell>
          <cell r="I773" t="str">
            <v>1000</v>
          </cell>
          <cell r="J773" t="str">
            <v>DOMESTIC STATISTICAL 1000</v>
          </cell>
          <cell r="K773" t="str">
            <v>704010</v>
          </cell>
          <cell r="L773" t="str">
            <v>BEANS, DRY</v>
          </cell>
          <cell r="M773" t="str">
            <v>110</v>
          </cell>
          <cell r="N773" t="str">
            <v>AMS-FRUIT &amp; VEG</v>
          </cell>
          <cell r="O773" t="str">
            <v>103602002031340</v>
          </cell>
          <cell r="P773" t="str">
            <v>VEGETABLES/BEANS/DRY</v>
          </cell>
          <cell r="Q773">
            <v>1.0620000000000001</v>
          </cell>
          <cell r="R773">
            <v>1</v>
          </cell>
          <cell r="S773" t="str">
            <v>LB</v>
          </cell>
          <cell r="T773">
            <v>24</v>
          </cell>
          <cell r="U773">
            <v>40320</v>
          </cell>
          <cell r="V773">
            <v>65.72</v>
          </cell>
          <cell r="W773">
            <v>0.65720000000000001</v>
          </cell>
          <cell r="X773" t="str">
            <v>USD</v>
          </cell>
          <cell r="Y773">
            <v>100</v>
          </cell>
          <cell r="Z773" t="str">
            <v>LB</v>
          </cell>
          <cell r="AA773">
            <v>15.77</v>
          </cell>
          <cell r="AB773">
            <v>26498.3</v>
          </cell>
          <cell r="AC773" t="str">
            <v>No</v>
          </cell>
        </row>
        <row r="774">
          <cell r="A774" t="str">
            <v>111064</v>
          </cell>
          <cell r="B774" t="str">
            <v>BEANS BLACKEYE DRY PKG-24/1 LB</v>
          </cell>
          <cell r="E774" t="str">
            <v>NO FNS CODE</v>
          </cell>
          <cell r="F774" t="str">
            <v>N/A</v>
          </cell>
          <cell r="G774" t="str">
            <v>LB</v>
          </cell>
          <cell r="H774">
            <v>1680</v>
          </cell>
          <cell r="I774" t="str">
            <v>1000</v>
          </cell>
          <cell r="J774" t="str">
            <v>DOMESTIC STATISTICAL 1000</v>
          </cell>
          <cell r="K774" t="str">
            <v>704010</v>
          </cell>
          <cell r="L774" t="str">
            <v>BEANS, DRY</v>
          </cell>
          <cell r="M774" t="str">
            <v>110</v>
          </cell>
          <cell r="N774" t="str">
            <v>AMS-FRUIT &amp; VEG</v>
          </cell>
          <cell r="O774" t="str">
            <v>103602002031340</v>
          </cell>
          <cell r="P774" t="str">
            <v>VEGETABLES/BEANS/DRY</v>
          </cell>
          <cell r="Q774">
            <v>1.0620000000000001</v>
          </cell>
          <cell r="R774">
            <v>1</v>
          </cell>
          <cell r="S774" t="str">
            <v>LB</v>
          </cell>
          <cell r="T774">
            <v>24</v>
          </cell>
          <cell r="U774">
            <v>40320</v>
          </cell>
          <cell r="V774">
            <v>63.96</v>
          </cell>
          <cell r="W774">
            <v>0.63960000000000006</v>
          </cell>
          <cell r="X774" t="str">
            <v>USD</v>
          </cell>
          <cell r="Y774">
            <v>100</v>
          </cell>
          <cell r="Z774" t="str">
            <v>LB</v>
          </cell>
          <cell r="AA774">
            <v>15.35</v>
          </cell>
          <cell r="AB774">
            <v>25788.67</v>
          </cell>
          <cell r="AC774" t="str">
            <v>No</v>
          </cell>
        </row>
        <row r="775">
          <cell r="A775" t="str">
            <v>111065</v>
          </cell>
          <cell r="B775" t="str">
            <v>BEANS SMALL RED DRY PKG-24/1 LB</v>
          </cell>
          <cell r="E775" t="str">
            <v>NO FNS CODE</v>
          </cell>
          <cell r="F775" t="str">
            <v>N/A</v>
          </cell>
          <cell r="G775" t="str">
            <v>LB</v>
          </cell>
          <cell r="H775">
            <v>1680</v>
          </cell>
          <cell r="I775" t="str">
            <v>1000</v>
          </cell>
          <cell r="J775" t="str">
            <v>DOMESTIC STATISTICAL 1000</v>
          </cell>
          <cell r="K775" t="str">
            <v>704010</v>
          </cell>
          <cell r="L775" t="str">
            <v>BEANS, DRY</v>
          </cell>
          <cell r="M775" t="str">
            <v>110</v>
          </cell>
          <cell r="N775" t="str">
            <v>AMS-FRUIT &amp; VEG</v>
          </cell>
          <cell r="O775" t="str">
            <v>103602002031340</v>
          </cell>
          <cell r="P775" t="str">
            <v>VEGETABLES/BEANS/DRY</v>
          </cell>
          <cell r="Q775">
            <v>1.0620000000000001</v>
          </cell>
          <cell r="R775">
            <v>1</v>
          </cell>
          <cell r="S775" t="str">
            <v>LB</v>
          </cell>
          <cell r="T775">
            <v>24</v>
          </cell>
          <cell r="U775">
            <v>40320</v>
          </cell>
          <cell r="V775">
            <v>40.020000000000003</v>
          </cell>
          <cell r="W775">
            <v>0.40020000000000006</v>
          </cell>
          <cell r="X775" t="str">
            <v>USD</v>
          </cell>
          <cell r="Y775">
            <v>100</v>
          </cell>
          <cell r="Z775" t="str">
            <v>LB</v>
          </cell>
          <cell r="AA775">
            <v>9.6</v>
          </cell>
          <cell r="AB775">
            <v>16136.06</v>
          </cell>
          <cell r="AC775" t="str">
            <v>No</v>
          </cell>
        </row>
        <row r="776">
          <cell r="A776" t="str">
            <v>111066</v>
          </cell>
          <cell r="B776" t="str">
            <v>BEANS DARK RED KIDNEY DRY PKG-24/1 LB</v>
          </cell>
          <cell r="E776" t="str">
            <v>NO FNS CODE</v>
          </cell>
          <cell r="F776" t="str">
            <v>N/A</v>
          </cell>
          <cell r="G776" t="str">
            <v>LB</v>
          </cell>
          <cell r="H776">
            <v>1680</v>
          </cell>
          <cell r="I776" t="str">
            <v>1000</v>
          </cell>
          <cell r="J776" t="str">
            <v>DOMESTIC STATISTICAL 1000</v>
          </cell>
          <cell r="K776" t="str">
            <v>704010</v>
          </cell>
          <cell r="L776" t="str">
            <v>BEANS, DRY</v>
          </cell>
          <cell r="M776" t="str">
            <v>110</v>
          </cell>
          <cell r="N776" t="str">
            <v>AMS-FRUIT &amp; VEG</v>
          </cell>
          <cell r="O776" t="str">
            <v>103602002031340</v>
          </cell>
          <cell r="P776" t="str">
            <v>VEGETABLES/BEANS/DRY</v>
          </cell>
          <cell r="Q776">
            <v>1.02</v>
          </cell>
          <cell r="R776">
            <v>1</v>
          </cell>
          <cell r="S776" t="str">
            <v>LB</v>
          </cell>
          <cell r="T776">
            <v>24</v>
          </cell>
          <cell r="U776">
            <v>40320</v>
          </cell>
          <cell r="V776">
            <v>40.79</v>
          </cell>
          <cell r="W776">
            <v>0.40789999999999998</v>
          </cell>
          <cell r="X776" t="str">
            <v>USD</v>
          </cell>
          <cell r="Y776">
            <v>100</v>
          </cell>
          <cell r="Z776" t="str">
            <v>LB</v>
          </cell>
          <cell r="AA776">
            <v>9.7899999999999991</v>
          </cell>
          <cell r="AB776">
            <v>16446.53</v>
          </cell>
          <cell r="AC776" t="str">
            <v>No</v>
          </cell>
        </row>
        <row r="777">
          <cell r="A777" t="str">
            <v>111067</v>
          </cell>
          <cell r="B777" t="str">
            <v>BEANS GREAT NORTHERN DRY PKG-24/1 LB</v>
          </cell>
          <cell r="E777" t="str">
            <v>NO FNS CODE</v>
          </cell>
          <cell r="F777" t="str">
            <v>N/A</v>
          </cell>
          <cell r="G777" t="str">
            <v>LB</v>
          </cell>
          <cell r="H777">
            <v>1680</v>
          </cell>
          <cell r="I777" t="str">
            <v>1000</v>
          </cell>
          <cell r="J777" t="str">
            <v>DOMESTIC STATISTICAL 1000</v>
          </cell>
          <cell r="K777" t="str">
            <v>704010</v>
          </cell>
          <cell r="L777" t="str">
            <v>BEANS, DRY</v>
          </cell>
          <cell r="M777" t="str">
            <v>110</v>
          </cell>
          <cell r="N777" t="str">
            <v>AMS-FRUIT &amp; VEG</v>
          </cell>
          <cell r="O777" t="str">
            <v>103602002031340</v>
          </cell>
          <cell r="P777" t="str">
            <v>VEGETABLES/BEANS/DRY</v>
          </cell>
          <cell r="Q777">
            <v>1.0620000000000001</v>
          </cell>
          <cell r="R777">
            <v>1</v>
          </cell>
          <cell r="S777" t="str">
            <v>LB</v>
          </cell>
          <cell r="T777">
            <v>24</v>
          </cell>
          <cell r="U777">
            <v>40320</v>
          </cell>
          <cell r="V777">
            <v>70.400000000000006</v>
          </cell>
          <cell r="W777">
            <v>0.70400000000000007</v>
          </cell>
          <cell r="X777" t="str">
            <v>USD</v>
          </cell>
          <cell r="Y777">
            <v>100</v>
          </cell>
          <cell r="Z777" t="str">
            <v>LB</v>
          </cell>
          <cell r="AA777">
            <v>16.899999999999999</v>
          </cell>
          <cell r="AB777">
            <v>28385.279999999999</v>
          </cell>
          <cell r="AC777" t="str">
            <v>No</v>
          </cell>
        </row>
        <row r="778">
          <cell r="A778" t="str">
            <v>111068</v>
          </cell>
          <cell r="B778" t="str">
            <v>BEANS BABY LIMA DRY PKG-24/1 LB</v>
          </cell>
          <cell r="E778" t="str">
            <v>NO FNS CODE</v>
          </cell>
          <cell r="F778" t="str">
            <v>N/A</v>
          </cell>
          <cell r="G778" t="str">
            <v>LB</v>
          </cell>
          <cell r="H778">
            <v>1680</v>
          </cell>
          <cell r="I778" t="str">
            <v>1000</v>
          </cell>
          <cell r="J778" t="str">
            <v>DOMESTIC STATISTICAL 1000</v>
          </cell>
          <cell r="K778" t="str">
            <v>704010</v>
          </cell>
          <cell r="L778" t="str">
            <v>BEANS, DRY</v>
          </cell>
          <cell r="M778" t="str">
            <v>110</v>
          </cell>
          <cell r="N778" t="str">
            <v>AMS-FRUIT &amp; VEG</v>
          </cell>
          <cell r="O778" t="str">
            <v>103602002031340</v>
          </cell>
          <cell r="P778" t="str">
            <v>VEGETABLES/BEANS/DRY</v>
          </cell>
          <cell r="Q778">
            <v>1.0620000000000001</v>
          </cell>
          <cell r="R778">
            <v>1</v>
          </cell>
          <cell r="S778" t="str">
            <v>LB</v>
          </cell>
          <cell r="T778">
            <v>24</v>
          </cell>
          <cell r="U778">
            <v>40320</v>
          </cell>
          <cell r="V778">
            <v>132.93</v>
          </cell>
          <cell r="W778">
            <v>1.3293000000000001</v>
          </cell>
          <cell r="X778" t="str">
            <v>USD</v>
          </cell>
          <cell r="Y778">
            <v>100</v>
          </cell>
          <cell r="Z778" t="str">
            <v>LB</v>
          </cell>
          <cell r="AA778">
            <v>31.9</v>
          </cell>
          <cell r="AB778">
            <v>53597.38</v>
          </cell>
          <cell r="AC778" t="str">
            <v>No</v>
          </cell>
        </row>
        <row r="779">
          <cell r="A779" t="str">
            <v>111069</v>
          </cell>
          <cell r="B779" t="str">
            <v>BEANS DRY GARBANZO PKG-24/1 LB</v>
          </cell>
          <cell r="E779" t="str">
            <v>NO FNS CODE</v>
          </cell>
          <cell r="F779" t="str">
            <v>N/A</v>
          </cell>
          <cell r="G779" t="str">
            <v>LB</v>
          </cell>
          <cell r="H779">
            <v>1680</v>
          </cell>
          <cell r="I779" t="str">
            <v>1000</v>
          </cell>
          <cell r="J779" t="str">
            <v>DOMESTIC STATISTICAL 1000</v>
          </cell>
          <cell r="K779" t="str">
            <v>704010</v>
          </cell>
          <cell r="L779" t="str">
            <v>BEANS, DRY</v>
          </cell>
          <cell r="M779" t="str">
            <v>110</v>
          </cell>
          <cell r="N779" t="str">
            <v>AMS-FRUIT &amp; VEG</v>
          </cell>
          <cell r="O779" t="str">
            <v>103602002031340</v>
          </cell>
          <cell r="P779" t="str">
            <v>VEGETABLES/BEANS/DRY</v>
          </cell>
          <cell r="Q779">
            <v>1.05</v>
          </cell>
          <cell r="R779">
            <v>1</v>
          </cell>
          <cell r="S779" t="str">
            <v>LB</v>
          </cell>
          <cell r="T779">
            <v>24</v>
          </cell>
          <cell r="U779">
            <v>40320</v>
          </cell>
          <cell r="V779">
            <v>93.87</v>
          </cell>
          <cell r="W779">
            <v>0.93870000000000009</v>
          </cell>
          <cell r="X779" t="str">
            <v>USD</v>
          </cell>
          <cell r="Y779">
            <v>100</v>
          </cell>
          <cell r="Z779" t="str">
            <v>LB</v>
          </cell>
          <cell r="AA779">
            <v>22.53</v>
          </cell>
          <cell r="AB779">
            <v>37848.379999999997</v>
          </cell>
          <cell r="AC779" t="str">
            <v>No</v>
          </cell>
        </row>
        <row r="780">
          <cell r="A780" t="str">
            <v>111070</v>
          </cell>
          <cell r="B780" t="str">
            <v>BEANS PINK DRY PKG-24/1 LB</v>
          </cell>
          <cell r="E780" t="str">
            <v>NO FNS CODE</v>
          </cell>
          <cell r="F780" t="str">
            <v>N/A</v>
          </cell>
          <cell r="G780" t="str">
            <v>LB</v>
          </cell>
          <cell r="H780">
            <v>1680</v>
          </cell>
          <cell r="I780" t="str">
            <v>1000</v>
          </cell>
          <cell r="J780" t="str">
            <v>DOMESTIC STATISTICAL 1000</v>
          </cell>
          <cell r="K780" t="str">
            <v>704010</v>
          </cell>
          <cell r="L780" t="str">
            <v>BEANS, DRY</v>
          </cell>
          <cell r="M780" t="str">
            <v>110</v>
          </cell>
          <cell r="N780" t="str">
            <v>AMS-FRUIT &amp; VEG</v>
          </cell>
          <cell r="O780" t="str">
            <v>103602002031340</v>
          </cell>
          <cell r="P780" t="str">
            <v>VEGETABLES/BEANS/DRY</v>
          </cell>
          <cell r="Q780">
            <v>1.0620000000000001</v>
          </cell>
          <cell r="R780">
            <v>1</v>
          </cell>
          <cell r="S780" t="str">
            <v>LB</v>
          </cell>
          <cell r="T780">
            <v>24</v>
          </cell>
          <cell r="U780">
            <v>40320</v>
          </cell>
          <cell r="V780">
            <v>43.25</v>
          </cell>
          <cell r="W780">
            <v>0.4325</v>
          </cell>
          <cell r="X780" t="str">
            <v>USD</v>
          </cell>
          <cell r="Y780">
            <v>100</v>
          </cell>
          <cell r="Z780" t="str">
            <v>LB</v>
          </cell>
          <cell r="AA780">
            <v>10.38</v>
          </cell>
          <cell r="AB780">
            <v>17438.400000000001</v>
          </cell>
          <cell r="AC780" t="str">
            <v>No</v>
          </cell>
        </row>
        <row r="781">
          <cell r="A781" t="str">
            <v>111071</v>
          </cell>
          <cell r="B781" t="str">
            <v>ORANGES FRESH BAG PKG-12/3 LB</v>
          </cell>
          <cell r="E781" t="str">
            <v>NO FNS CODE</v>
          </cell>
          <cell r="F781" t="str">
            <v>N/A</v>
          </cell>
          <cell r="G781" t="str">
            <v>LB</v>
          </cell>
          <cell r="H781">
            <v>966</v>
          </cell>
          <cell r="I781" t="str">
            <v>1000</v>
          </cell>
          <cell r="J781" t="str">
            <v>DOMESTIC STATISTICAL 1000</v>
          </cell>
          <cell r="K781" t="str">
            <v>702030</v>
          </cell>
          <cell r="L781" t="str">
            <v>FRUIT, FRESH</v>
          </cell>
          <cell r="M781" t="str">
            <v>110</v>
          </cell>
          <cell r="N781" t="str">
            <v>AMS-FRUIT &amp; VEG</v>
          </cell>
          <cell r="O781" t="str">
            <v>101202012031380</v>
          </cell>
          <cell r="P781" t="str">
            <v>FRUIT/ORANGE/FRESH</v>
          </cell>
          <cell r="Q781">
            <v>1.05</v>
          </cell>
          <cell r="R781">
            <v>1</v>
          </cell>
          <cell r="S781" t="str">
            <v>LB</v>
          </cell>
          <cell r="T781">
            <v>39</v>
          </cell>
          <cell r="U781">
            <v>37674</v>
          </cell>
          <cell r="V781">
            <v>49.94</v>
          </cell>
          <cell r="W781">
            <v>0.49939999999999996</v>
          </cell>
          <cell r="X781" t="str">
            <v>USD</v>
          </cell>
          <cell r="Y781">
            <v>100</v>
          </cell>
          <cell r="Z781" t="str">
            <v>LB</v>
          </cell>
          <cell r="AA781">
            <v>19.48</v>
          </cell>
          <cell r="AB781">
            <v>18814.400000000001</v>
          </cell>
          <cell r="AC781" t="str">
            <v>No</v>
          </cell>
        </row>
        <row r="782">
          <cell r="A782" t="str">
            <v>111072</v>
          </cell>
          <cell r="B782" t="str">
            <v>GRITS CORN YELLOW BAG-12/2 LB</v>
          </cell>
          <cell r="E782" t="str">
            <v>NO FNS CODE</v>
          </cell>
          <cell r="F782" t="str">
            <v>N/A</v>
          </cell>
          <cell r="G782" t="str">
            <v>LB</v>
          </cell>
          <cell r="H782">
            <v>1728</v>
          </cell>
          <cell r="I782" t="str">
            <v>1000</v>
          </cell>
          <cell r="J782" t="str">
            <v>DOMESTIC STATISTICAL 1000</v>
          </cell>
          <cell r="K782" t="str">
            <v>501010</v>
          </cell>
          <cell r="L782" t="str">
            <v>CORN PRODUCTS</v>
          </cell>
          <cell r="M782" t="str">
            <v>210</v>
          </cell>
          <cell r="N782" t="str">
            <v>AMS-DOMESTIC</v>
          </cell>
          <cell r="O782" t="str">
            <v>101402003031100</v>
          </cell>
          <cell r="P782" t="str">
            <v>GRAIN-PROCESSED/GRITS/BAG</v>
          </cell>
          <cell r="Q782">
            <v>1.0249999999999999</v>
          </cell>
          <cell r="R782">
            <v>1</v>
          </cell>
          <cell r="S782" t="str">
            <v>LB</v>
          </cell>
          <cell r="T782">
            <v>24</v>
          </cell>
          <cell r="U782">
            <v>41472</v>
          </cell>
          <cell r="V782">
            <v>66.67</v>
          </cell>
          <cell r="W782">
            <v>0.66670000000000007</v>
          </cell>
          <cell r="X782" t="str">
            <v>USD</v>
          </cell>
          <cell r="Y782">
            <v>100</v>
          </cell>
          <cell r="Z782" t="str">
            <v>LB</v>
          </cell>
          <cell r="AA782">
            <v>16</v>
          </cell>
          <cell r="AB782">
            <v>27649.38</v>
          </cell>
          <cell r="AC782" t="str">
            <v>No</v>
          </cell>
        </row>
        <row r="783">
          <cell r="A783" t="str">
            <v>111073</v>
          </cell>
          <cell r="B783" t="str">
            <v>APPLESAUCE JAR-12/23 OZ</v>
          </cell>
          <cell r="E783" t="str">
            <v>NO FNS CODE</v>
          </cell>
          <cell r="F783" t="str">
            <v>N/A</v>
          </cell>
          <cell r="G783" t="str">
            <v>LB</v>
          </cell>
          <cell r="H783">
            <v>2002</v>
          </cell>
          <cell r="I783" t="str">
            <v>1000</v>
          </cell>
          <cell r="J783" t="str">
            <v>DOMESTIC STATISTICAL 1000</v>
          </cell>
          <cell r="K783" t="str">
            <v>702010</v>
          </cell>
          <cell r="L783" t="str">
            <v>FRUIT, CANNED</v>
          </cell>
          <cell r="M783" t="str">
            <v>110</v>
          </cell>
          <cell r="N783" t="str">
            <v>AMS-FRUIT &amp; VEG</v>
          </cell>
          <cell r="O783" t="str">
            <v>101202001031220</v>
          </cell>
          <cell r="P783" t="str">
            <v>FRUIT/APPLES/CANNED</v>
          </cell>
          <cell r="Q783">
            <v>1.2</v>
          </cell>
          <cell r="R783">
            <v>1</v>
          </cell>
          <cell r="S783" t="str">
            <v>LB</v>
          </cell>
          <cell r="T783">
            <v>17.25</v>
          </cell>
          <cell r="U783">
            <v>34535</v>
          </cell>
          <cell r="V783">
            <v>50.48</v>
          </cell>
          <cell r="W783">
            <v>0.50479999999999992</v>
          </cell>
          <cell r="X783" t="str">
            <v>USD</v>
          </cell>
          <cell r="Y783">
            <v>100</v>
          </cell>
          <cell r="Z783" t="str">
            <v>LB</v>
          </cell>
          <cell r="AA783">
            <v>8.7100000000000009</v>
          </cell>
          <cell r="AB783">
            <v>17433.27</v>
          </cell>
          <cell r="AC783" t="str">
            <v>No</v>
          </cell>
        </row>
        <row r="784">
          <cell r="A784" t="str">
            <v>111074</v>
          </cell>
          <cell r="B784" t="str">
            <v>OATS ROLLED PKG-12/18 OZ</v>
          </cell>
          <cell r="E784" t="str">
            <v>NO FNS CODE</v>
          </cell>
          <cell r="F784" t="str">
            <v>N/A</v>
          </cell>
          <cell r="G784" t="str">
            <v>LB</v>
          </cell>
          <cell r="H784">
            <v>2240</v>
          </cell>
          <cell r="I784" t="str">
            <v>1000</v>
          </cell>
          <cell r="J784" t="str">
            <v>DOMESTIC STATISTICAL 1000</v>
          </cell>
          <cell r="K784" t="str">
            <v>503030</v>
          </cell>
          <cell r="L784" t="str">
            <v>CEREAL, PROCESSED</v>
          </cell>
          <cell r="M784" t="str">
            <v>210</v>
          </cell>
          <cell r="N784" t="str">
            <v>AMS-DOMESTIC</v>
          </cell>
          <cell r="O784" t="str">
            <v>101402004031580</v>
          </cell>
          <cell r="P784" t="str">
            <v>GRAIN-PROCESSED/OATS/TUBE</v>
          </cell>
          <cell r="Q784">
            <v>1.143</v>
          </cell>
          <cell r="R784">
            <v>1</v>
          </cell>
          <cell r="S784" t="str">
            <v>LB</v>
          </cell>
          <cell r="T784">
            <v>13.5</v>
          </cell>
          <cell r="U784">
            <v>30240</v>
          </cell>
          <cell r="V784">
            <v>173.76</v>
          </cell>
          <cell r="W784">
            <v>1.7375999999999998</v>
          </cell>
          <cell r="X784" t="str">
            <v>USD</v>
          </cell>
          <cell r="Y784">
            <v>100</v>
          </cell>
          <cell r="Z784" t="str">
            <v>LB</v>
          </cell>
          <cell r="AA784">
            <v>23.46</v>
          </cell>
          <cell r="AB784">
            <v>52545.02</v>
          </cell>
          <cell r="AC784" t="str">
            <v>No</v>
          </cell>
        </row>
        <row r="785">
          <cell r="A785" t="str">
            <v>111075</v>
          </cell>
          <cell r="B785" t="str">
            <v>RICE US#2 LONG GRAIN PKG-24/1 LB</v>
          </cell>
          <cell r="E785" t="str">
            <v>NO FNS CODE</v>
          </cell>
          <cell r="F785" t="str">
            <v>N/A</v>
          </cell>
          <cell r="G785" t="str">
            <v>LB</v>
          </cell>
          <cell r="H785">
            <v>1680</v>
          </cell>
          <cell r="I785" t="str">
            <v>1000</v>
          </cell>
          <cell r="J785" t="str">
            <v>DOMESTIC STATISTICAL 1000</v>
          </cell>
          <cell r="K785" t="str">
            <v>507010</v>
          </cell>
          <cell r="L785" t="str">
            <v>RICE, GRAIN</v>
          </cell>
          <cell r="M785" t="str">
            <v>210</v>
          </cell>
          <cell r="N785" t="str">
            <v>AMS-DOMESTIC</v>
          </cell>
          <cell r="O785" t="str">
            <v>103202002031460</v>
          </cell>
          <cell r="P785" t="str">
            <v>RICE/LONG NO 2/PACKAGE</v>
          </cell>
          <cell r="Q785">
            <v>1.0209999999999999</v>
          </cell>
          <cell r="R785">
            <v>1</v>
          </cell>
          <cell r="S785" t="str">
            <v>LB</v>
          </cell>
          <cell r="T785">
            <v>24</v>
          </cell>
          <cell r="U785">
            <v>40320</v>
          </cell>
          <cell r="V785">
            <v>54.65</v>
          </cell>
          <cell r="W785">
            <v>0.54649999999999999</v>
          </cell>
          <cell r="X785" t="str">
            <v>USD</v>
          </cell>
          <cell r="Y785">
            <v>100</v>
          </cell>
          <cell r="Z785" t="str">
            <v>LB</v>
          </cell>
          <cell r="AA785">
            <v>13.12</v>
          </cell>
          <cell r="AB785">
            <v>22034.880000000001</v>
          </cell>
          <cell r="AC785" t="str">
            <v>No</v>
          </cell>
        </row>
        <row r="786">
          <cell r="A786" t="str">
            <v>111080</v>
          </cell>
          <cell r="B786" t="str">
            <v>BEANS LIGHT RED KIDNEY DRY PKG-24/1 LB</v>
          </cell>
          <cell r="E786" t="str">
            <v>NO FNS CODE</v>
          </cell>
          <cell r="F786" t="str">
            <v>N/A</v>
          </cell>
          <cell r="G786" t="str">
            <v>LB</v>
          </cell>
          <cell r="H786">
            <v>1680</v>
          </cell>
          <cell r="I786" t="str">
            <v>1000</v>
          </cell>
          <cell r="J786" t="str">
            <v>DOMESTIC STATISTICAL 1000</v>
          </cell>
          <cell r="K786" t="str">
            <v>704010</v>
          </cell>
          <cell r="L786" t="str">
            <v>BEANS, DRY</v>
          </cell>
          <cell r="M786" t="str">
            <v>110</v>
          </cell>
          <cell r="N786" t="str">
            <v>AMS-FRUIT &amp; VEG</v>
          </cell>
          <cell r="O786" t="str">
            <v>103602002031340</v>
          </cell>
          <cell r="P786" t="str">
            <v>VEGETABLES/BEANS/DRY</v>
          </cell>
          <cell r="Q786">
            <v>1.0620000000000001</v>
          </cell>
          <cell r="R786">
            <v>1</v>
          </cell>
          <cell r="S786" t="str">
            <v>LB</v>
          </cell>
          <cell r="T786">
            <v>24</v>
          </cell>
          <cell r="U786">
            <v>40320</v>
          </cell>
          <cell r="V786">
            <v>80.77</v>
          </cell>
          <cell r="W786">
            <v>0.80769999999999997</v>
          </cell>
          <cell r="X786" t="str">
            <v>USD</v>
          </cell>
          <cell r="Y786">
            <v>100</v>
          </cell>
          <cell r="Z786" t="str">
            <v>LB</v>
          </cell>
          <cell r="AA786">
            <v>19.38</v>
          </cell>
          <cell r="AB786">
            <v>32566.46</v>
          </cell>
          <cell r="AC786" t="str">
            <v>No</v>
          </cell>
        </row>
        <row r="787">
          <cell r="A787" t="str">
            <v>111081</v>
          </cell>
          <cell r="B787" t="str">
            <v>PEANUT BUTTER SMOOTH JAR-12/16 OZ</v>
          </cell>
          <cell r="D787" t="str">
            <v>481018</v>
          </cell>
          <cell r="E787" t="str">
            <v>NO FNS CODE</v>
          </cell>
          <cell r="F787" t="str">
            <v>N/A</v>
          </cell>
          <cell r="G787" t="str">
            <v>LB</v>
          </cell>
          <cell r="H787">
            <v>2880</v>
          </cell>
          <cell r="I787" t="str">
            <v>1000</v>
          </cell>
          <cell r="J787" t="str">
            <v>DOMESTIC STATISTICAL 1000</v>
          </cell>
          <cell r="K787" t="str">
            <v>701010</v>
          </cell>
          <cell r="L787" t="str">
            <v>PEANUT PRODUCTS</v>
          </cell>
          <cell r="M787" t="str">
            <v>210</v>
          </cell>
          <cell r="N787" t="str">
            <v>AMS-DOMESTIC</v>
          </cell>
          <cell r="O787" t="str">
            <v>102202002031200</v>
          </cell>
          <cell r="P787" t="str">
            <v>NUTS/PEANUT BUTTER/CANNED</v>
          </cell>
          <cell r="Q787">
            <v>1.1479999999999999</v>
          </cell>
          <cell r="R787">
            <v>1</v>
          </cell>
          <cell r="S787" t="str">
            <v>LB</v>
          </cell>
          <cell r="T787">
            <v>12</v>
          </cell>
          <cell r="U787">
            <v>34560</v>
          </cell>
          <cell r="V787">
            <v>172.18</v>
          </cell>
          <cell r="W787">
            <v>1.7218</v>
          </cell>
          <cell r="X787" t="str">
            <v>USD</v>
          </cell>
          <cell r="Y787">
            <v>100</v>
          </cell>
          <cell r="Z787" t="str">
            <v>LB</v>
          </cell>
          <cell r="AA787">
            <v>20.66</v>
          </cell>
          <cell r="AB787">
            <v>59505.41</v>
          </cell>
          <cell r="AC787" t="str">
            <v>No</v>
          </cell>
        </row>
        <row r="788">
          <cell r="A788" t="str">
            <v>111082</v>
          </cell>
          <cell r="B788" t="str">
            <v>GRITS CORN WHITE BAG-12/2 LB</v>
          </cell>
          <cell r="E788" t="str">
            <v>NO FNS CODE</v>
          </cell>
          <cell r="F788" t="str">
            <v>N/A</v>
          </cell>
          <cell r="G788" t="str">
            <v>LB</v>
          </cell>
          <cell r="H788">
            <v>1728</v>
          </cell>
          <cell r="I788" t="str">
            <v>1000</v>
          </cell>
          <cell r="J788" t="str">
            <v>DOMESTIC STATISTICAL 1000</v>
          </cell>
          <cell r="K788" t="str">
            <v>501010</v>
          </cell>
          <cell r="L788" t="str">
            <v>CORN PRODUCTS</v>
          </cell>
          <cell r="M788" t="str">
            <v>210</v>
          </cell>
          <cell r="N788" t="str">
            <v>AMS-DOMESTIC</v>
          </cell>
          <cell r="O788" t="str">
            <v>101402003031100</v>
          </cell>
          <cell r="P788" t="str">
            <v>GRAIN-PROCESSED/GRITS/BAG</v>
          </cell>
          <cell r="Q788">
            <v>1.02</v>
          </cell>
          <cell r="R788">
            <v>1</v>
          </cell>
          <cell r="S788" t="str">
            <v>LB</v>
          </cell>
          <cell r="T788">
            <v>24</v>
          </cell>
          <cell r="U788">
            <v>41472</v>
          </cell>
          <cell r="V788">
            <v>69.08</v>
          </cell>
          <cell r="W788">
            <v>0.69079999999999997</v>
          </cell>
          <cell r="X788" t="str">
            <v>USD</v>
          </cell>
          <cell r="Y788">
            <v>100</v>
          </cell>
          <cell r="Z788" t="str">
            <v>LB</v>
          </cell>
          <cell r="AA788">
            <v>16.579999999999998</v>
          </cell>
          <cell r="AB788">
            <v>28648.86</v>
          </cell>
          <cell r="AC788" t="str">
            <v>No</v>
          </cell>
        </row>
        <row r="789">
          <cell r="A789" t="str">
            <v>111083</v>
          </cell>
          <cell r="B789" t="str">
            <v>RICE BRN US#1 LONG PARBOILED PKG-30/1 LB</v>
          </cell>
          <cell r="E789" t="str">
            <v>NO FNS CODE</v>
          </cell>
          <cell r="F789" t="str">
            <v>N/A</v>
          </cell>
          <cell r="G789" t="str">
            <v>LB</v>
          </cell>
          <cell r="H789">
            <v>1400</v>
          </cell>
          <cell r="I789" t="str">
            <v>1000</v>
          </cell>
          <cell r="J789" t="str">
            <v>DOMESTIC STATISTICAL 1000</v>
          </cell>
          <cell r="K789" t="str">
            <v>507010</v>
          </cell>
          <cell r="L789" t="str">
            <v>RICE, GRAIN</v>
          </cell>
          <cell r="M789" t="str">
            <v>210</v>
          </cell>
          <cell r="N789" t="str">
            <v>AMS-DOMESTIC</v>
          </cell>
          <cell r="O789" t="str">
            <v>103202006031460</v>
          </cell>
          <cell r="P789" t="str">
            <v>RICE/PARBOIL/PACKAGE</v>
          </cell>
          <cell r="Q789">
            <v>1.0169999999999999</v>
          </cell>
          <cell r="R789">
            <v>1</v>
          </cell>
          <cell r="S789" t="str">
            <v>LB</v>
          </cell>
          <cell r="T789">
            <v>30</v>
          </cell>
          <cell r="U789">
            <v>42000</v>
          </cell>
          <cell r="V789">
            <v>103.77</v>
          </cell>
          <cell r="W789">
            <v>1.0377000000000001</v>
          </cell>
          <cell r="X789" t="str">
            <v>USD</v>
          </cell>
          <cell r="Y789">
            <v>100</v>
          </cell>
          <cell r="Z789" t="str">
            <v>LB</v>
          </cell>
          <cell r="AA789">
            <v>31.13</v>
          </cell>
          <cell r="AB789">
            <v>43583.4</v>
          </cell>
          <cell r="AC789" t="str">
            <v>No</v>
          </cell>
        </row>
        <row r="790">
          <cell r="A790" t="str">
            <v>111090</v>
          </cell>
          <cell r="B790" t="str">
            <v>PISTACHIO ROASTED IN SHELL PKG-12/2 LB</v>
          </cell>
          <cell r="E790" t="str">
            <v>NO FNS CODE</v>
          </cell>
          <cell r="F790" t="str">
            <v>N/A</v>
          </cell>
          <cell r="G790" t="str">
            <v>LB</v>
          </cell>
          <cell r="H790">
            <v>1640</v>
          </cell>
          <cell r="I790" t="str">
            <v>1000</v>
          </cell>
          <cell r="J790" t="str">
            <v>DOMESTIC STATISTICAL 1000</v>
          </cell>
          <cell r="K790" t="str">
            <v>701020</v>
          </cell>
          <cell r="L790" t="str">
            <v>NUTS</v>
          </cell>
          <cell r="M790" t="str">
            <v>110</v>
          </cell>
          <cell r="N790" t="str">
            <v>AMS-FRUIT &amp; VEG</v>
          </cell>
          <cell r="O790" t="str">
            <v>102202005031460</v>
          </cell>
          <cell r="P790" t="str">
            <v>NUTS/PISTACHIOS/PACKAGE</v>
          </cell>
          <cell r="Q790">
            <v>1.056</v>
          </cell>
          <cell r="R790">
            <v>1</v>
          </cell>
          <cell r="S790" t="str">
            <v>LB</v>
          </cell>
          <cell r="T790">
            <v>24</v>
          </cell>
          <cell r="U790">
            <v>39360</v>
          </cell>
          <cell r="V790">
            <v>420.52</v>
          </cell>
          <cell r="W790">
            <v>4.2051999999999996</v>
          </cell>
          <cell r="X790" t="str">
            <v>USD</v>
          </cell>
          <cell r="Y790">
            <v>100</v>
          </cell>
          <cell r="Z790" t="str">
            <v>LB</v>
          </cell>
          <cell r="AA790">
            <v>100.92</v>
          </cell>
          <cell r="AB790">
            <v>165516.67000000001</v>
          </cell>
          <cell r="AC790" t="str">
            <v>No</v>
          </cell>
        </row>
        <row r="791">
          <cell r="A791" t="str">
            <v>111100</v>
          </cell>
          <cell r="B791" t="str">
            <v>CEREAL OAT CIRCLES BOWL PKG 96/1 OZ</v>
          </cell>
          <cell r="E791" t="str">
            <v>NO FNS CODE</v>
          </cell>
          <cell r="F791" t="str">
            <v>N/A</v>
          </cell>
          <cell r="G791" t="str">
            <v>LB</v>
          </cell>
          <cell r="H791">
            <v>1080</v>
          </cell>
          <cell r="I791" t="str">
            <v>1000</v>
          </cell>
          <cell r="J791" t="str">
            <v>DOMESTIC STATISTICAL 1000</v>
          </cell>
          <cell r="K791" t="str">
            <v>503010</v>
          </cell>
          <cell r="L791" t="str">
            <v>CEREAL, FORTIFIED</v>
          </cell>
          <cell r="M791" t="str">
            <v>210</v>
          </cell>
          <cell r="N791" t="str">
            <v>AMS-DOMESTIC</v>
          </cell>
          <cell r="O791" t="str">
            <v>100202003031160</v>
          </cell>
          <cell r="P791" t="str">
            <v>CEREAL/OATS/BOX</v>
          </cell>
          <cell r="Q791">
            <v>1.63</v>
          </cell>
          <cell r="R791">
            <v>1</v>
          </cell>
          <cell r="S791" t="str">
            <v>LB</v>
          </cell>
          <cell r="T791">
            <v>6</v>
          </cell>
          <cell r="U791">
            <v>6480</v>
          </cell>
          <cell r="V791">
            <v>315.33</v>
          </cell>
          <cell r="W791">
            <v>3.1532999999999998</v>
          </cell>
          <cell r="X791" t="str">
            <v>USD</v>
          </cell>
          <cell r="Y791">
            <v>100</v>
          </cell>
          <cell r="Z791" t="str">
            <v>LB</v>
          </cell>
          <cell r="AA791">
            <v>18.920000000000002</v>
          </cell>
          <cell r="AB791">
            <v>20433.38</v>
          </cell>
          <cell r="AC791" t="str">
            <v>No</v>
          </cell>
        </row>
        <row r="792">
          <cell r="A792" t="str">
            <v>111101</v>
          </cell>
          <cell r="B792" t="str">
            <v>PECAN PIECES PKG-24/1 LB</v>
          </cell>
          <cell r="E792" t="str">
            <v>NO FNS CODE</v>
          </cell>
          <cell r="F792" t="str">
            <v>N/A</v>
          </cell>
          <cell r="G792" t="str">
            <v>LB</v>
          </cell>
          <cell r="H792">
            <v>1656</v>
          </cell>
          <cell r="I792" t="str">
            <v>1000</v>
          </cell>
          <cell r="J792" t="str">
            <v>DOMESTIC STATISTICAL 1000</v>
          </cell>
          <cell r="K792" t="str">
            <v>701020</v>
          </cell>
          <cell r="L792" t="str">
            <v>NUTS</v>
          </cell>
          <cell r="M792" t="str">
            <v>110</v>
          </cell>
          <cell r="N792" t="str">
            <v>AMS-FRUIT &amp; VEG</v>
          </cell>
          <cell r="O792" t="str">
            <v>102202006031560</v>
          </cell>
          <cell r="P792" t="str">
            <v>NUTS/PECANS/PACKAGE</v>
          </cell>
          <cell r="Q792">
            <v>1.075</v>
          </cell>
          <cell r="R792">
            <v>1</v>
          </cell>
          <cell r="S792" t="str">
            <v>LB</v>
          </cell>
          <cell r="T792">
            <v>24</v>
          </cell>
          <cell r="U792">
            <v>39744</v>
          </cell>
          <cell r="V792">
            <v>401.46</v>
          </cell>
          <cell r="W792">
            <v>4.0145999999999997</v>
          </cell>
          <cell r="X792" t="str">
            <v>USD</v>
          </cell>
          <cell r="Y792">
            <v>100</v>
          </cell>
          <cell r="Z792" t="str">
            <v>LB</v>
          </cell>
          <cell r="AA792">
            <v>96.35</v>
          </cell>
          <cell r="AB792">
            <v>159556.26</v>
          </cell>
          <cell r="AC792" t="str">
            <v>No</v>
          </cell>
        </row>
        <row r="793">
          <cell r="A793" t="str">
            <v>111102</v>
          </cell>
          <cell r="B793" t="str">
            <v>LENTILS DRY PKG-24/1 LB</v>
          </cell>
          <cell r="E793" t="str">
            <v>NO FNS CODE</v>
          </cell>
          <cell r="F793" t="str">
            <v>N/A</v>
          </cell>
          <cell r="G793" t="str">
            <v>LB</v>
          </cell>
          <cell r="H793">
            <v>1680</v>
          </cell>
          <cell r="I793" t="str">
            <v>1000</v>
          </cell>
          <cell r="J793" t="str">
            <v>DOMESTIC STATISTICAL 1000</v>
          </cell>
          <cell r="K793" t="str">
            <v>704010</v>
          </cell>
          <cell r="L793" t="str">
            <v>BEANS, DRY</v>
          </cell>
          <cell r="M793" t="str">
            <v>110</v>
          </cell>
          <cell r="N793" t="str">
            <v>AMS-FRUIT &amp; VEG</v>
          </cell>
          <cell r="O793" t="str">
            <v>103602004531340</v>
          </cell>
          <cell r="P793" t="str">
            <v>VEGETABLES/LENTILS/DRY</v>
          </cell>
          <cell r="Q793">
            <v>1.083</v>
          </cell>
          <cell r="R793">
            <v>1</v>
          </cell>
          <cell r="S793" t="str">
            <v>LB</v>
          </cell>
          <cell r="T793">
            <v>24</v>
          </cell>
          <cell r="U793">
            <v>40320</v>
          </cell>
          <cell r="V793">
            <v>66.06</v>
          </cell>
          <cell r="W793">
            <v>0.66060000000000008</v>
          </cell>
          <cell r="X793" t="str">
            <v>USD</v>
          </cell>
          <cell r="Y793">
            <v>100</v>
          </cell>
          <cell r="Z793" t="str">
            <v>LB</v>
          </cell>
          <cell r="AA793">
            <v>15.85</v>
          </cell>
          <cell r="AB793">
            <v>26635.39</v>
          </cell>
          <cell r="AC793" t="str">
            <v>No</v>
          </cell>
        </row>
        <row r="794">
          <cell r="A794" t="str">
            <v>111110</v>
          </cell>
          <cell r="B794" t="str">
            <v>CHEESE CHED YEL 0.75 OZ SLICE PKG-12 LB</v>
          </cell>
          <cell r="E794" t="str">
            <v>NO FNS CODE</v>
          </cell>
          <cell r="F794" t="str">
            <v>N/A</v>
          </cell>
          <cell r="G794" t="str">
            <v>LB</v>
          </cell>
          <cell r="H794">
            <v>3120</v>
          </cell>
          <cell r="I794" t="str">
            <v>1000</v>
          </cell>
          <cell r="J794" t="str">
            <v>DOMESTIC STATISTICAL 1000</v>
          </cell>
          <cell r="K794" t="str">
            <v>401040</v>
          </cell>
          <cell r="L794" t="str">
            <v>CHEESE, NATURAL AMER</v>
          </cell>
          <cell r="M794" t="str">
            <v>220</v>
          </cell>
          <cell r="N794" t="str">
            <v>AMS-DAIRY</v>
          </cell>
          <cell r="O794" t="str">
            <v>100402003031440</v>
          </cell>
          <cell r="P794" t="str">
            <v>CHEESE/CHEDDAR YELLOW/LOAVES</v>
          </cell>
          <cell r="Q794">
            <v>1.0469999999999999</v>
          </cell>
          <cell r="R794">
            <v>1</v>
          </cell>
          <cell r="S794" t="str">
            <v>LB</v>
          </cell>
          <cell r="T794">
            <v>12</v>
          </cell>
          <cell r="U794">
            <v>37440</v>
          </cell>
          <cell r="V794">
            <v>304.35000000000002</v>
          </cell>
          <cell r="W794">
            <v>3.0435000000000003</v>
          </cell>
          <cell r="X794" t="str">
            <v>USD</v>
          </cell>
          <cell r="Y794">
            <v>100</v>
          </cell>
          <cell r="Z794" t="str">
            <v>LB</v>
          </cell>
          <cell r="AA794">
            <v>36.520000000000003</v>
          </cell>
          <cell r="AB794">
            <v>113948.64</v>
          </cell>
          <cell r="AC794" t="str">
            <v>No</v>
          </cell>
        </row>
        <row r="795">
          <cell r="A795" t="str">
            <v>111111</v>
          </cell>
          <cell r="B795" t="str">
            <v>CHEESE PROCESS LVS-12/2 LB</v>
          </cell>
          <cell r="E795" t="str">
            <v>NO FNS CODE</v>
          </cell>
          <cell r="F795" t="str">
            <v>N/A</v>
          </cell>
          <cell r="G795" t="str">
            <v>LB</v>
          </cell>
          <cell r="H795">
            <v>1650</v>
          </cell>
          <cell r="I795" t="str">
            <v>1000</v>
          </cell>
          <cell r="J795" t="str">
            <v>DOMESTIC STATISTICAL 1000</v>
          </cell>
          <cell r="K795" t="str">
            <v>401030</v>
          </cell>
          <cell r="L795" t="str">
            <v>CHEESE, PROCESSED</v>
          </cell>
          <cell r="M795" t="str">
            <v>220</v>
          </cell>
          <cell r="N795" t="str">
            <v>AMS-DAIRY</v>
          </cell>
          <cell r="O795" t="str">
            <v>100402007031440</v>
          </cell>
          <cell r="P795" t="str">
            <v>CHEESE/PROCESSED/LOAVES</v>
          </cell>
          <cell r="Q795">
            <v>1.083</v>
          </cell>
          <cell r="R795">
            <v>1</v>
          </cell>
          <cell r="S795" t="str">
            <v>LB</v>
          </cell>
          <cell r="T795">
            <v>24</v>
          </cell>
          <cell r="U795">
            <v>39600</v>
          </cell>
          <cell r="V795">
            <v>237.81</v>
          </cell>
          <cell r="W795">
            <v>2.3780999999999999</v>
          </cell>
          <cell r="X795" t="str">
            <v>USD</v>
          </cell>
          <cell r="Y795">
            <v>100</v>
          </cell>
          <cell r="Z795" t="str">
            <v>LB</v>
          </cell>
          <cell r="AA795">
            <v>57.07</v>
          </cell>
          <cell r="AB795">
            <v>94172.76</v>
          </cell>
          <cell r="AC795" t="str">
            <v>No</v>
          </cell>
        </row>
        <row r="796">
          <cell r="A796" t="str">
            <v>111120</v>
          </cell>
          <cell r="B796" t="str">
            <v>STRAWBERRY WHOLE UNSWT IQF CTN-12/2.5 LB</v>
          </cell>
          <cell r="E796" t="str">
            <v>NO FNS CODE</v>
          </cell>
          <cell r="F796" t="str">
            <v>N/A</v>
          </cell>
          <cell r="G796" t="str">
            <v>LB</v>
          </cell>
          <cell r="H796">
            <v>1320</v>
          </cell>
          <cell r="I796" t="str">
            <v>1000</v>
          </cell>
          <cell r="J796" t="str">
            <v>DOMESTIC STATISTICAL 1000</v>
          </cell>
          <cell r="K796" t="str">
            <v>702040</v>
          </cell>
          <cell r="L796" t="str">
            <v>FRUIT, FROZEN</v>
          </cell>
          <cell r="M796" t="str">
            <v>110</v>
          </cell>
          <cell r="N796" t="str">
            <v>AMS-FRUIT &amp; VEG</v>
          </cell>
          <cell r="O796" t="str">
            <v>101202019031400</v>
          </cell>
          <cell r="P796" t="str">
            <v>FRUIT/STRAWBERRY/FROZEN</v>
          </cell>
          <cell r="Q796">
            <v>1.0669999999999999</v>
          </cell>
          <cell r="R796">
            <v>1</v>
          </cell>
          <cell r="S796" t="str">
            <v>LB</v>
          </cell>
          <cell r="T796">
            <v>30</v>
          </cell>
          <cell r="U796">
            <v>39600</v>
          </cell>
          <cell r="V796">
            <v>120.82</v>
          </cell>
          <cell r="W796">
            <v>1.2081999999999999</v>
          </cell>
          <cell r="X796" t="str">
            <v>USD</v>
          </cell>
          <cell r="Y796">
            <v>100</v>
          </cell>
          <cell r="Z796" t="str">
            <v>LB</v>
          </cell>
          <cell r="AA796">
            <v>36.25</v>
          </cell>
          <cell r="AB796">
            <v>47844.72</v>
          </cell>
          <cell r="AC796" t="str">
            <v>No</v>
          </cell>
        </row>
        <row r="797">
          <cell r="A797" t="str">
            <v>111130</v>
          </cell>
          <cell r="B797" t="str">
            <v>PLUMS FRESH CTN-28 LB</v>
          </cell>
          <cell r="E797" t="str">
            <v>NO FNS CODE</v>
          </cell>
          <cell r="F797" t="str">
            <v>N/A</v>
          </cell>
          <cell r="G797" t="str">
            <v>LB</v>
          </cell>
          <cell r="H797">
            <v>1360</v>
          </cell>
          <cell r="I797" t="str">
            <v>1000</v>
          </cell>
          <cell r="J797" t="str">
            <v>DOMESTIC STATISTICAL 1000</v>
          </cell>
          <cell r="K797" t="str">
            <v>702030</v>
          </cell>
          <cell r="L797" t="str">
            <v>FRUIT, FRESH</v>
          </cell>
          <cell r="M797" t="str">
            <v>110</v>
          </cell>
          <cell r="N797" t="str">
            <v>AMS-FRUIT &amp; VEG</v>
          </cell>
          <cell r="O797" t="str">
            <v>101202016031380</v>
          </cell>
          <cell r="P797" t="str">
            <v>FRUIT/PLUMS/FRESH</v>
          </cell>
          <cell r="Q797">
            <v>1.056</v>
          </cell>
          <cell r="R797">
            <v>1</v>
          </cell>
          <cell r="S797" t="str">
            <v>LB</v>
          </cell>
          <cell r="T797">
            <v>28</v>
          </cell>
          <cell r="U797">
            <v>38080</v>
          </cell>
          <cell r="V797">
            <v>166.05</v>
          </cell>
          <cell r="W797">
            <v>1.6605000000000001</v>
          </cell>
          <cell r="X797" t="str">
            <v>USD</v>
          </cell>
          <cell r="Y797">
            <v>100</v>
          </cell>
          <cell r="Z797" t="str">
            <v>LB</v>
          </cell>
          <cell r="AA797">
            <v>46.49</v>
          </cell>
          <cell r="AB797">
            <v>63231.839999999997</v>
          </cell>
          <cell r="AC797" t="str">
            <v>No</v>
          </cell>
        </row>
        <row r="798">
          <cell r="A798" t="str">
            <v>111140</v>
          </cell>
          <cell r="B798" t="str">
            <v>PEANUT BUTTER SMOOTH BARTER JAR-12/16 OZ</v>
          </cell>
          <cell r="E798" t="str">
            <v>NO FNS CODE</v>
          </cell>
          <cell r="F798" t="str">
            <v>N/A</v>
          </cell>
          <cell r="G798" t="str">
            <v>LB</v>
          </cell>
          <cell r="H798">
            <v>2880</v>
          </cell>
          <cell r="I798" t="str">
            <v>1000</v>
          </cell>
          <cell r="J798" t="str">
            <v>DOMESTIC STATISTICAL 1000</v>
          </cell>
          <cell r="K798" t="str">
            <v>701010</v>
          </cell>
          <cell r="L798" t="str">
            <v>PEANUT PRODUCTS</v>
          </cell>
          <cell r="M798" t="str">
            <v>210</v>
          </cell>
          <cell r="N798" t="str">
            <v>AMS-DOMESTIC</v>
          </cell>
          <cell r="O798" t="str">
            <v>102202002031200</v>
          </cell>
          <cell r="P798" t="str">
            <v>NUTS/PEANUT BUTTER/CANNED</v>
          </cell>
          <cell r="Q798">
            <v>1.1479999999999999</v>
          </cell>
          <cell r="R798">
            <v>1</v>
          </cell>
          <cell r="S798" t="str">
            <v>LB</v>
          </cell>
          <cell r="T798">
            <v>12</v>
          </cell>
          <cell r="U798">
            <v>34560</v>
          </cell>
          <cell r="V798">
            <v>96.65</v>
          </cell>
          <cell r="W798">
            <v>0.96650000000000003</v>
          </cell>
          <cell r="X798" t="str">
            <v>USD</v>
          </cell>
          <cell r="Y798">
            <v>100</v>
          </cell>
          <cell r="Z798" t="str">
            <v>LB</v>
          </cell>
          <cell r="AA798">
            <v>11.6</v>
          </cell>
          <cell r="AB798">
            <v>33402.239999999998</v>
          </cell>
          <cell r="AC798" t="str">
            <v>No</v>
          </cell>
        </row>
        <row r="799">
          <cell r="A799" t="str">
            <v>111151</v>
          </cell>
          <cell r="B799" t="str">
            <v>POTATOES FRESH VARIETY BAG-10/5 LB</v>
          </cell>
          <cell r="E799" t="str">
            <v>NO FNS CODE</v>
          </cell>
          <cell r="F799" t="str">
            <v>N/A</v>
          </cell>
          <cell r="G799" t="str">
            <v>LB</v>
          </cell>
          <cell r="H799">
            <v>800</v>
          </cell>
          <cell r="I799" t="str">
            <v>1000</v>
          </cell>
          <cell r="J799" t="str">
            <v>DOMESTIC STATISTICAL 1000</v>
          </cell>
          <cell r="K799" t="str">
            <v>703030</v>
          </cell>
          <cell r="L799" t="str">
            <v>VEGETABLE, FRESH</v>
          </cell>
          <cell r="M799" t="str">
            <v>110</v>
          </cell>
          <cell r="N799" t="str">
            <v>AMS-FRUIT &amp; VEG</v>
          </cell>
          <cell r="O799" t="str">
            <v>103602007031380</v>
          </cell>
          <cell r="P799" t="str">
            <v>VEGETABLES/POTATO/FRESH</v>
          </cell>
          <cell r="Q799">
            <v>1.05</v>
          </cell>
          <cell r="R799">
            <v>1</v>
          </cell>
          <cell r="S799" t="str">
            <v>LB</v>
          </cell>
          <cell r="T799">
            <v>50</v>
          </cell>
          <cell r="U799">
            <v>40000</v>
          </cell>
          <cell r="V799">
            <v>25.83</v>
          </cell>
          <cell r="W799">
            <v>0.25829999999999997</v>
          </cell>
          <cell r="X799" t="str">
            <v>USD</v>
          </cell>
          <cell r="Y799">
            <v>100</v>
          </cell>
          <cell r="Z799" t="str">
            <v>LB</v>
          </cell>
          <cell r="AA799">
            <v>12.92</v>
          </cell>
          <cell r="AB799">
            <v>10332</v>
          </cell>
          <cell r="AC799" t="str">
            <v>No</v>
          </cell>
        </row>
        <row r="800">
          <cell r="A800" t="str">
            <v>111160</v>
          </cell>
          <cell r="B800" t="str">
            <v>POTATOES FRESH VARIETY CTN-50 LB</v>
          </cell>
          <cell r="E800" t="str">
            <v>NO FNS CODE</v>
          </cell>
          <cell r="F800" t="str">
            <v>N/A</v>
          </cell>
          <cell r="G800" t="str">
            <v>LB</v>
          </cell>
          <cell r="H800">
            <v>800</v>
          </cell>
          <cell r="I800" t="str">
            <v>1000</v>
          </cell>
          <cell r="J800" t="str">
            <v>DOMESTIC STATISTICAL 1000</v>
          </cell>
          <cell r="K800" t="str">
            <v>703030</v>
          </cell>
          <cell r="L800" t="str">
            <v>VEGETABLE, FRESH</v>
          </cell>
          <cell r="M800" t="str">
            <v>110</v>
          </cell>
          <cell r="N800" t="str">
            <v>AMS-FRUIT &amp; VEG</v>
          </cell>
          <cell r="O800" t="str">
            <v>103602007031380</v>
          </cell>
          <cell r="P800" t="str">
            <v>VEGETABLES/POTATO/FRESH</v>
          </cell>
          <cell r="Q800">
            <v>1.04</v>
          </cell>
          <cell r="R800">
            <v>1</v>
          </cell>
          <cell r="S800" t="str">
            <v>LB</v>
          </cell>
          <cell r="T800">
            <v>50</v>
          </cell>
          <cell r="U800">
            <v>40000</v>
          </cell>
          <cell r="V800">
            <v>24.91</v>
          </cell>
          <cell r="W800">
            <v>0.24909999999999999</v>
          </cell>
          <cell r="X800" t="str">
            <v>USD</v>
          </cell>
          <cell r="Y800">
            <v>100</v>
          </cell>
          <cell r="Z800" t="str">
            <v>LB</v>
          </cell>
          <cell r="AA800">
            <v>12.46</v>
          </cell>
          <cell r="AB800">
            <v>9964</v>
          </cell>
          <cell r="AC800" t="str">
            <v>No</v>
          </cell>
        </row>
        <row r="801">
          <cell r="A801" t="str">
            <v>111170</v>
          </cell>
          <cell r="B801" t="str">
            <v>K PEANUT BUTTER SMOOTH JAR-12/16 OZ</v>
          </cell>
          <cell r="E801" t="str">
            <v>NO FNS CODE</v>
          </cell>
          <cell r="F801" t="str">
            <v>N/A</v>
          </cell>
          <cell r="G801" t="str">
            <v>LB</v>
          </cell>
          <cell r="H801">
            <v>2880</v>
          </cell>
          <cell r="I801" t="str">
            <v>1000</v>
          </cell>
          <cell r="J801" t="str">
            <v>DOMESTIC STATISTICAL 1000</v>
          </cell>
          <cell r="K801" t="str">
            <v>701011</v>
          </cell>
          <cell r="L801" t="str">
            <v>PEANUT PROD, KOSHER</v>
          </cell>
          <cell r="M801" t="str">
            <v>210</v>
          </cell>
          <cell r="N801" t="str">
            <v>AMS-DOMESTIC</v>
          </cell>
          <cell r="O801" t="str">
            <v>102202002031200</v>
          </cell>
          <cell r="P801" t="str">
            <v>NUTS/PEANUT BUTTER/CANNED</v>
          </cell>
          <cell r="Q801">
            <v>1.1479999999999999</v>
          </cell>
          <cell r="R801">
            <v>1</v>
          </cell>
          <cell r="S801" t="str">
            <v>LB</v>
          </cell>
          <cell r="T801">
            <v>12</v>
          </cell>
          <cell r="U801">
            <v>34560</v>
          </cell>
          <cell r="V801">
            <v>146.05000000000001</v>
          </cell>
          <cell r="W801">
            <v>1.4605000000000001</v>
          </cell>
          <cell r="X801" t="str">
            <v>USD</v>
          </cell>
          <cell r="Y801">
            <v>100</v>
          </cell>
          <cell r="Z801" t="str">
            <v>LB</v>
          </cell>
          <cell r="AA801">
            <v>17.53</v>
          </cell>
          <cell r="AB801">
            <v>50474.879999999997</v>
          </cell>
          <cell r="AC801" t="str">
            <v>No</v>
          </cell>
        </row>
        <row r="802">
          <cell r="A802" t="str">
            <v>111172</v>
          </cell>
          <cell r="B802" t="str">
            <v>HAZELNUTS PKG-24/1 LB</v>
          </cell>
          <cell r="E802" t="str">
            <v>NO FNS CODE</v>
          </cell>
          <cell r="F802" t="str">
            <v>N/A</v>
          </cell>
          <cell r="G802" t="str">
            <v>LB</v>
          </cell>
          <cell r="H802">
            <v>1540</v>
          </cell>
          <cell r="I802" t="str">
            <v>1000</v>
          </cell>
          <cell r="J802" t="str">
            <v>DOMESTIC STATISTICAL 1000</v>
          </cell>
          <cell r="K802" t="str">
            <v>701020</v>
          </cell>
          <cell r="L802" t="str">
            <v>NUTS</v>
          </cell>
          <cell r="M802" t="str">
            <v>110</v>
          </cell>
          <cell r="N802" t="str">
            <v>AMS-FRUIT &amp; VEG</v>
          </cell>
          <cell r="O802" t="str">
            <v>102202007031570</v>
          </cell>
          <cell r="P802" t="str">
            <v>NUTS/HAZELNUTS/PACKAGE</v>
          </cell>
          <cell r="Q802">
            <v>1.075</v>
          </cell>
          <cell r="R802">
            <v>1</v>
          </cell>
          <cell r="S802" t="str">
            <v>LB</v>
          </cell>
          <cell r="T802">
            <v>24</v>
          </cell>
          <cell r="U802">
            <v>36960</v>
          </cell>
          <cell r="V802">
            <v>386.66</v>
          </cell>
          <cell r="W802">
            <v>3.8666</v>
          </cell>
          <cell r="X802" t="str">
            <v>USD</v>
          </cell>
          <cell r="Y802">
            <v>100</v>
          </cell>
          <cell r="Z802" t="str">
            <v>LB</v>
          </cell>
          <cell r="AA802">
            <v>92.8</v>
          </cell>
          <cell r="AB802">
            <v>142909.54</v>
          </cell>
          <cell r="AC802" t="str">
            <v>No</v>
          </cell>
        </row>
        <row r="803">
          <cell r="A803" t="str">
            <v>111173</v>
          </cell>
          <cell r="B803" t="str">
            <v>MILK 1% FRESH CTR-64 FL OZ</v>
          </cell>
          <cell r="E803" t="str">
            <v>NO FNS CODE</v>
          </cell>
          <cell r="F803" t="str">
            <v>N/A</v>
          </cell>
          <cell r="G803" t="str">
            <v>LB</v>
          </cell>
          <cell r="H803">
            <v>8100</v>
          </cell>
          <cell r="I803" t="str">
            <v>1000</v>
          </cell>
          <cell r="J803" t="str">
            <v>DOMESTIC STATISTICAL 1000</v>
          </cell>
          <cell r="K803" t="str">
            <v>402000</v>
          </cell>
          <cell r="L803" t="str">
            <v>MILK, FRESH-FLUID</v>
          </cell>
          <cell r="M803" t="str">
            <v>220</v>
          </cell>
          <cell r="N803" t="str">
            <v>AMS-DAIRY</v>
          </cell>
          <cell r="O803" t="str">
            <v>102002005031220</v>
          </cell>
          <cell r="P803" t="str">
            <v>MILK/FRESH/FLUID</v>
          </cell>
          <cell r="Q803">
            <v>1.111</v>
          </cell>
          <cell r="R803">
            <v>1</v>
          </cell>
          <cell r="S803" t="str">
            <v>LB</v>
          </cell>
          <cell r="T803">
            <v>4.3099999999999996</v>
          </cell>
          <cell r="U803">
            <v>34911</v>
          </cell>
          <cell r="V803">
            <v>43.48</v>
          </cell>
          <cell r="W803">
            <v>0.43479999999999996</v>
          </cell>
          <cell r="X803" t="str">
            <v>USD</v>
          </cell>
          <cell r="Y803">
            <v>100</v>
          </cell>
          <cell r="Z803" t="str">
            <v>LB</v>
          </cell>
          <cell r="AA803">
            <v>1.87</v>
          </cell>
          <cell r="AB803">
            <v>15179.3</v>
          </cell>
          <cell r="AC803" t="str">
            <v>No</v>
          </cell>
        </row>
        <row r="804">
          <cell r="A804" t="str">
            <v>111174</v>
          </cell>
          <cell r="B804" t="str">
            <v>MILK 2% FRESH CTR-64 FL OZ</v>
          </cell>
          <cell r="E804" t="str">
            <v>NO FNS CODE</v>
          </cell>
          <cell r="F804" t="str">
            <v>N/A</v>
          </cell>
          <cell r="G804" t="str">
            <v>LB</v>
          </cell>
          <cell r="H804">
            <v>8100</v>
          </cell>
          <cell r="I804" t="str">
            <v>1000</v>
          </cell>
          <cell r="J804" t="str">
            <v>DOMESTIC STATISTICAL 1000</v>
          </cell>
          <cell r="K804" t="str">
            <v>402000</v>
          </cell>
          <cell r="L804" t="str">
            <v>MILK, FRESH-FLUID</v>
          </cell>
          <cell r="M804" t="str">
            <v>220</v>
          </cell>
          <cell r="N804" t="str">
            <v>AMS-DAIRY</v>
          </cell>
          <cell r="O804" t="str">
            <v>102002005031220</v>
          </cell>
          <cell r="P804" t="str">
            <v>MILK/FRESH/FLUID</v>
          </cell>
          <cell r="Q804">
            <v>1.111</v>
          </cell>
          <cell r="R804">
            <v>1</v>
          </cell>
          <cell r="S804" t="str">
            <v>LB</v>
          </cell>
          <cell r="T804">
            <v>4.3099999999999996</v>
          </cell>
          <cell r="U804">
            <v>34911</v>
          </cell>
          <cell r="V804">
            <v>49.42</v>
          </cell>
          <cell r="W804">
            <v>0.49420000000000003</v>
          </cell>
          <cell r="X804" t="str">
            <v>USD</v>
          </cell>
          <cell r="Y804">
            <v>100</v>
          </cell>
          <cell r="Z804" t="str">
            <v>LB</v>
          </cell>
          <cell r="AA804">
            <v>2.13</v>
          </cell>
          <cell r="AB804">
            <v>17253.02</v>
          </cell>
          <cell r="AC804" t="str">
            <v>No</v>
          </cell>
        </row>
        <row r="805">
          <cell r="A805" t="str">
            <v>111175</v>
          </cell>
          <cell r="B805" t="str">
            <v>MILK SKIM FRESH CTR-64 FL OZ</v>
          </cell>
          <cell r="E805" t="str">
            <v>NO FNS CODE</v>
          </cell>
          <cell r="F805" t="str">
            <v>N/A</v>
          </cell>
          <cell r="G805" t="str">
            <v>LB</v>
          </cell>
          <cell r="H805">
            <v>8100</v>
          </cell>
          <cell r="I805" t="str">
            <v>1000</v>
          </cell>
          <cell r="J805" t="str">
            <v>DOMESTIC STATISTICAL 1000</v>
          </cell>
          <cell r="K805" t="str">
            <v>402000</v>
          </cell>
          <cell r="L805" t="str">
            <v>MILK, FRESH-FLUID</v>
          </cell>
          <cell r="M805" t="str">
            <v>220</v>
          </cell>
          <cell r="N805" t="str">
            <v>AMS-DAIRY</v>
          </cell>
          <cell r="O805" t="str">
            <v>102002005031220</v>
          </cell>
          <cell r="P805" t="str">
            <v>MILK/FRESH/FLUID</v>
          </cell>
          <cell r="Q805">
            <v>1.111</v>
          </cell>
          <cell r="R805">
            <v>1</v>
          </cell>
          <cell r="S805" t="str">
            <v>LB</v>
          </cell>
          <cell r="T805">
            <v>4.3150000000000004</v>
          </cell>
          <cell r="U805">
            <v>34952</v>
          </cell>
          <cell r="V805">
            <v>52.09</v>
          </cell>
          <cell r="W805">
            <v>0.52090000000000003</v>
          </cell>
          <cell r="X805" t="str">
            <v>USD</v>
          </cell>
          <cell r="Y805">
            <v>100</v>
          </cell>
          <cell r="Z805" t="str">
            <v>LB</v>
          </cell>
          <cell r="AA805">
            <v>2.25</v>
          </cell>
          <cell r="AB805">
            <v>18206.5</v>
          </cell>
          <cell r="AC805" t="str">
            <v>No</v>
          </cell>
        </row>
        <row r="806">
          <cell r="A806" t="str">
            <v>111176</v>
          </cell>
          <cell r="B806" t="str">
            <v>MILK WHOLE FRESH CTR-64 FL OZ</v>
          </cell>
          <cell r="E806" t="str">
            <v>NO FNS CODE</v>
          </cell>
          <cell r="F806" t="str">
            <v>N/A</v>
          </cell>
          <cell r="G806" t="str">
            <v>LB</v>
          </cell>
          <cell r="H806">
            <v>8100</v>
          </cell>
          <cell r="I806" t="str">
            <v>1000</v>
          </cell>
          <cell r="J806" t="str">
            <v>DOMESTIC STATISTICAL 1000</v>
          </cell>
          <cell r="K806" t="str">
            <v>402000</v>
          </cell>
          <cell r="L806" t="str">
            <v>MILK, FRESH-FLUID</v>
          </cell>
          <cell r="M806" t="str">
            <v>220</v>
          </cell>
          <cell r="N806" t="str">
            <v>AMS-DAIRY</v>
          </cell>
          <cell r="O806" t="str">
            <v>102002005031220</v>
          </cell>
          <cell r="P806" t="str">
            <v>MILK/FRESH/FLUID</v>
          </cell>
          <cell r="Q806">
            <v>1.111</v>
          </cell>
          <cell r="R806">
            <v>1</v>
          </cell>
          <cell r="S806" t="str">
            <v>LB</v>
          </cell>
          <cell r="T806">
            <v>4.3</v>
          </cell>
          <cell r="U806">
            <v>34830</v>
          </cell>
          <cell r="V806">
            <v>51.01</v>
          </cell>
          <cell r="W806">
            <v>0.5101</v>
          </cell>
          <cell r="X806" t="str">
            <v>USD</v>
          </cell>
          <cell r="Y806">
            <v>100</v>
          </cell>
          <cell r="Z806" t="str">
            <v>LB</v>
          </cell>
          <cell r="AA806">
            <v>2.19</v>
          </cell>
          <cell r="AB806">
            <v>17766.78</v>
          </cell>
          <cell r="AC806" t="str">
            <v>No</v>
          </cell>
        </row>
        <row r="807">
          <cell r="A807" t="str">
            <v>111180</v>
          </cell>
          <cell r="B807" t="str">
            <v>BEEF CHILI W/BEANS PKG-12/15 OZ</v>
          </cell>
          <cell r="E807" t="str">
            <v>NO FNS CODE</v>
          </cell>
          <cell r="F807" t="str">
            <v>5419-CWT</v>
          </cell>
          <cell r="G807" t="str">
            <v>LB</v>
          </cell>
          <cell r="H807">
            <v>3264</v>
          </cell>
          <cell r="I807" t="str">
            <v>1000</v>
          </cell>
          <cell r="J807" t="str">
            <v>DOMESTIC STATISTICAL 1000</v>
          </cell>
          <cell r="K807" t="str">
            <v>101010</v>
          </cell>
          <cell r="L807" t="str">
            <v>BEEF, CANNED</v>
          </cell>
          <cell r="M807" t="str">
            <v>130</v>
          </cell>
          <cell r="N807" t="str">
            <v>AMS-LIVESTOCK</v>
          </cell>
          <cell r="O807" t="str">
            <v>101802001031220</v>
          </cell>
          <cell r="P807" t="str">
            <v>MEAT/BEEF/CANNED</v>
          </cell>
          <cell r="Q807">
            <v>1.333</v>
          </cell>
          <cell r="R807">
            <v>1</v>
          </cell>
          <cell r="S807" t="str">
            <v>LB</v>
          </cell>
          <cell r="T807">
            <v>11.25</v>
          </cell>
          <cell r="U807">
            <v>36720</v>
          </cell>
          <cell r="V807">
            <v>144.01</v>
          </cell>
          <cell r="W807">
            <v>1.4400999999999999</v>
          </cell>
          <cell r="X807" t="str">
            <v>USD</v>
          </cell>
          <cell r="Y807">
            <v>100</v>
          </cell>
          <cell r="Z807" t="str">
            <v>LB</v>
          </cell>
          <cell r="AA807">
            <v>16.2</v>
          </cell>
          <cell r="AB807">
            <v>52880.47</v>
          </cell>
          <cell r="AC807" t="str">
            <v>No</v>
          </cell>
        </row>
        <row r="808">
          <cell r="A808" t="str">
            <v>111190</v>
          </cell>
          <cell r="B808" t="str">
            <v>LAMB SHOULDER RST BNLS FRZ CTN-36-42 LB</v>
          </cell>
          <cell r="E808" t="str">
            <v>NO FNS CODE</v>
          </cell>
          <cell r="F808" t="str">
            <v>N/A</v>
          </cell>
          <cell r="G808" t="str">
            <v>LB</v>
          </cell>
          <cell r="H808">
            <v>950</v>
          </cell>
          <cell r="I808" t="str">
            <v>1000</v>
          </cell>
          <cell r="J808" t="str">
            <v>DOMESTIC STATISTICAL 1000</v>
          </cell>
          <cell r="K808" t="str">
            <v>104010</v>
          </cell>
          <cell r="L808" t="str">
            <v>LAMB PRODUCTS</v>
          </cell>
          <cell r="M808" t="str">
            <v>130</v>
          </cell>
          <cell r="N808" t="str">
            <v>AMS-LIVESTOCK</v>
          </cell>
          <cell r="O808" t="str">
            <v>101802004031400</v>
          </cell>
          <cell r="P808" t="str">
            <v>MEAT/LAMB/FROZEN</v>
          </cell>
          <cell r="Q808">
            <v>1.08</v>
          </cell>
          <cell r="R808">
            <v>1</v>
          </cell>
          <cell r="S808" t="str">
            <v>LB</v>
          </cell>
          <cell r="T808">
            <v>42</v>
          </cell>
          <cell r="U808">
            <v>39900</v>
          </cell>
          <cell r="V808">
            <v>700</v>
          </cell>
          <cell r="W808">
            <v>7</v>
          </cell>
          <cell r="X808" t="str">
            <v>USD</v>
          </cell>
          <cell r="Y808">
            <v>100</v>
          </cell>
          <cell r="Z808" t="str">
            <v>LB</v>
          </cell>
          <cell r="AA808">
            <v>294</v>
          </cell>
          <cell r="AB808">
            <v>279300</v>
          </cell>
          <cell r="AC808" t="str">
            <v>Yes</v>
          </cell>
        </row>
        <row r="809">
          <cell r="A809" t="str">
            <v>111200</v>
          </cell>
          <cell r="B809" t="str">
            <v>MILK 1% FRESH CTR-128 FL OZ</v>
          </cell>
          <cell r="E809" t="str">
            <v>NO FNS CODE</v>
          </cell>
          <cell r="F809" t="str">
            <v>N/A</v>
          </cell>
          <cell r="G809" t="str">
            <v>LB</v>
          </cell>
          <cell r="H809">
            <v>3600</v>
          </cell>
          <cell r="I809" t="str">
            <v>1000</v>
          </cell>
          <cell r="J809" t="str">
            <v>DOMESTIC STATISTICAL 1000</v>
          </cell>
          <cell r="K809" t="str">
            <v>402000</v>
          </cell>
          <cell r="L809" t="str">
            <v>MILK, FRESH-FLUID</v>
          </cell>
          <cell r="M809" t="str">
            <v>220</v>
          </cell>
          <cell r="N809" t="str">
            <v>AMS-DAIRY</v>
          </cell>
          <cell r="O809" t="str">
            <v>102002005031220</v>
          </cell>
          <cell r="P809" t="str">
            <v>MILK/FRESH/FLUID</v>
          </cell>
          <cell r="Q809">
            <v>1.111</v>
          </cell>
          <cell r="R809">
            <v>1</v>
          </cell>
          <cell r="S809" t="str">
            <v>LB</v>
          </cell>
          <cell r="T809">
            <v>8.6199999999999992</v>
          </cell>
          <cell r="U809">
            <v>31032</v>
          </cell>
          <cell r="V809">
            <v>44.4</v>
          </cell>
          <cell r="W809">
            <v>0.44400000000000001</v>
          </cell>
          <cell r="X809" t="str">
            <v>USD</v>
          </cell>
          <cell r="Y809">
            <v>100</v>
          </cell>
          <cell r="Z809" t="str">
            <v>LB</v>
          </cell>
          <cell r="AA809">
            <v>3.83</v>
          </cell>
          <cell r="AB809">
            <v>13778.21</v>
          </cell>
          <cell r="AC809" t="str">
            <v>No</v>
          </cell>
        </row>
        <row r="810">
          <cell r="A810" t="str">
            <v>111201</v>
          </cell>
          <cell r="B810" t="str">
            <v>MILK 2% FRESH CTR-128 FL OZ</v>
          </cell>
          <cell r="E810" t="str">
            <v>NO FNS CODE</v>
          </cell>
          <cell r="F810" t="str">
            <v>N/A</v>
          </cell>
          <cell r="G810" t="str">
            <v>LB</v>
          </cell>
          <cell r="H810">
            <v>3600</v>
          </cell>
          <cell r="I810" t="str">
            <v>1000</v>
          </cell>
          <cell r="J810" t="str">
            <v>DOMESTIC STATISTICAL 1000</v>
          </cell>
          <cell r="K810" t="str">
            <v>402000</v>
          </cell>
          <cell r="L810" t="str">
            <v>MILK, FRESH-FLUID</v>
          </cell>
          <cell r="M810" t="str">
            <v>220</v>
          </cell>
          <cell r="N810" t="str">
            <v>AMS-DAIRY</v>
          </cell>
          <cell r="O810" t="str">
            <v>102002005031220</v>
          </cell>
          <cell r="P810" t="str">
            <v>MILK/FRESH/FLUID</v>
          </cell>
          <cell r="Q810">
            <v>1.111</v>
          </cell>
          <cell r="R810">
            <v>1</v>
          </cell>
          <cell r="S810" t="str">
            <v>LB</v>
          </cell>
          <cell r="T810">
            <v>8.6199999999999992</v>
          </cell>
          <cell r="U810">
            <v>31032</v>
          </cell>
          <cell r="V810">
            <v>42.49</v>
          </cell>
          <cell r="W810">
            <v>0.4249</v>
          </cell>
          <cell r="X810" t="str">
            <v>USD</v>
          </cell>
          <cell r="Y810">
            <v>100</v>
          </cell>
          <cell r="Z810" t="str">
            <v>LB</v>
          </cell>
          <cell r="AA810">
            <v>3.66</v>
          </cell>
          <cell r="AB810">
            <v>13185.5</v>
          </cell>
          <cell r="AC810" t="str">
            <v>No</v>
          </cell>
        </row>
        <row r="811">
          <cell r="A811" t="str">
            <v>111203</v>
          </cell>
          <cell r="B811" t="str">
            <v>MILK WHOLE FRESH CTR-128 FL OZ</v>
          </cell>
          <cell r="E811" t="str">
            <v>NO FNS CODE</v>
          </cell>
          <cell r="F811" t="str">
            <v>N/A</v>
          </cell>
          <cell r="G811" t="str">
            <v>LB</v>
          </cell>
          <cell r="H811">
            <v>3600</v>
          </cell>
          <cell r="I811" t="str">
            <v>1000</v>
          </cell>
          <cell r="J811" t="str">
            <v>DOMESTIC STATISTICAL 1000</v>
          </cell>
          <cell r="K811" t="str">
            <v>402000</v>
          </cell>
          <cell r="L811" t="str">
            <v>MILK, FRESH-FLUID</v>
          </cell>
          <cell r="M811" t="str">
            <v>220</v>
          </cell>
          <cell r="N811" t="str">
            <v>AMS-DAIRY</v>
          </cell>
          <cell r="O811" t="str">
            <v>102002005031220</v>
          </cell>
          <cell r="P811" t="str">
            <v>MILK/FRESH/FLUID</v>
          </cell>
          <cell r="Q811">
            <v>1.111</v>
          </cell>
          <cell r="R811">
            <v>1</v>
          </cell>
          <cell r="S811" t="str">
            <v>LB</v>
          </cell>
          <cell r="T811">
            <v>8.6</v>
          </cell>
          <cell r="U811">
            <v>30960</v>
          </cell>
          <cell r="V811">
            <v>53.46</v>
          </cell>
          <cell r="W811">
            <v>0.53459999999999996</v>
          </cell>
          <cell r="X811" t="str">
            <v>USD</v>
          </cell>
          <cell r="Y811">
            <v>100</v>
          </cell>
          <cell r="Z811" t="str">
            <v>LB</v>
          </cell>
          <cell r="AA811">
            <v>4.5999999999999996</v>
          </cell>
          <cell r="AB811">
            <v>16551.22</v>
          </cell>
          <cell r="AC811" t="str">
            <v>No</v>
          </cell>
        </row>
        <row r="812">
          <cell r="A812" t="str">
            <v>111210</v>
          </cell>
          <cell r="B812" t="str">
            <v>SOUP CREAM OF CHICKEN CAN-24/1</v>
          </cell>
          <cell r="E812" t="str">
            <v>NO FNS CODE</v>
          </cell>
          <cell r="F812" t="str">
            <v>N/A</v>
          </cell>
          <cell r="G812" t="str">
            <v>LB</v>
          </cell>
          <cell r="H812">
            <v>2200</v>
          </cell>
          <cell r="I812" t="str">
            <v>1000</v>
          </cell>
          <cell r="J812" t="str">
            <v>DOMESTIC STATISTICAL 1000</v>
          </cell>
          <cell r="K812" t="str">
            <v>703010</v>
          </cell>
          <cell r="L812" t="str">
            <v>VEGETABLE, CANNED</v>
          </cell>
          <cell r="M812" t="str">
            <v>110</v>
          </cell>
          <cell r="N812" t="str">
            <v>AMS-FRUIT &amp; VEG</v>
          </cell>
          <cell r="O812" t="str">
            <v>103602008031220</v>
          </cell>
          <cell r="P812" t="str">
            <v>VEGETABLES/SOUP/CANNED</v>
          </cell>
          <cell r="Q812">
            <v>1.1779999999999999</v>
          </cell>
          <cell r="R812">
            <v>1</v>
          </cell>
          <cell r="S812" t="str">
            <v>LB</v>
          </cell>
          <cell r="T812">
            <v>16.125</v>
          </cell>
          <cell r="U812">
            <v>35475</v>
          </cell>
          <cell r="V812">
            <v>112.68</v>
          </cell>
          <cell r="W812">
            <v>1.1268</v>
          </cell>
          <cell r="X812" t="str">
            <v>USD</v>
          </cell>
          <cell r="Y812">
            <v>100</v>
          </cell>
          <cell r="Z812" t="str">
            <v>LB</v>
          </cell>
          <cell r="AA812">
            <v>18.170000000000002</v>
          </cell>
          <cell r="AB812">
            <v>39973.230000000003</v>
          </cell>
          <cell r="AC812" t="str">
            <v>No</v>
          </cell>
        </row>
        <row r="813">
          <cell r="A813" t="str">
            <v>111220</v>
          </cell>
          <cell r="B813" t="str">
            <v>CHEESE PEPPER JACK SHRED-PKG 4/5 LB</v>
          </cell>
          <cell r="E813" t="str">
            <v>NO FNS CODE</v>
          </cell>
          <cell r="F813" t="str">
            <v>N/A</v>
          </cell>
          <cell r="G813" t="str">
            <v>LB</v>
          </cell>
          <cell r="H813">
            <v>1940</v>
          </cell>
          <cell r="I813" t="str">
            <v>1000</v>
          </cell>
          <cell r="J813" t="str">
            <v>DOMESTIC STATISTICAL 1000</v>
          </cell>
          <cell r="K813" t="str">
            <v>401040</v>
          </cell>
          <cell r="L813" t="str">
            <v>CHEESE, NATURAL AMER</v>
          </cell>
          <cell r="M813" t="str">
            <v>220</v>
          </cell>
          <cell r="N813" t="str">
            <v>AMS-DAIRY</v>
          </cell>
          <cell r="O813" t="str">
            <v>100402009031540</v>
          </cell>
          <cell r="P813" t="str">
            <v>CHEESE/PEPPER JACK/SHREDDED</v>
          </cell>
          <cell r="Q813">
            <v>1.0329999999999999</v>
          </cell>
          <cell r="R813">
            <v>1</v>
          </cell>
          <cell r="S813" t="str">
            <v>LB</v>
          </cell>
          <cell r="T813">
            <v>20</v>
          </cell>
          <cell r="U813">
            <v>38800</v>
          </cell>
          <cell r="V813">
            <v>300.60000000000002</v>
          </cell>
          <cell r="W813">
            <v>3.0060000000000002</v>
          </cell>
          <cell r="X813" t="str">
            <v>USD</v>
          </cell>
          <cell r="Y813">
            <v>100</v>
          </cell>
          <cell r="Z813" t="str">
            <v>LB</v>
          </cell>
          <cell r="AA813">
            <v>60.12</v>
          </cell>
          <cell r="AB813">
            <v>116632.8</v>
          </cell>
          <cell r="AC813" t="str">
            <v>No</v>
          </cell>
        </row>
        <row r="814">
          <cell r="A814" t="str">
            <v>111222</v>
          </cell>
          <cell r="B814" t="str">
            <v>TURKEY BREAST CKD FRZ CTN 34-42 LBS</v>
          </cell>
          <cell r="E814" t="str">
            <v>NO FNS CODE</v>
          </cell>
          <cell r="F814" t="str">
            <v>2231-CWT</v>
          </cell>
          <cell r="G814" t="str">
            <v>LB</v>
          </cell>
          <cell r="H814">
            <v>950</v>
          </cell>
          <cell r="I814" t="str">
            <v>1000</v>
          </cell>
          <cell r="J814" t="str">
            <v>DOMESTIC STATISTICAL 1000</v>
          </cell>
          <cell r="K814" t="str">
            <v>302030</v>
          </cell>
          <cell r="L814" t="str">
            <v>TURKEY, COOKED</v>
          </cell>
          <cell r="M814" t="str">
            <v>120</v>
          </cell>
          <cell r="N814" t="str">
            <v>AMS-POULTRY</v>
          </cell>
          <cell r="O814" t="str">
            <v>102802004031400</v>
          </cell>
          <cell r="P814" t="str">
            <v>POULTRY/EGGS/TURKEY/FROZEN</v>
          </cell>
          <cell r="Q814">
            <v>1.04</v>
          </cell>
          <cell r="R814">
            <v>1</v>
          </cell>
          <cell r="S814" t="str">
            <v>LB</v>
          </cell>
          <cell r="T814">
            <v>42</v>
          </cell>
          <cell r="U814">
            <v>39900</v>
          </cell>
          <cell r="V814">
            <v>226.86</v>
          </cell>
          <cell r="W814">
            <v>2.2686000000000002</v>
          </cell>
          <cell r="X814" t="str">
            <v>USD</v>
          </cell>
          <cell r="Y814">
            <v>100</v>
          </cell>
          <cell r="Z814" t="str">
            <v>LB</v>
          </cell>
          <cell r="AA814">
            <v>95.28</v>
          </cell>
          <cell r="AB814">
            <v>90517.14</v>
          </cell>
          <cell r="AC814" t="str">
            <v>Yes</v>
          </cell>
        </row>
        <row r="815">
          <cell r="A815" t="str">
            <v>111223</v>
          </cell>
          <cell r="B815" t="str">
            <v>TURKEY HAM SMKD SLC FRZ PKG-20/2 LB</v>
          </cell>
          <cell r="E815" t="str">
            <v>NO FNS CODE</v>
          </cell>
          <cell r="F815" t="str">
            <v>2231-CWT</v>
          </cell>
          <cell r="G815" t="str">
            <v>LB</v>
          </cell>
          <cell r="H815">
            <v>1000</v>
          </cell>
          <cell r="I815" t="str">
            <v>1000</v>
          </cell>
          <cell r="J815" t="str">
            <v>DOMESTIC STATISTICAL 1000</v>
          </cell>
          <cell r="K815" t="str">
            <v>302030</v>
          </cell>
          <cell r="L815" t="str">
            <v>TURKEY, COOKED</v>
          </cell>
          <cell r="M815" t="str">
            <v>120</v>
          </cell>
          <cell r="N815" t="str">
            <v>AMS-POULTRY</v>
          </cell>
          <cell r="O815" t="str">
            <v>102802004031400</v>
          </cell>
          <cell r="P815" t="str">
            <v>POULTRY/EGGS/TURKEY/FROZEN</v>
          </cell>
          <cell r="Q815">
            <v>1.05</v>
          </cell>
          <cell r="R815">
            <v>1</v>
          </cell>
          <cell r="S815" t="str">
            <v>LB</v>
          </cell>
          <cell r="T815">
            <v>40</v>
          </cell>
          <cell r="U815">
            <v>40000</v>
          </cell>
          <cell r="V815">
            <v>308</v>
          </cell>
          <cell r="W815">
            <v>3.08</v>
          </cell>
          <cell r="X815" t="str">
            <v>USD</v>
          </cell>
          <cell r="Y815">
            <v>100</v>
          </cell>
          <cell r="Z815" t="str">
            <v>LB</v>
          </cell>
          <cell r="AA815">
            <v>123.2</v>
          </cell>
          <cell r="AB815">
            <v>123200</v>
          </cell>
          <cell r="AC815" t="str">
            <v>No</v>
          </cell>
        </row>
        <row r="816">
          <cell r="A816" t="str">
            <v>111230</v>
          </cell>
          <cell r="B816" t="str">
            <v>MIXED VEGETABLES FRZ CTN-6/5LB</v>
          </cell>
          <cell r="E816" t="str">
            <v>NO FNS CODE</v>
          </cell>
          <cell r="F816" t="str">
            <v>N/A</v>
          </cell>
          <cell r="G816" t="str">
            <v>LB</v>
          </cell>
          <cell r="H816">
            <v>1320</v>
          </cell>
          <cell r="I816" t="str">
            <v>1000</v>
          </cell>
          <cell r="J816" t="str">
            <v>DOMESTIC STATISTICAL 1000</v>
          </cell>
          <cell r="K816" t="str">
            <v>703040</v>
          </cell>
          <cell r="L816" t="str">
            <v>VEGETABLE, FROZEN</v>
          </cell>
          <cell r="M816" t="str">
            <v>110</v>
          </cell>
          <cell r="N816" t="str">
            <v>AMS-FRUIT &amp; VEG</v>
          </cell>
          <cell r="O816" t="str">
            <v>103602002531400</v>
          </cell>
          <cell r="P816" t="str">
            <v>VEGETABLES/BEANS GREEN/FROZEN</v>
          </cell>
          <cell r="Q816">
            <v>1.0669999999999999</v>
          </cell>
          <cell r="R816">
            <v>1</v>
          </cell>
          <cell r="S816" t="str">
            <v>LB</v>
          </cell>
          <cell r="T816">
            <v>30</v>
          </cell>
          <cell r="U816">
            <v>39600</v>
          </cell>
          <cell r="V816">
            <v>96.85</v>
          </cell>
          <cell r="W816">
            <v>0.96849999999999992</v>
          </cell>
          <cell r="X816" t="str">
            <v>USD</v>
          </cell>
          <cell r="Y816">
            <v>100</v>
          </cell>
          <cell r="Z816" t="str">
            <v>LB</v>
          </cell>
          <cell r="AA816">
            <v>29.06</v>
          </cell>
          <cell r="AB816">
            <v>38352.6</v>
          </cell>
          <cell r="AC816" t="str">
            <v>No</v>
          </cell>
        </row>
        <row r="817">
          <cell r="A817" t="str">
            <v>111232</v>
          </cell>
          <cell r="B817" t="str">
            <v>APRICOTS FRZ CTN-12/2LB</v>
          </cell>
          <cell r="E817" t="str">
            <v>NO FNS CODE</v>
          </cell>
          <cell r="F817" t="str">
            <v>N/A</v>
          </cell>
          <cell r="G817" t="str">
            <v>LB</v>
          </cell>
          <cell r="H817">
            <v>1452</v>
          </cell>
          <cell r="I817" t="str">
            <v>1000</v>
          </cell>
          <cell r="J817" t="str">
            <v>DOMESTIC STATISTICAL 1000</v>
          </cell>
          <cell r="K817" t="str">
            <v>702040</v>
          </cell>
          <cell r="L817" t="str">
            <v>FRUIT, FROZEN</v>
          </cell>
          <cell r="M817" t="str">
            <v>110</v>
          </cell>
          <cell r="N817" t="str">
            <v>AMS-FRUIT &amp; VEG</v>
          </cell>
          <cell r="O817" t="str">
            <v>101202013031400</v>
          </cell>
          <cell r="P817" t="str">
            <v>FRUIT/PEACHES/FROZEN</v>
          </cell>
          <cell r="Q817">
            <v>1.167</v>
          </cell>
          <cell r="R817">
            <v>1</v>
          </cell>
          <cell r="S817" t="str">
            <v>LB</v>
          </cell>
          <cell r="T817">
            <v>24</v>
          </cell>
          <cell r="U817">
            <v>34848</v>
          </cell>
          <cell r="V817">
            <v>115</v>
          </cell>
          <cell r="W817">
            <v>1.1499999999999999</v>
          </cell>
          <cell r="X817" t="str">
            <v>USD</v>
          </cell>
          <cell r="Y817">
            <v>100</v>
          </cell>
          <cell r="Z817" t="str">
            <v>LB</v>
          </cell>
          <cell r="AA817">
            <v>27.6</v>
          </cell>
          <cell r="AB817">
            <v>40075.199999999997</v>
          </cell>
          <cell r="AC817" t="str">
            <v>No</v>
          </cell>
        </row>
        <row r="818">
          <cell r="A818" t="str">
            <v>111241</v>
          </cell>
          <cell r="B818" t="str">
            <v>LAMB LOIN CHOPS, BONE-IN CTN-38-42 LBS</v>
          </cell>
          <cell r="E818" t="str">
            <v>NO FNS CODE</v>
          </cell>
          <cell r="F818" t="str">
            <v>N/A</v>
          </cell>
          <cell r="G818" t="str">
            <v>LB</v>
          </cell>
          <cell r="H818">
            <v>950</v>
          </cell>
          <cell r="I818" t="str">
            <v>1000</v>
          </cell>
          <cell r="J818" t="str">
            <v>DOMESTIC STATISTICAL 1000</v>
          </cell>
          <cell r="K818" t="str">
            <v>104010</v>
          </cell>
          <cell r="L818" t="str">
            <v>LAMB PRODUCTS</v>
          </cell>
          <cell r="M818" t="str">
            <v>130</v>
          </cell>
          <cell r="N818" t="str">
            <v>AMS-LIVESTOCK</v>
          </cell>
          <cell r="O818" t="str">
            <v>101802004031400</v>
          </cell>
          <cell r="P818" t="str">
            <v>MEAT/LAMB/FROZEN</v>
          </cell>
          <cell r="Q818">
            <v>1.08</v>
          </cell>
          <cell r="R818">
            <v>1</v>
          </cell>
          <cell r="S818" t="str">
            <v>LB</v>
          </cell>
          <cell r="T818">
            <v>42</v>
          </cell>
          <cell r="U818">
            <v>39900</v>
          </cell>
          <cell r="V818">
            <v>1042.75</v>
          </cell>
          <cell r="W818">
            <v>10.4275</v>
          </cell>
          <cell r="X818" t="str">
            <v>USD</v>
          </cell>
          <cell r="Y818">
            <v>100</v>
          </cell>
          <cell r="Z818" t="str">
            <v>LB</v>
          </cell>
          <cell r="AA818">
            <v>437.96</v>
          </cell>
          <cell r="AB818">
            <v>416057.25</v>
          </cell>
          <cell r="AC818" t="str">
            <v>Yes</v>
          </cell>
        </row>
        <row r="819">
          <cell r="A819" t="str">
            <v>111242</v>
          </cell>
          <cell r="B819" t="str">
            <v>HAZELNUTS PIECES PKG–24/1 LB</v>
          </cell>
          <cell r="E819" t="str">
            <v>NO FNS CODE</v>
          </cell>
          <cell r="F819" t="str">
            <v>N/A</v>
          </cell>
          <cell r="G819" t="str">
            <v>LB</v>
          </cell>
          <cell r="H819">
            <v>1540</v>
          </cell>
          <cell r="I819" t="str">
            <v>1000</v>
          </cell>
          <cell r="J819" t="str">
            <v>DOMESTIC STATISTICAL 1000</v>
          </cell>
          <cell r="K819" t="str">
            <v>701020</v>
          </cell>
          <cell r="L819" t="str">
            <v>NUTS</v>
          </cell>
          <cell r="M819" t="str">
            <v>110</v>
          </cell>
          <cell r="N819" t="str">
            <v>AMS-FRUIT &amp; VEG</v>
          </cell>
          <cell r="O819" t="str">
            <v>102202007031570</v>
          </cell>
          <cell r="P819" t="str">
            <v>NUTS/HAZELNUTS/PACKAGE</v>
          </cell>
          <cell r="Q819">
            <v>1.075</v>
          </cell>
          <cell r="R819">
            <v>1</v>
          </cell>
          <cell r="S819" t="str">
            <v>LB</v>
          </cell>
          <cell r="T819">
            <v>24</v>
          </cell>
          <cell r="U819">
            <v>36960</v>
          </cell>
          <cell r="V819">
            <v>525</v>
          </cell>
          <cell r="W819">
            <v>5.25</v>
          </cell>
          <cell r="X819" t="str">
            <v>USD</v>
          </cell>
          <cell r="Y819">
            <v>100</v>
          </cell>
          <cell r="Z819" t="str">
            <v>LB</v>
          </cell>
          <cell r="AA819">
            <v>126</v>
          </cell>
          <cell r="AB819">
            <v>194040</v>
          </cell>
          <cell r="AC819" t="str">
            <v>No</v>
          </cell>
        </row>
        <row r="820">
          <cell r="A820" t="str">
            <v>111244</v>
          </cell>
          <cell r="B820" t="str">
            <v>PEACHES CLING SLICES CAN – 12/2.5</v>
          </cell>
          <cell r="E820" t="str">
            <v>NO FNS CODE</v>
          </cell>
          <cell r="F820" t="str">
            <v>N/A</v>
          </cell>
          <cell r="G820" t="str">
            <v>LB</v>
          </cell>
          <cell r="H820">
            <v>1600</v>
          </cell>
          <cell r="I820" t="str">
            <v>1000</v>
          </cell>
          <cell r="J820" t="str">
            <v>DOMESTIC STATISTICAL 1000</v>
          </cell>
          <cell r="K820" t="str">
            <v>702010</v>
          </cell>
          <cell r="L820" t="str">
            <v>FRUIT, CANNED</v>
          </cell>
          <cell r="M820" t="str">
            <v>110</v>
          </cell>
          <cell r="N820" t="str">
            <v>AMS-FRUIT &amp; VEG</v>
          </cell>
          <cell r="O820" t="str">
            <v>101202013031220</v>
          </cell>
          <cell r="P820" t="str">
            <v>FRUIT/PEACHES/CANNED</v>
          </cell>
          <cell r="Q820">
            <v>1.236</v>
          </cell>
          <cell r="R820">
            <v>1</v>
          </cell>
          <cell r="S820" t="str">
            <v>LB</v>
          </cell>
          <cell r="T820">
            <v>21.75</v>
          </cell>
          <cell r="U820">
            <v>34800</v>
          </cell>
          <cell r="V820">
            <v>89.84</v>
          </cell>
          <cell r="W820">
            <v>0.89840000000000009</v>
          </cell>
          <cell r="X820" t="str">
            <v>USD</v>
          </cell>
          <cell r="Y820">
            <v>100</v>
          </cell>
          <cell r="Z820" t="str">
            <v>LB</v>
          </cell>
          <cell r="AA820">
            <v>19.54</v>
          </cell>
          <cell r="AB820">
            <v>31264.32</v>
          </cell>
          <cell r="AC820" t="str">
            <v>No</v>
          </cell>
        </row>
        <row r="821">
          <cell r="A821" t="str">
            <v>111245</v>
          </cell>
          <cell r="B821" t="str">
            <v>PEACHES CLING HALVES CAN – 12/2.5</v>
          </cell>
          <cell r="E821" t="str">
            <v>NO FNS CODE</v>
          </cell>
          <cell r="F821" t="str">
            <v>N/A</v>
          </cell>
          <cell r="G821" t="str">
            <v>LB</v>
          </cell>
          <cell r="H821">
            <v>1600</v>
          </cell>
          <cell r="I821" t="str">
            <v>1000</v>
          </cell>
          <cell r="J821" t="str">
            <v>DOMESTIC STATISTICAL 1000</v>
          </cell>
          <cell r="K821" t="str">
            <v>702010</v>
          </cell>
          <cell r="L821" t="str">
            <v>FRUIT, CANNED</v>
          </cell>
          <cell r="M821" t="str">
            <v>110</v>
          </cell>
          <cell r="N821" t="str">
            <v>AMS-FRUIT &amp; VEG</v>
          </cell>
          <cell r="O821" t="str">
            <v>101202013031220</v>
          </cell>
          <cell r="P821" t="str">
            <v>FRUIT/PEACHES/CANNED</v>
          </cell>
          <cell r="Q821">
            <v>1.236</v>
          </cell>
          <cell r="R821">
            <v>1</v>
          </cell>
          <cell r="S821" t="str">
            <v>LB</v>
          </cell>
          <cell r="T821">
            <v>21.75</v>
          </cell>
          <cell r="U821">
            <v>34800</v>
          </cell>
          <cell r="V821">
            <v>78</v>
          </cell>
          <cell r="W821">
            <v>0.78</v>
          </cell>
          <cell r="X821" t="str">
            <v>USD</v>
          </cell>
          <cell r="Y821">
            <v>100</v>
          </cell>
          <cell r="Z821" t="str">
            <v>LB</v>
          </cell>
          <cell r="AA821">
            <v>16.97</v>
          </cell>
          <cell r="AB821">
            <v>27144</v>
          </cell>
          <cell r="AC821" t="str">
            <v>No</v>
          </cell>
        </row>
        <row r="822">
          <cell r="A822" t="str">
            <v>111246</v>
          </cell>
          <cell r="B822" t="str">
            <v>PEARS HALVES CAN – 12/2.5</v>
          </cell>
          <cell r="E822" t="str">
            <v>NO FNS CODE</v>
          </cell>
          <cell r="F822" t="str">
            <v>N/A</v>
          </cell>
          <cell r="G822" t="str">
            <v>LB</v>
          </cell>
          <cell r="H822">
            <v>1600</v>
          </cell>
          <cell r="I822" t="str">
            <v>1000</v>
          </cell>
          <cell r="J822" t="str">
            <v>DOMESTIC STATISTICAL 1000</v>
          </cell>
          <cell r="K822" t="str">
            <v>702010</v>
          </cell>
          <cell r="L822" t="str">
            <v>FRUIT, CANNED</v>
          </cell>
          <cell r="M822" t="str">
            <v>110</v>
          </cell>
          <cell r="N822" t="str">
            <v>AMS-FRUIT &amp; VEG</v>
          </cell>
          <cell r="O822" t="str">
            <v>101202013031220</v>
          </cell>
          <cell r="P822" t="str">
            <v>FRUIT/PEACHES/CANNED</v>
          </cell>
          <cell r="Q822">
            <v>1.236</v>
          </cell>
          <cell r="R822">
            <v>1</v>
          </cell>
          <cell r="S822" t="str">
            <v>LB</v>
          </cell>
          <cell r="T822">
            <v>21.75</v>
          </cell>
          <cell r="U822">
            <v>34800</v>
          </cell>
          <cell r="V822">
            <v>87</v>
          </cell>
          <cell r="W822">
            <v>0.87</v>
          </cell>
          <cell r="X822" t="str">
            <v>USD</v>
          </cell>
          <cell r="Y822">
            <v>100</v>
          </cell>
          <cell r="Z822" t="str">
            <v>LB</v>
          </cell>
          <cell r="AA822">
            <v>18.920000000000002</v>
          </cell>
          <cell r="AB822">
            <v>30276</v>
          </cell>
          <cell r="AC822" t="str">
            <v>No</v>
          </cell>
        </row>
        <row r="823">
          <cell r="A823" t="str">
            <v>111253</v>
          </cell>
          <cell r="B823" t="str">
            <v>MIXED FRUIT CAN – 12/2.5</v>
          </cell>
          <cell r="E823" t="str">
            <v>NO FNS CODE</v>
          </cell>
          <cell r="F823" t="str">
            <v>N/A</v>
          </cell>
          <cell r="G823" t="str">
            <v>LB</v>
          </cell>
          <cell r="H823">
            <v>1600</v>
          </cell>
          <cell r="I823" t="str">
            <v>1000</v>
          </cell>
          <cell r="J823" t="str">
            <v>DOMESTIC STATISTICAL 1000</v>
          </cell>
          <cell r="K823" t="str">
            <v>702010</v>
          </cell>
          <cell r="L823" t="str">
            <v>FRUIT, CANNED</v>
          </cell>
          <cell r="M823" t="str">
            <v>110</v>
          </cell>
          <cell r="N823" t="str">
            <v>AMS-FRUIT &amp; VEG</v>
          </cell>
          <cell r="O823" t="str">
            <v>101202013031220</v>
          </cell>
          <cell r="P823" t="str">
            <v>FRUIT/PEACHES/CANNED</v>
          </cell>
          <cell r="Q823">
            <v>1.236</v>
          </cell>
          <cell r="R823">
            <v>1</v>
          </cell>
          <cell r="S823" t="str">
            <v>LB</v>
          </cell>
          <cell r="T823">
            <v>21.75</v>
          </cell>
          <cell r="U823">
            <v>34800</v>
          </cell>
          <cell r="V823">
            <v>78</v>
          </cell>
          <cell r="W823">
            <v>0.78</v>
          </cell>
          <cell r="X823" t="str">
            <v>USD</v>
          </cell>
          <cell r="Y823">
            <v>100</v>
          </cell>
          <cell r="Z823" t="str">
            <v>LB</v>
          </cell>
          <cell r="AA823">
            <v>16.97</v>
          </cell>
          <cell r="AB823">
            <v>27144</v>
          </cell>
          <cell r="AC823" t="str">
            <v>No</v>
          </cell>
        </row>
        <row r="824">
          <cell r="A824" t="str">
            <v>111270</v>
          </cell>
          <cell r="B824" t="str">
            <v>PUMPKIN SEEDS – PKG 12/1lb</v>
          </cell>
          <cell r="E824" t="str">
            <v>NO FNS CODE</v>
          </cell>
          <cell r="F824" t="str">
            <v>N/A</v>
          </cell>
          <cell r="G824" t="str">
            <v>LB</v>
          </cell>
          <cell r="H824">
            <v>3296</v>
          </cell>
          <cell r="I824" t="str">
            <v>1000</v>
          </cell>
          <cell r="J824" t="str">
            <v>DOMESTIC STATISTICAL 1000</v>
          </cell>
          <cell r="K824" t="str">
            <v>701020</v>
          </cell>
          <cell r="L824" t="str">
            <v>NUTS</v>
          </cell>
          <cell r="M824" t="str">
            <v>110</v>
          </cell>
          <cell r="N824" t="str">
            <v>AMS-FRUIT &amp; VEG</v>
          </cell>
          <cell r="O824" t="str">
            <v>102202003531460</v>
          </cell>
          <cell r="P824" t="str">
            <v>NUTS/SEEDS/PACKAGE</v>
          </cell>
          <cell r="Q824">
            <v>1.0669999999999999</v>
          </cell>
          <cell r="R824">
            <v>1</v>
          </cell>
          <cell r="S824" t="str">
            <v>LB</v>
          </cell>
          <cell r="T824">
            <v>12</v>
          </cell>
          <cell r="U824">
            <v>39552</v>
          </cell>
          <cell r="V824">
            <v>440</v>
          </cell>
          <cell r="W824">
            <v>4.4000000000000004</v>
          </cell>
          <cell r="X824" t="str">
            <v>USD</v>
          </cell>
          <cell r="Y824">
            <v>100</v>
          </cell>
          <cell r="Z824" t="str">
            <v>LB</v>
          </cell>
          <cell r="AA824">
            <v>52.8</v>
          </cell>
          <cell r="AB824">
            <v>174028.79999999999</v>
          </cell>
          <cell r="AC824" t="str">
            <v>No</v>
          </cell>
        </row>
        <row r="825">
          <cell r="A825" t="str">
            <v>111271</v>
          </cell>
          <cell r="B825" t="str">
            <v>CHEESE MOZ LM PART SKM SHRED-PKG 6/2 LB</v>
          </cell>
          <cell r="E825" t="str">
            <v>NO FNS CODE</v>
          </cell>
          <cell r="F825" t="str">
            <v>N/A</v>
          </cell>
          <cell r="G825" t="str">
            <v>LB</v>
          </cell>
          <cell r="H825">
            <v>2800</v>
          </cell>
          <cell r="I825" t="str">
            <v>1000</v>
          </cell>
          <cell r="J825" t="str">
            <v>DOMESTIC STATISTICAL 1000</v>
          </cell>
          <cell r="K825" t="str">
            <v>401020</v>
          </cell>
          <cell r="L825" t="str">
            <v>CHEESE, MOZZARELLA</v>
          </cell>
          <cell r="M825" t="str">
            <v>220</v>
          </cell>
          <cell r="N825" t="str">
            <v>AMS-DAIRY</v>
          </cell>
          <cell r="O825" t="str">
            <v>100402004031540</v>
          </cell>
          <cell r="P825" t="str">
            <v>CHEESE/MOZZARELLA/SHREDDED</v>
          </cell>
          <cell r="Q825">
            <v>1.083</v>
          </cell>
          <cell r="R825">
            <v>1</v>
          </cell>
          <cell r="S825" t="str">
            <v>LB</v>
          </cell>
          <cell r="T825">
            <v>12</v>
          </cell>
          <cell r="U825">
            <v>33600</v>
          </cell>
          <cell r="V825">
            <v>196.6</v>
          </cell>
          <cell r="W825">
            <v>1.966</v>
          </cell>
          <cell r="X825" t="str">
            <v>USD</v>
          </cell>
          <cell r="Y825">
            <v>100</v>
          </cell>
          <cell r="Z825" t="str">
            <v>LB</v>
          </cell>
          <cell r="AA825">
            <v>23.59</v>
          </cell>
          <cell r="AB825">
            <v>66057.600000000006</v>
          </cell>
          <cell r="AC825" t="str">
            <v>No</v>
          </cell>
        </row>
        <row r="826">
          <cell r="A826" t="str">
            <v>111280</v>
          </cell>
          <cell r="B826" t="str">
            <v>FISH AK POLLOCK NUGGETS FRZ PKG-20/2 LB</v>
          </cell>
          <cell r="E826" t="str">
            <v>NO FNS CODE</v>
          </cell>
          <cell r="F826" t="str">
            <v>N/A</v>
          </cell>
          <cell r="G826" t="str">
            <v>LB</v>
          </cell>
          <cell r="H826">
            <v>950</v>
          </cell>
          <cell r="I826" t="str">
            <v>1000</v>
          </cell>
          <cell r="J826" t="str">
            <v>DOMESTIC STATISTICAL 1000</v>
          </cell>
          <cell r="K826" t="str">
            <v>205030</v>
          </cell>
          <cell r="L826" t="str">
            <v>FISH, FROZEN</v>
          </cell>
          <cell r="M826" t="str">
            <v>130</v>
          </cell>
          <cell r="N826" t="str">
            <v>AMS-LIVESTOCK</v>
          </cell>
          <cell r="O826" t="str">
            <v>100602001531400</v>
          </cell>
          <cell r="P826" t="str">
            <v>FISH/POLLOCK/FROZEN</v>
          </cell>
          <cell r="Q826">
            <v>1.1000000000000001</v>
          </cell>
          <cell r="R826">
            <v>1</v>
          </cell>
          <cell r="S826" t="str">
            <v>LB</v>
          </cell>
          <cell r="T826">
            <v>40</v>
          </cell>
          <cell r="U826">
            <v>38000</v>
          </cell>
          <cell r="V826">
            <v>338.47</v>
          </cell>
          <cell r="W826">
            <v>3.3847000000000005</v>
          </cell>
          <cell r="X826" t="str">
            <v>USD</v>
          </cell>
          <cell r="Y826">
            <v>100</v>
          </cell>
          <cell r="Z826" t="str">
            <v>LB</v>
          </cell>
          <cell r="AA826">
            <v>135.38999999999999</v>
          </cell>
          <cell r="AB826">
            <v>128618.6</v>
          </cell>
          <cell r="AC826" t="str">
            <v>No</v>
          </cell>
        </row>
        <row r="827">
          <cell r="A827" t="str">
            <v>111291</v>
          </cell>
          <cell r="B827" t="str">
            <v>ATLANTIC POLLOCK FILLET FRZ PKG-20/2 LB</v>
          </cell>
          <cell r="E827" t="str">
            <v>NO FNS CODE</v>
          </cell>
          <cell r="F827" t="str">
            <v>N/A</v>
          </cell>
          <cell r="G827" t="str">
            <v>LB</v>
          </cell>
          <cell r="H827">
            <v>900</v>
          </cell>
          <cell r="I827" t="str">
            <v>1000</v>
          </cell>
          <cell r="J827" t="str">
            <v>DOMESTIC STATISTICAL 1000</v>
          </cell>
          <cell r="K827" t="str">
            <v>205030</v>
          </cell>
          <cell r="L827" t="str">
            <v>FISH, FROZEN</v>
          </cell>
          <cell r="M827" t="str">
            <v>130</v>
          </cell>
          <cell r="N827" t="str">
            <v>AMS-LIVESTOCK</v>
          </cell>
          <cell r="O827" t="str">
            <v>100602001031400</v>
          </cell>
          <cell r="P827" t="str">
            <v>FISH/CATFISH/FROZEN</v>
          </cell>
          <cell r="Q827">
            <v>1.075</v>
          </cell>
          <cell r="R827">
            <v>1</v>
          </cell>
          <cell r="S827" t="str">
            <v>LB</v>
          </cell>
          <cell r="T827">
            <v>40</v>
          </cell>
          <cell r="U827">
            <v>36000</v>
          </cell>
          <cell r="V827">
            <v>564.66</v>
          </cell>
          <cell r="W827">
            <v>5.6465999999999994</v>
          </cell>
          <cell r="X827" t="str">
            <v>USD</v>
          </cell>
          <cell r="Y827">
            <v>100</v>
          </cell>
          <cell r="Z827" t="str">
            <v>LB</v>
          </cell>
          <cell r="AA827">
            <v>225.86</v>
          </cell>
          <cell r="AB827">
            <v>203277.6</v>
          </cell>
          <cell r="AC827" t="str">
            <v>No</v>
          </cell>
        </row>
        <row r="828">
          <cell r="A828" t="str">
            <v>111292</v>
          </cell>
          <cell r="B828" t="str">
            <v>HADDOCK FILLET FRZ PKG-20/2 LB</v>
          </cell>
          <cell r="E828" t="str">
            <v>NO FNS CODE</v>
          </cell>
          <cell r="F828" t="str">
            <v>N/A</v>
          </cell>
          <cell r="G828" t="str">
            <v>LB</v>
          </cell>
          <cell r="H828">
            <v>900</v>
          </cell>
          <cell r="I828" t="str">
            <v>1000</v>
          </cell>
          <cell r="J828" t="str">
            <v>DOMESTIC STATISTICAL 1000</v>
          </cell>
          <cell r="K828" t="str">
            <v>205030</v>
          </cell>
          <cell r="L828" t="str">
            <v>FISH, FROZEN</v>
          </cell>
          <cell r="M828" t="str">
            <v>130</v>
          </cell>
          <cell r="N828" t="str">
            <v>AMS-LIVESTOCK</v>
          </cell>
          <cell r="O828" t="str">
            <v>100602001031400</v>
          </cell>
          <cell r="P828" t="str">
            <v>FISH/CATFISH/FROZEN</v>
          </cell>
          <cell r="Q828">
            <v>1.075</v>
          </cell>
          <cell r="R828">
            <v>1</v>
          </cell>
          <cell r="S828" t="str">
            <v>LB</v>
          </cell>
          <cell r="T828">
            <v>40</v>
          </cell>
          <cell r="U828">
            <v>36000</v>
          </cell>
          <cell r="V828">
            <v>732.45</v>
          </cell>
          <cell r="W828">
            <v>7.3245000000000005</v>
          </cell>
          <cell r="X828" t="str">
            <v>USD</v>
          </cell>
          <cell r="Y828">
            <v>100</v>
          </cell>
          <cell r="Z828" t="str">
            <v>LB</v>
          </cell>
          <cell r="AA828">
            <v>292.98</v>
          </cell>
          <cell r="AB828">
            <v>263682</v>
          </cell>
          <cell r="AC828" t="str">
            <v>No</v>
          </cell>
        </row>
        <row r="829">
          <cell r="A829" t="str">
            <v>111293</v>
          </cell>
          <cell r="B829" t="str">
            <v>OCEAN PERCH FILLET FRZ PKG-20/2 LB</v>
          </cell>
          <cell r="E829" t="str">
            <v>NO FNS CODE</v>
          </cell>
          <cell r="F829" t="str">
            <v>N/A</v>
          </cell>
          <cell r="G829" t="str">
            <v>LB</v>
          </cell>
          <cell r="H829">
            <v>900</v>
          </cell>
          <cell r="I829" t="str">
            <v>1000</v>
          </cell>
          <cell r="J829" t="str">
            <v>DOMESTIC STATISTICAL 1000</v>
          </cell>
          <cell r="K829" t="str">
            <v>205030</v>
          </cell>
          <cell r="L829" t="str">
            <v>FISH, FROZEN</v>
          </cell>
          <cell r="M829" t="str">
            <v>130</v>
          </cell>
          <cell r="N829" t="str">
            <v>AMS-LIVESTOCK</v>
          </cell>
          <cell r="O829" t="str">
            <v>100602001031400</v>
          </cell>
          <cell r="P829" t="str">
            <v>FISH/CATFISH/FROZEN</v>
          </cell>
          <cell r="Q829">
            <v>1.075</v>
          </cell>
          <cell r="R829">
            <v>1</v>
          </cell>
          <cell r="S829" t="str">
            <v>LB</v>
          </cell>
          <cell r="T829">
            <v>40</v>
          </cell>
          <cell r="U829">
            <v>36000</v>
          </cell>
          <cell r="V829">
            <v>592.47</v>
          </cell>
          <cell r="W829">
            <v>5.9247000000000005</v>
          </cell>
          <cell r="X829" t="str">
            <v>USD</v>
          </cell>
          <cell r="Y829">
            <v>100</v>
          </cell>
          <cell r="Z829" t="str">
            <v>LB</v>
          </cell>
          <cell r="AA829">
            <v>236.99</v>
          </cell>
          <cell r="AB829">
            <v>213289.2</v>
          </cell>
          <cell r="AC829" t="str">
            <v>No</v>
          </cell>
        </row>
        <row r="830">
          <cell r="A830" t="str">
            <v>111297</v>
          </cell>
          <cell r="B830" t="str">
            <v>LAMB RACK ROAST CTN- 38 – 42 LB</v>
          </cell>
          <cell r="E830" t="str">
            <v>NO FNS CODE</v>
          </cell>
          <cell r="F830" t="str">
            <v>N/A</v>
          </cell>
          <cell r="G830" t="str">
            <v>LB</v>
          </cell>
          <cell r="H830">
            <v>950</v>
          </cell>
          <cell r="I830" t="str">
            <v>1000</v>
          </cell>
          <cell r="J830" t="str">
            <v>DOMESTIC STATISTICAL 1000</v>
          </cell>
          <cell r="K830" t="str">
            <v>104010</v>
          </cell>
          <cell r="L830" t="str">
            <v>LAMB PRODUCTS</v>
          </cell>
          <cell r="M830" t="str">
            <v>130</v>
          </cell>
          <cell r="N830" t="str">
            <v>AMS-LIVESTOCK</v>
          </cell>
          <cell r="O830" t="str">
            <v>101802004031400</v>
          </cell>
          <cell r="P830" t="str">
            <v>MEAT/LAMB/FROZEN</v>
          </cell>
          <cell r="Q830">
            <v>1.08</v>
          </cell>
          <cell r="R830">
            <v>1</v>
          </cell>
          <cell r="S830" t="str">
            <v>LB</v>
          </cell>
          <cell r="T830">
            <v>42</v>
          </cell>
          <cell r="U830">
            <v>39900</v>
          </cell>
          <cell r="V830">
            <v>1593.67</v>
          </cell>
          <cell r="W830">
            <v>15.9367</v>
          </cell>
          <cell r="X830" t="str">
            <v>USD</v>
          </cell>
          <cell r="Y830">
            <v>100</v>
          </cell>
          <cell r="Z830" t="str">
            <v>LB</v>
          </cell>
          <cell r="AA830">
            <v>669.34</v>
          </cell>
          <cell r="AB830">
            <v>635874.32999999996</v>
          </cell>
          <cell r="AC830" t="str">
            <v>Yes</v>
          </cell>
        </row>
        <row r="831">
          <cell r="A831" t="str">
            <v>111301</v>
          </cell>
          <cell r="B831" t="str">
            <v>POTATOES DEHY COMPLETE MIX PKG-24/1 LB</v>
          </cell>
          <cell r="E831" t="str">
            <v>NO FNS CODE</v>
          </cell>
          <cell r="F831" t="str">
            <v>N/A</v>
          </cell>
          <cell r="G831" t="str">
            <v>LB</v>
          </cell>
          <cell r="H831">
            <v>1400</v>
          </cell>
          <cell r="I831" t="str">
            <v>1000</v>
          </cell>
          <cell r="J831" t="str">
            <v>DOMESTIC STATISTICAL 1000</v>
          </cell>
          <cell r="K831" t="str">
            <v>703020</v>
          </cell>
          <cell r="L831" t="str">
            <v>VEGETABLE, DRIED</v>
          </cell>
          <cell r="M831" t="str">
            <v>110</v>
          </cell>
          <cell r="N831" t="str">
            <v>AMS-FRUIT &amp; VEG</v>
          </cell>
          <cell r="O831" t="str">
            <v>103602007031320</v>
          </cell>
          <cell r="P831" t="str">
            <v>VEGETABLES/POTATO/FLAKE DEHYDRATED</v>
          </cell>
          <cell r="Q831">
            <v>1.25</v>
          </cell>
          <cell r="R831">
            <v>1</v>
          </cell>
          <cell r="S831" t="str">
            <v>LB</v>
          </cell>
          <cell r="T831">
            <v>24</v>
          </cell>
          <cell r="U831">
            <v>33600</v>
          </cell>
          <cell r="V831">
            <v>132.24</v>
          </cell>
          <cell r="W831">
            <v>1.3224</v>
          </cell>
          <cell r="X831" t="str">
            <v>USD</v>
          </cell>
          <cell r="Y831">
            <v>100</v>
          </cell>
          <cell r="Z831" t="str">
            <v>LB</v>
          </cell>
          <cell r="AA831">
            <v>31.74</v>
          </cell>
          <cell r="AB831">
            <v>44432.639999999999</v>
          </cell>
          <cell r="AC831" t="str">
            <v>No</v>
          </cell>
        </row>
        <row r="832">
          <cell r="A832" t="str">
            <v>111303</v>
          </cell>
          <cell r="B832" t="str">
            <v>POTATOES DEHYDRATED GRANULES PKG-12/1 LB</v>
          </cell>
          <cell r="E832" t="str">
            <v>NO FNS CODE</v>
          </cell>
          <cell r="F832" t="str">
            <v>N/A</v>
          </cell>
          <cell r="G832" t="str">
            <v>LB</v>
          </cell>
          <cell r="H832">
            <v>2352</v>
          </cell>
          <cell r="I832" t="str">
            <v>1000</v>
          </cell>
          <cell r="J832" t="str">
            <v>DOMESTIC STATISTICAL 1000</v>
          </cell>
          <cell r="K832" t="str">
            <v>703020</v>
          </cell>
          <cell r="L832" t="str">
            <v>VEGETABLE, DRIED</v>
          </cell>
          <cell r="M832" t="str">
            <v>110</v>
          </cell>
          <cell r="N832" t="str">
            <v>AMS-FRUIT &amp; VEG</v>
          </cell>
          <cell r="O832" t="str">
            <v>103602007031320</v>
          </cell>
          <cell r="P832" t="str">
            <v>VEGETABLES/POTATO/FLAKE DEHYDRATED</v>
          </cell>
          <cell r="Q832">
            <v>1.25</v>
          </cell>
          <cell r="R832">
            <v>1</v>
          </cell>
          <cell r="S832" t="str">
            <v>LB</v>
          </cell>
          <cell r="T832">
            <v>12</v>
          </cell>
          <cell r="U832">
            <v>28224</v>
          </cell>
          <cell r="V832">
            <v>126</v>
          </cell>
          <cell r="W832">
            <v>1.26</v>
          </cell>
          <cell r="X832" t="str">
            <v>USD</v>
          </cell>
          <cell r="Y832">
            <v>100</v>
          </cell>
          <cell r="Z832" t="str">
            <v>LB</v>
          </cell>
          <cell r="AA832">
            <v>15.12</v>
          </cell>
          <cell r="AB832">
            <v>35562.239999999998</v>
          </cell>
          <cell r="AC832" t="str">
            <v>No</v>
          </cell>
        </row>
        <row r="833">
          <cell r="A833" t="str">
            <v>111310</v>
          </cell>
          <cell r="B833" t="str">
            <v>NATURAL SWISS CHEESE BLOCKS-PKG 12/1 LB</v>
          </cell>
          <cell r="E833" t="str">
            <v>NO FNS CODE</v>
          </cell>
          <cell r="F833" t="str">
            <v>N/A</v>
          </cell>
          <cell r="G833" t="str">
            <v>LB</v>
          </cell>
          <cell r="H833">
            <v>3360</v>
          </cell>
          <cell r="I833" t="str">
            <v>1000</v>
          </cell>
          <cell r="J833" t="str">
            <v>DOMESTIC STATISTICAL 1000</v>
          </cell>
          <cell r="K833" t="str">
            <v>401040</v>
          </cell>
          <cell r="L833" t="str">
            <v>CHEESE, NATURAL AMER</v>
          </cell>
          <cell r="M833" t="str">
            <v>220</v>
          </cell>
          <cell r="N833" t="str">
            <v>AMS-DAIRY</v>
          </cell>
          <cell r="O833" t="str">
            <v>100402003031440</v>
          </cell>
          <cell r="P833" t="str">
            <v>CHEESE/CHEDDAR YELLOW/LOAVES</v>
          </cell>
          <cell r="Q833">
            <v>1.042</v>
          </cell>
          <cell r="R833">
            <v>1</v>
          </cell>
          <cell r="S833" t="str">
            <v>LB</v>
          </cell>
          <cell r="T833">
            <v>12</v>
          </cell>
          <cell r="U833">
            <v>40320</v>
          </cell>
          <cell r="V833">
            <v>335.9</v>
          </cell>
          <cell r="W833">
            <v>3.359</v>
          </cell>
          <cell r="X833" t="str">
            <v>USD</v>
          </cell>
          <cell r="Y833">
            <v>100</v>
          </cell>
          <cell r="Z833" t="str">
            <v>LB</v>
          </cell>
          <cell r="AA833">
            <v>40.31</v>
          </cell>
          <cell r="AB833">
            <v>135434.88</v>
          </cell>
          <cell r="AC833" t="str">
            <v>No</v>
          </cell>
        </row>
        <row r="834">
          <cell r="A834" t="str">
            <v>111312</v>
          </cell>
          <cell r="B834" t="str">
            <v>NATURAL SWISS CHEESE SLICES-PKG 6/24 OZ</v>
          </cell>
          <cell r="E834" t="str">
            <v>NO FNS CODE</v>
          </cell>
          <cell r="F834" t="str">
            <v>N/A</v>
          </cell>
          <cell r="G834" t="str">
            <v>LB</v>
          </cell>
          <cell r="H834">
            <v>4290</v>
          </cell>
          <cell r="I834" t="str">
            <v>1000</v>
          </cell>
          <cell r="J834" t="str">
            <v>DOMESTIC STATISTICAL 1000</v>
          </cell>
          <cell r="K834" t="str">
            <v>401040</v>
          </cell>
          <cell r="L834" t="str">
            <v>CHEESE, NATURAL AMER</v>
          </cell>
          <cell r="M834" t="str">
            <v>220</v>
          </cell>
          <cell r="N834" t="str">
            <v>AMS-DAIRY</v>
          </cell>
          <cell r="O834" t="str">
            <v>100402003031440</v>
          </cell>
          <cell r="P834" t="str">
            <v>CHEESE/CHEDDAR YELLOW/LOAVES</v>
          </cell>
          <cell r="Q834">
            <v>1.042</v>
          </cell>
          <cell r="R834">
            <v>1</v>
          </cell>
          <cell r="S834" t="str">
            <v>LB</v>
          </cell>
          <cell r="T834">
            <v>9</v>
          </cell>
          <cell r="U834">
            <v>38610</v>
          </cell>
          <cell r="V834">
            <v>342.34</v>
          </cell>
          <cell r="W834">
            <v>3.4233999999999996</v>
          </cell>
          <cell r="X834" t="str">
            <v>USD</v>
          </cell>
          <cell r="Y834">
            <v>100</v>
          </cell>
          <cell r="Z834" t="str">
            <v>LB</v>
          </cell>
          <cell r="AA834">
            <v>30.81</v>
          </cell>
          <cell r="AB834">
            <v>132177.47</v>
          </cell>
          <cell r="AC834" t="str">
            <v>No</v>
          </cell>
        </row>
        <row r="835">
          <cell r="A835" t="str">
            <v>111320</v>
          </cell>
          <cell r="B835" t="str">
            <v>SHRIMP SHELL-ON TAIL 21-35 PKG-10/2 LB</v>
          </cell>
          <cell r="E835" t="str">
            <v>NO FNS CODE</v>
          </cell>
          <cell r="F835" t="str">
            <v>N/A</v>
          </cell>
          <cell r="G835" t="str">
            <v>LB</v>
          </cell>
          <cell r="H835">
            <v>1500</v>
          </cell>
          <cell r="I835" t="str">
            <v>1000</v>
          </cell>
          <cell r="J835" t="str">
            <v>DOMESTIC STATISTICAL 1000</v>
          </cell>
          <cell r="K835" t="str">
            <v>205030</v>
          </cell>
          <cell r="L835" t="str">
            <v>FISH, FROZEN</v>
          </cell>
          <cell r="M835" t="str">
            <v>130</v>
          </cell>
          <cell r="N835" t="str">
            <v>AMS-LIVESTOCK</v>
          </cell>
          <cell r="O835" t="str">
            <v>100602002531460</v>
          </cell>
          <cell r="P835" t="str">
            <v>FISH/SHRIMP/PACKAGE</v>
          </cell>
          <cell r="Q835">
            <v>1.0669999999999999</v>
          </cell>
          <cell r="R835">
            <v>1</v>
          </cell>
          <cell r="S835" t="str">
            <v>LB</v>
          </cell>
          <cell r="T835">
            <v>20</v>
          </cell>
          <cell r="U835">
            <v>30000</v>
          </cell>
          <cell r="V835">
            <v>670</v>
          </cell>
          <cell r="W835">
            <v>6.7</v>
          </cell>
          <cell r="X835" t="str">
            <v>USD</v>
          </cell>
          <cell r="Y835">
            <v>100</v>
          </cell>
          <cell r="Z835" t="str">
            <v>LB</v>
          </cell>
          <cell r="AA835">
            <v>134</v>
          </cell>
          <cell r="AB835">
            <v>201000</v>
          </cell>
          <cell r="AC835" t="str">
            <v>No</v>
          </cell>
        </row>
        <row r="836">
          <cell r="A836" t="str">
            <v>111321</v>
          </cell>
          <cell r="B836" t="str">
            <v>SHRIMP SHELL-ON TAIL 21-35 BLOCK-4/5 LB</v>
          </cell>
          <cell r="E836" t="str">
            <v>NO FNS CODE</v>
          </cell>
          <cell r="F836" t="str">
            <v>N/A</v>
          </cell>
          <cell r="G836" t="str">
            <v>LB</v>
          </cell>
          <cell r="H836">
            <v>1350</v>
          </cell>
          <cell r="I836" t="str">
            <v>1000</v>
          </cell>
          <cell r="J836" t="str">
            <v>DOMESTIC STATISTICAL 1000</v>
          </cell>
          <cell r="K836" t="str">
            <v>205030</v>
          </cell>
          <cell r="L836" t="str">
            <v>FISH, FROZEN</v>
          </cell>
          <cell r="M836" t="str">
            <v>130</v>
          </cell>
          <cell r="N836" t="str">
            <v>AMS-LIVESTOCK</v>
          </cell>
          <cell r="O836" t="str">
            <v>100602002531120</v>
          </cell>
          <cell r="P836" t="str">
            <v>FISH/SHRIMP/BLOCK</v>
          </cell>
          <cell r="Q836">
            <v>1.0329999999999999</v>
          </cell>
          <cell r="R836">
            <v>1</v>
          </cell>
          <cell r="S836" t="str">
            <v>LB</v>
          </cell>
          <cell r="T836">
            <v>20</v>
          </cell>
          <cell r="U836">
            <v>27000</v>
          </cell>
          <cell r="V836">
            <v>560</v>
          </cell>
          <cell r="W836">
            <v>5.6</v>
          </cell>
          <cell r="X836" t="str">
            <v>USD</v>
          </cell>
          <cell r="Y836">
            <v>100</v>
          </cell>
          <cell r="Z836" t="str">
            <v>LB</v>
          </cell>
          <cell r="AA836">
            <v>112</v>
          </cell>
          <cell r="AB836">
            <v>151200</v>
          </cell>
          <cell r="AC836" t="str">
            <v>No</v>
          </cell>
        </row>
        <row r="837">
          <cell r="A837" t="str">
            <v>111322</v>
          </cell>
          <cell r="B837" t="str">
            <v>SHRIMP PEELED &amp; DVND 31-50 BLOCK–4/5 LB</v>
          </cell>
          <cell r="E837" t="str">
            <v>NO FNS CODE</v>
          </cell>
          <cell r="F837" t="str">
            <v>N/A</v>
          </cell>
          <cell r="G837" t="str">
            <v>LB</v>
          </cell>
          <cell r="H837">
            <v>1350</v>
          </cell>
          <cell r="I837" t="str">
            <v>1000</v>
          </cell>
          <cell r="J837" t="str">
            <v>DOMESTIC STATISTICAL 1000</v>
          </cell>
          <cell r="K837" t="str">
            <v>205030</v>
          </cell>
          <cell r="L837" t="str">
            <v>FISH, FROZEN</v>
          </cell>
          <cell r="M837" t="str">
            <v>130</v>
          </cell>
          <cell r="N837" t="str">
            <v>AMS-LIVESTOCK</v>
          </cell>
          <cell r="O837" t="str">
            <v>100602002531120</v>
          </cell>
          <cell r="P837" t="str">
            <v>FISH/SHRIMP/BLOCK</v>
          </cell>
          <cell r="Q837">
            <v>1.0329999999999999</v>
          </cell>
          <cell r="R837">
            <v>1</v>
          </cell>
          <cell r="S837" t="str">
            <v>LB</v>
          </cell>
          <cell r="T837">
            <v>20</v>
          </cell>
          <cell r="U837">
            <v>27000</v>
          </cell>
          <cell r="V837">
            <v>742.86</v>
          </cell>
          <cell r="W837">
            <v>7.4286000000000003</v>
          </cell>
          <cell r="X837" t="str">
            <v>USD</v>
          </cell>
          <cell r="Y837">
            <v>100</v>
          </cell>
          <cell r="Z837" t="str">
            <v>LB</v>
          </cell>
          <cell r="AA837">
            <v>148.57</v>
          </cell>
          <cell r="AB837">
            <v>200572.2</v>
          </cell>
          <cell r="AC837" t="str">
            <v>No</v>
          </cell>
        </row>
        <row r="838">
          <cell r="A838" t="str">
            <v>111323</v>
          </cell>
          <cell r="B838" t="str">
            <v>SHRIMP PEELED &amp; DVND 31-50 PKG–10/2 LB</v>
          </cell>
          <cell r="E838" t="str">
            <v>NO FNS CODE</v>
          </cell>
          <cell r="F838" t="str">
            <v>N/A</v>
          </cell>
          <cell r="G838" t="str">
            <v>LB</v>
          </cell>
          <cell r="H838">
            <v>1500</v>
          </cell>
          <cell r="I838" t="str">
            <v>1000</v>
          </cell>
          <cell r="J838" t="str">
            <v>DOMESTIC STATISTICAL 1000</v>
          </cell>
          <cell r="K838" t="str">
            <v>205030</v>
          </cell>
          <cell r="L838" t="str">
            <v>FISH, FROZEN</v>
          </cell>
          <cell r="M838" t="str">
            <v>130</v>
          </cell>
          <cell r="N838" t="str">
            <v>AMS-LIVESTOCK</v>
          </cell>
          <cell r="O838" t="str">
            <v>100602002531460</v>
          </cell>
          <cell r="P838" t="str">
            <v>FISH/SHRIMP/PACKAGE</v>
          </cell>
          <cell r="Q838">
            <v>1.0669999999999999</v>
          </cell>
          <cell r="R838">
            <v>1</v>
          </cell>
          <cell r="S838" t="str">
            <v>LB</v>
          </cell>
          <cell r="T838">
            <v>20</v>
          </cell>
          <cell r="U838">
            <v>30000</v>
          </cell>
          <cell r="V838">
            <v>512.91</v>
          </cell>
          <cell r="W838">
            <v>5.1290999999999993</v>
          </cell>
          <cell r="X838" t="str">
            <v>USD</v>
          </cell>
          <cell r="Y838">
            <v>100</v>
          </cell>
          <cell r="Z838" t="str">
            <v>LB</v>
          </cell>
          <cell r="AA838">
            <v>102.58</v>
          </cell>
          <cell r="AB838">
            <v>153873</v>
          </cell>
          <cell r="AC838" t="str">
            <v>No</v>
          </cell>
        </row>
        <row r="839">
          <cell r="A839" t="str">
            <v>111324</v>
          </cell>
          <cell r="B839" t="str">
            <v>SHRIMP PEELED &amp; DVND 51-70  BLOCK–4/5 LB</v>
          </cell>
          <cell r="E839" t="str">
            <v>NO FNS CODE</v>
          </cell>
          <cell r="F839" t="str">
            <v>N/A</v>
          </cell>
          <cell r="G839" t="str">
            <v>LB</v>
          </cell>
          <cell r="H839">
            <v>1350</v>
          </cell>
          <cell r="I839" t="str">
            <v>1000</v>
          </cell>
          <cell r="J839" t="str">
            <v>DOMESTIC STATISTICAL 1000</v>
          </cell>
          <cell r="K839" t="str">
            <v>205030</v>
          </cell>
          <cell r="L839" t="str">
            <v>FISH, FROZEN</v>
          </cell>
          <cell r="M839" t="str">
            <v>130</v>
          </cell>
          <cell r="N839" t="str">
            <v>AMS-LIVESTOCK</v>
          </cell>
          <cell r="O839" t="str">
            <v>100602002531120</v>
          </cell>
          <cell r="P839" t="str">
            <v>FISH/SHRIMP/BLOCK</v>
          </cell>
          <cell r="Q839">
            <v>1.0329999999999999</v>
          </cell>
          <cell r="R839">
            <v>1</v>
          </cell>
          <cell r="S839" t="str">
            <v>LB</v>
          </cell>
          <cell r="T839">
            <v>20</v>
          </cell>
          <cell r="U839">
            <v>27000</v>
          </cell>
          <cell r="V839">
            <v>750</v>
          </cell>
          <cell r="W839">
            <v>7.5</v>
          </cell>
          <cell r="X839" t="str">
            <v>USD</v>
          </cell>
          <cell r="Y839">
            <v>100</v>
          </cell>
          <cell r="Z839" t="str">
            <v>LB</v>
          </cell>
          <cell r="AA839">
            <v>150</v>
          </cell>
          <cell r="AB839">
            <v>202500</v>
          </cell>
          <cell r="AC839" t="str">
            <v>No</v>
          </cell>
        </row>
        <row r="840">
          <cell r="A840" t="str">
            <v>111325</v>
          </cell>
          <cell r="B840" t="str">
            <v>SHRIMP PEELED &amp; DVND 51-70 PKG–10/2 LB</v>
          </cell>
          <cell r="E840" t="str">
            <v>NO FNS CODE</v>
          </cell>
          <cell r="F840" t="str">
            <v>N/A</v>
          </cell>
          <cell r="G840" t="str">
            <v>LB</v>
          </cell>
          <cell r="H840">
            <v>1500</v>
          </cell>
          <cell r="I840" t="str">
            <v>1000</v>
          </cell>
          <cell r="J840" t="str">
            <v>DOMESTIC STATISTICAL 1000</v>
          </cell>
          <cell r="K840" t="str">
            <v>205030</v>
          </cell>
          <cell r="L840" t="str">
            <v>FISH, FROZEN</v>
          </cell>
          <cell r="M840" t="str">
            <v>130</v>
          </cell>
          <cell r="N840" t="str">
            <v>AMS-LIVESTOCK</v>
          </cell>
          <cell r="O840" t="str">
            <v>100602002531460</v>
          </cell>
          <cell r="P840" t="str">
            <v>FISH/SHRIMP/PACKAGE</v>
          </cell>
          <cell r="Q840">
            <v>1.0669999999999999</v>
          </cell>
          <cell r="R840">
            <v>1</v>
          </cell>
          <cell r="S840" t="str">
            <v>LB</v>
          </cell>
          <cell r="T840">
            <v>20</v>
          </cell>
          <cell r="U840">
            <v>30000</v>
          </cell>
          <cell r="V840">
            <v>760</v>
          </cell>
          <cell r="W840">
            <v>7.6</v>
          </cell>
          <cell r="X840" t="str">
            <v>USD</v>
          </cell>
          <cell r="Y840">
            <v>100</v>
          </cell>
          <cell r="Z840" t="str">
            <v>LB</v>
          </cell>
          <cell r="AA840">
            <v>152</v>
          </cell>
          <cell r="AB840">
            <v>228000</v>
          </cell>
          <cell r="AC840" t="str">
            <v>No</v>
          </cell>
        </row>
        <row r="841">
          <cell r="A841" t="str">
            <v>111330</v>
          </cell>
          <cell r="B841" t="str">
            <v>PEACHES/PEARS IN JUICE CUP-72/4 OZ</v>
          </cell>
          <cell r="E841" t="str">
            <v>NO FNS CODE</v>
          </cell>
          <cell r="F841" t="str">
            <v>N/A</v>
          </cell>
          <cell r="G841" t="str">
            <v>LB</v>
          </cell>
          <cell r="H841">
            <v>2016</v>
          </cell>
          <cell r="I841" t="str">
            <v>1000</v>
          </cell>
          <cell r="J841" t="str">
            <v>DOMESTIC STATISTICAL 1000</v>
          </cell>
          <cell r="K841" t="str">
            <v>702010</v>
          </cell>
          <cell r="L841" t="str">
            <v>FRUIT, CANNED</v>
          </cell>
          <cell r="M841" t="str">
            <v>110</v>
          </cell>
          <cell r="N841" t="str">
            <v>AMS-FRUIT &amp; VEG</v>
          </cell>
          <cell r="O841" t="str">
            <v>101202013531300</v>
          </cell>
          <cell r="P841" t="str">
            <v>FRUIT/PEACHES/PEARS/CUP</v>
          </cell>
          <cell r="Q841">
            <v>1.167</v>
          </cell>
          <cell r="R841">
            <v>1</v>
          </cell>
          <cell r="S841" t="str">
            <v>LB</v>
          </cell>
          <cell r="T841">
            <v>18</v>
          </cell>
          <cell r="U841">
            <v>36288</v>
          </cell>
          <cell r="V841">
            <v>184</v>
          </cell>
          <cell r="W841">
            <v>1.84</v>
          </cell>
          <cell r="X841" t="str">
            <v>USD</v>
          </cell>
          <cell r="Y841">
            <v>100</v>
          </cell>
          <cell r="Z841" t="str">
            <v>LB</v>
          </cell>
          <cell r="AA841">
            <v>33.119999999999997</v>
          </cell>
          <cell r="AB841">
            <v>66769.919999999998</v>
          </cell>
          <cell r="AC841" t="str">
            <v>No</v>
          </cell>
        </row>
        <row r="842">
          <cell r="A842" t="str">
            <v>111331</v>
          </cell>
          <cell r="B842" t="str">
            <v>PEACHES/PEARS XLT SYR CUP SLEEVE-4/4 OZ</v>
          </cell>
          <cell r="E842" t="str">
            <v>NO FNS CODE</v>
          </cell>
          <cell r="F842" t="str">
            <v>N/A</v>
          </cell>
          <cell r="G842" t="str">
            <v>LB</v>
          </cell>
          <cell r="H842">
            <v>5040</v>
          </cell>
          <cell r="I842" t="str">
            <v>1000</v>
          </cell>
          <cell r="J842" t="str">
            <v>DOMESTIC STATISTICAL 1000</v>
          </cell>
          <cell r="K842" t="str">
            <v>702010</v>
          </cell>
          <cell r="L842" t="str">
            <v>FRUIT, CANNED</v>
          </cell>
          <cell r="M842" t="str">
            <v>110</v>
          </cell>
          <cell r="N842" t="str">
            <v>AMS-FRUIT &amp; VEG</v>
          </cell>
          <cell r="O842" t="str">
            <v>101202013531300</v>
          </cell>
          <cell r="P842" t="str">
            <v>FRUIT/PEACHES/PEARS/CUP</v>
          </cell>
          <cell r="Q842">
            <v>1.2</v>
          </cell>
          <cell r="R842">
            <v>1</v>
          </cell>
          <cell r="S842" t="str">
            <v>LB</v>
          </cell>
          <cell r="T842">
            <v>6</v>
          </cell>
          <cell r="U842">
            <v>30240</v>
          </cell>
          <cell r="V842">
            <v>170</v>
          </cell>
          <cell r="W842">
            <v>1.7</v>
          </cell>
          <cell r="X842" t="str">
            <v>USD</v>
          </cell>
          <cell r="Y842">
            <v>100</v>
          </cell>
          <cell r="Z842" t="str">
            <v>LB</v>
          </cell>
          <cell r="AA842">
            <v>10.199999999999999</v>
          </cell>
          <cell r="AB842">
            <v>51408</v>
          </cell>
          <cell r="AC842" t="str">
            <v>No</v>
          </cell>
        </row>
        <row r="843">
          <cell r="A843" t="str">
            <v>111332</v>
          </cell>
          <cell r="B843" t="str">
            <v>CEREAL CORN FLKS 1440 PKG–12/18 OZ</v>
          </cell>
          <cell r="E843" t="str">
            <v>NO FNS CODE</v>
          </cell>
          <cell r="F843" t="str">
            <v>N/A</v>
          </cell>
          <cell r="G843" t="str">
            <v>LB</v>
          </cell>
          <cell r="H843">
            <v>1440</v>
          </cell>
          <cell r="I843" t="str">
            <v>1000</v>
          </cell>
          <cell r="J843" t="str">
            <v>DOMESTIC STATISTICAL 1000</v>
          </cell>
          <cell r="K843" t="str">
            <v>503010</v>
          </cell>
          <cell r="L843" t="str">
            <v>CEREAL, FORTIFIED</v>
          </cell>
          <cell r="M843" t="str">
            <v>210</v>
          </cell>
          <cell r="N843" t="str">
            <v>AMS-DOMESTIC</v>
          </cell>
          <cell r="O843" t="str">
            <v>100202001031160</v>
          </cell>
          <cell r="P843" t="str">
            <v>CEREAL/CORN AND RICE/BOX</v>
          </cell>
          <cell r="Q843">
            <v>1.4</v>
          </cell>
          <cell r="R843">
            <v>1</v>
          </cell>
          <cell r="S843" t="str">
            <v>LB</v>
          </cell>
          <cell r="T843">
            <v>13.5</v>
          </cell>
          <cell r="U843">
            <v>19440</v>
          </cell>
          <cell r="V843">
            <v>150.86000000000001</v>
          </cell>
          <cell r="W843">
            <v>1.5086000000000002</v>
          </cell>
          <cell r="X843" t="str">
            <v>USD</v>
          </cell>
          <cell r="Y843">
            <v>100</v>
          </cell>
          <cell r="Z843" t="str">
            <v>LB</v>
          </cell>
          <cell r="AA843">
            <v>20.37</v>
          </cell>
          <cell r="AB843">
            <v>29327.18</v>
          </cell>
          <cell r="AC843" t="str">
            <v>No</v>
          </cell>
        </row>
        <row r="844">
          <cell r="A844" t="str">
            <v>111333</v>
          </cell>
          <cell r="B844" t="str">
            <v>CEREAL CORN RICE BISC 1440 PKG–14/12 OZ</v>
          </cell>
          <cell r="E844" t="str">
            <v>NO FNS CODE</v>
          </cell>
          <cell r="F844" t="str">
            <v>N/A</v>
          </cell>
          <cell r="G844" t="str">
            <v>LB</v>
          </cell>
          <cell r="H844">
            <v>1440</v>
          </cell>
          <cell r="I844" t="str">
            <v>1000</v>
          </cell>
          <cell r="J844" t="str">
            <v>DOMESTIC STATISTICAL 1000</v>
          </cell>
          <cell r="K844" t="str">
            <v>503010</v>
          </cell>
          <cell r="L844" t="str">
            <v>CEREAL, FORTIFIED</v>
          </cell>
          <cell r="M844" t="str">
            <v>210</v>
          </cell>
          <cell r="N844" t="str">
            <v>AMS-DOMESTIC</v>
          </cell>
          <cell r="O844" t="str">
            <v>100202001031160</v>
          </cell>
          <cell r="P844" t="str">
            <v>CEREAL/CORN AND RICE/BOX</v>
          </cell>
          <cell r="Q844">
            <v>1.381</v>
          </cell>
          <cell r="R844">
            <v>1</v>
          </cell>
          <cell r="S844" t="str">
            <v>LB</v>
          </cell>
          <cell r="T844">
            <v>10.5</v>
          </cell>
          <cell r="U844">
            <v>15120</v>
          </cell>
          <cell r="V844">
            <v>179.77</v>
          </cell>
          <cell r="W844">
            <v>1.7977000000000001</v>
          </cell>
          <cell r="X844" t="str">
            <v>USD</v>
          </cell>
          <cell r="Y844">
            <v>100</v>
          </cell>
          <cell r="Z844" t="str">
            <v>LB</v>
          </cell>
          <cell r="AA844">
            <v>18.88</v>
          </cell>
          <cell r="AB844">
            <v>27181.22</v>
          </cell>
          <cell r="AC844" t="str">
            <v>No</v>
          </cell>
        </row>
        <row r="845">
          <cell r="A845" t="str">
            <v>111334</v>
          </cell>
          <cell r="B845" t="str">
            <v>CEREAL CORN SQUARES 1440 PKG–14/12 OZ</v>
          </cell>
          <cell r="E845" t="str">
            <v>NO FNS CODE</v>
          </cell>
          <cell r="F845" t="str">
            <v>N/A</v>
          </cell>
          <cell r="G845" t="str">
            <v>LB</v>
          </cell>
          <cell r="H845">
            <v>1440</v>
          </cell>
          <cell r="I845" t="str">
            <v>1000</v>
          </cell>
          <cell r="J845" t="str">
            <v>DOMESTIC STATISTICAL 1000</v>
          </cell>
          <cell r="K845" t="str">
            <v>503010</v>
          </cell>
          <cell r="L845" t="str">
            <v>CEREAL, FORTIFIED</v>
          </cell>
          <cell r="M845" t="str">
            <v>210</v>
          </cell>
          <cell r="N845" t="str">
            <v>AMS-DOMESTIC</v>
          </cell>
          <cell r="O845" t="str">
            <v>100202001031160</v>
          </cell>
          <cell r="P845" t="str">
            <v>CEREAL/CORN AND RICE/BOX</v>
          </cell>
          <cell r="Q845">
            <v>1.4</v>
          </cell>
          <cell r="R845">
            <v>1</v>
          </cell>
          <cell r="S845" t="str">
            <v>LB</v>
          </cell>
          <cell r="T845">
            <v>10.5</v>
          </cell>
          <cell r="U845">
            <v>15120</v>
          </cell>
          <cell r="V845">
            <v>238.76</v>
          </cell>
          <cell r="W845">
            <v>2.3875999999999999</v>
          </cell>
          <cell r="X845" t="str">
            <v>USD</v>
          </cell>
          <cell r="Y845">
            <v>100</v>
          </cell>
          <cell r="Z845" t="str">
            <v>LB</v>
          </cell>
          <cell r="AA845">
            <v>25.07</v>
          </cell>
          <cell r="AB845">
            <v>36100.51</v>
          </cell>
          <cell r="AC845" t="str">
            <v>No</v>
          </cell>
        </row>
        <row r="846">
          <cell r="A846" t="str">
            <v>111335</v>
          </cell>
          <cell r="B846" t="str">
            <v>CEREAL OAT CIRCLES 1440 PKG–12/14 OZ</v>
          </cell>
          <cell r="E846" t="str">
            <v>NO FNS CODE</v>
          </cell>
          <cell r="F846" t="str">
            <v>N/A</v>
          </cell>
          <cell r="G846" t="str">
            <v>LB</v>
          </cell>
          <cell r="H846">
            <v>1440</v>
          </cell>
          <cell r="I846" t="str">
            <v>1000</v>
          </cell>
          <cell r="J846" t="str">
            <v>DOMESTIC STATISTICAL 1000</v>
          </cell>
          <cell r="K846" t="str">
            <v>503010</v>
          </cell>
          <cell r="L846" t="str">
            <v>CEREAL, FORTIFIED</v>
          </cell>
          <cell r="M846" t="str">
            <v>210</v>
          </cell>
          <cell r="N846" t="str">
            <v>AMS-DOMESTIC</v>
          </cell>
          <cell r="O846" t="str">
            <v>100202003031160</v>
          </cell>
          <cell r="P846" t="str">
            <v>CEREAL/OATS/BOX</v>
          </cell>
          <cell r="Q846">
            <v>1.405</v>
          </cell>
          <cell r="R846">
            <v>1</v>
          </cell>
          <cell r="S846" t="str">
            <v>LB</v>
          </cell>
          <cell r="T846">
            <v>10.5</v>
          </cell>
          <cell r="U846">
            <v>15120</v>
          </cell>
          <cell r="V846">
            <v>180.35</v>
          </cell>
          <cell r="W846">
            <v>1.8034999999999999</v>
          </cell>
          <cell r="X846" t="str">
            <v>USD</v>
          </cell>
          <cell r="Y846">
            <v>100</v>
          </cell>
          <cell r="Z846" t="str">
            <v>LB</v>
          </cell>
          <cell r="AA846">
            <v>18.940000000000001</v>
          </cell>
          <cell r="AB846">
            <v>27268.92</v>
          </cell>
          <cell r="AC846" t="str">
            <v>No</v>
          </cell>
        </row>
        <row r="847">
          <cell r="A847" t="str">
            <v>111340</v>
          </cell>
          <cell r="B847" t="str">
            <v>POTATOES DICED CAN–24/300</v>
          </cell>
          <cell r="E847" t="str">
            <v>NO FNS CODE</v>
          </cell>
          <cell r="F847" t="str">
            <v>N/A</v>
          </cell>
          <cell r="G847" t="str">
            <v>LB</v>
          </cell>
          <cell r="H847">
            <v>1615</v>
          </cell>
          <cell r="I847" t="str">
            <v>1000</v>
          </cell>
          <cell r="J847" t="str">
            <v>DOMESTIC STATISTICAL 1000</v>
          </cell>
          <cell r="K847" t="str">
            <v>703010</v>
          </cell>
          <cell r="L847" t="str">
            <v>VEGETABLE, CANNED</v>
          </cell>
          <cell r="M847" t="str">
            <v>110</v>
          </cell>
          <cell r="N847" t="str">
            <v>AMS-FRUIT &amp; VEG</v>
          </cell>
          <cell r="O847" t="str">
            <v>103602007031220</v>
          </cell>
          <cell r="P847" t="str">
            <v>VEGETABLES/POTATO/CANNED</v>
          </cell>
          <cell r="Q847">
            <v>1.25</v>
          </cell>
          <cell r="R847">
            <v>1</v>
          </cell>
          <cell r="S847" t="str">
            <v>LB</v>
          </cell>
          <cell r="T847">
            <v>22.5</v>
          </cell>
          <cell r="U847">
            <v>36337</v>
          </cell>
          <cell r="V847">
            <v>67.14</v>
          </cell>
          <cell r="W847">
            <v>0.6714</v>
          </cell>
          <cell r="X847" t="str">
            <v>USD</v>
          </cell>
          <cell r="Y847">
            <v>100</v>
          </cell>
          <cell r="Z847" t="str">
            <v>LB</v>
          </cell>
          <cell r="AA847">
            <v>15.11</v>
          </cell>
          <cell r="AB847">
            <v>24396.66</v>
          </cell>
          <cell r="AC847" t="str">
            <v>No</v>
          </cell>
        </row>
        <row r="848">
          <cell r="A848" t="str">
            <v>111360</v>
          </cell>
          <cell r="B848" t="str">
            <v>WALLEYE FILLETS FRZ PKG-40/1 LB</v>
          </cell>
          <cell r="E848" t="str">
            <v>NO FNS CODE</v>
          </cell>
          <cell r="F848" t="str">
            <v>N/A</v>
          </cell>
          <cell r="G848" t="str">
            <v>LB</v>
          </cell>
          <cell r="H848">
            <v>900</v>
          </cell>
          <cell r="I848" t="str">
            <v>1000</v>
          </cell>
          <cell r="J848" t="str">
            <v>DOMESTIC STATISTICAL 1000</v>
          </cell>
          <cell r="K848" t="str">
            <v>205030</v>
          </cell>
          <cell r="L848" t="str">
            <v>FISH, FROZEN</v>
          </cell>
          <cell r="M848" t="str">
            <v>130</v>
          </cell>
          <cell r="N848" t="str">
            <v>AMS-LIVESTOCK</v>
          </cell>
          <cell r="O848" t="str">
            <v>100602002031400</v>
          </cell>
          <cell r="P848" t="str">
            <v>FISH/SALMON/FROZEN</v>
          </cell>
          <cell r="Q848">
            <v>1.1000000000000001</v>
          </cell>
          <cell r="R848">
            <v>1</v>
          </cell>
          <cell r="S848" t="str">
            <v>LB</v>
          </cell>
          <cell r="T848">
            <v>40</v>
          </cell>
          <cell r="U848">
            <v>36000</v>
          </cell>
          <cell r="V848">
            <v>1236.67</v>
          </cell>
          <cell r="W848">
            <v>12.366700000000002</v>
          </cell>
          <cell r="X848" t="str">
            <v>USD</v>
          </cell>
          <cell r="Y848">
            <v>100</v>
          </cell>
          <cell r="Z848" t="str">
            <v>LB</v>
          </cell>
          <cell r="AA848">
            <v>494.67</v>
          </cell>
          <cell r="AB848">
            <v>445201.2</v>
          </cell>
          <cell r="AC848" t="str">
            <v>No</v>
          </cell>
        </row>
        <row r="849">
          <cell r="A849" t="str">
            <v>111361</v>
          </cell>
          <cell r="B849" t="str">
            <v>CHICKEN CUT UP FRZ CTN-40 LB</v>
          </cell>
          <cell r="E849" t="str">
            <v>A515</v>
          </cell>
          <cell r="F849" t="str">
            <v>2211-CWT</v>
          </cell>
          <cell r="G849" t="str">
            <v>LB</v>
          </cell>
          <cell r="H849">
            <v>950</v>
          </cell>
          <cell r="I849" t="str">
            <v>1000</v>
          </cell>
          <cell r="J849" t="str">
            <v>DOMESTIC STATISTICAL 1000</v>
          </cell>
          <cell r="K849" t="str">
            <v>301020</v>
          </cell>
          <cell r="L849" t="str">
            <v>CHICKEN, FROZEN</v>
          </cell>
          <cell r="M849" t="str">
            <v>120</v>
          </cell>
          <cell r="N849" t="str">
            <v>AMS-POULTRY</v>
          </cell>
          <cell r="O849" t="str">
            <v>102802001031400</v>
          </cell>
          <cell r="P849" t="str">
            <v>POULTRY/EGGS/CHICKEN/FROZEN</v>
          </cell>
          <cell r="Q849">
            <v>1.05</v>
          </cell>
          <cell r="R849">
            <v>1</v>
          </cell>
          <cell r="S849" t="str">
            <v>LB</v>
          </cell>
          <cell r="T849">
            <v>40</v>
          </cell>
          <cell r="U849">
            <v>38000</v>
          </cell>
          <cell r="V849">
            <v>131.80000000000001</v>
          </cell>
          <cell r="W849">
            <v>1.3180000000000001</v>
          </cell>
          <cell r="X849" t="str">
            <v>USD</v>
          </cell>
          <cell r="Y849">
            <v>100</v>
          </cell>
          <cell r="Z849" t="str">
            <v>LB</v>
          </cell>
          <cell r="AA849">
            <v>52.72</v>
          </cell>
          <cell r="AB849">
            <v>50084</v>
          </cell>
          <cell r="AC849" t="str">
            <v>No</v>
          </cell>
        </row>
        <row r="850">
          <cell r="A850" t="str">
            <v>111368</v>
          </cell>
          <cell r="B850" t="str">
            <v>K CHICKEN CUT UP FRZ CTN-40 LB</v>
          </cell>
          <cell r="E850" t="str">
            <v>A515</v>
          </cell>
          <cell r="F850" t="str">
            <v>N/A</v>
          </cell>
          <cell r="G850" t="str">
            <v>LB</v>
          </cell>
          <cell r="H850">
            <v>950</v>
          </cell>
          <cell r="I850" t="str">
            <v>1000</v>
          </cell>
          <cell r="J850" t="str">
            <v>DOMESTIC STATISTICAL 1000</v>
          </cell>
          <cell r="K850" t="str">
            <v>301020</v>
          </cell>
          <cell r="L850" t="str">
            <v>CHICKEN, FROZEN</v>
          </cell>
          <cell r="M850" t="str">
            <v>120</v>
          </cell>
          <cell r="N850" t="str">
            <v>AMS-POULTRY</v>
          </cell>
          <cell r="O850" t="str">
            <v>102802001031400</v>
          </cell>
          <cell r="P850" t="str">
            <v>POULTRY/EGGS/CHICKEN/FROZEN</v>
          </cell>
          <cell r="Q850">
            <v>1.05</v>
          </cell>
          <cell r="R850">
            <v>1</v>
          </cell>
          <cell r="S850" t="str">
            <v>LB</v>
          </cell>
          <cell r="T850">
            <v>40</v>
          </cell>
          <cell r="U850">
            <v>38000</v>
          </cell>
          <cell r="V850">
            <v>360</v>
          </cell>
          <cell r="W850">
            <v>3.6</v>
          </cell>
          <cell r="X850" t="str">
            <v>USD</v>
          </cell>
          <cell r="Y850">
            <v>100</v>
          </cell>
          <cell r="Z850" t="str">
            <v>LB</v>
          </cell>
          <cell r="AA850">
            <v>144</v>
          </cell>
          <cell r="AB850">
            <v>136800</v>
          </cell>
          <cell r="AC850" t="str">
            <v>No</v>
          </cell>
        </row>
        <row r="851">
          <cell r="A851" t="str">
            <v>111369</v>
          </cell>
          <cell r="B851" t="str">
            <v>CHICKEN THIGH FRZ CTN-40 LB</v>
          </cell>
          <cell r="E851" t="str">
            <v>A514</v>
          </cell>
          <cell r="F851" t="str">
            <v>2211-CWT</v>
          </cell>
          <cell r="G851" t="str">
            <v>LB</v>
          </cell>
          <cell r="H851">
            <v>950</v>
          </cell>
          <cell r="I851" t="str">
            <v>1000</v>
          </cell>
          <cell r="J851" t="str">
            <v>DOMESTIC STATISTICAL 1000</v>
          </cell>
          <cell r="K851" t="str">
            <v>301020</v>
          </cell>
          <cell r="L851" t="str">
            <v>CHICKEN, FROZEN</v>
          </cell>
          <cell r="M851" t="str">
            <v>120</v>
          </cell>
          <cell r="N851" t="str">
            <v>AMS-POULTRY</v>
          </cell>
          <cell r="O851" t="str">
            <v>102802001031400</v>
          </cell>
          <cell r="P851" t="str">
            <v>POULTRY/EGGS/CHICKEN/FROZEN</v>
          </cell>
          <cell r="Q851">
            <v>1.06</v>
          </cell>
          <cell r="R851">
            <v>1</v>
          </cell>
          <cell r="S851" t="str">
            <v>LB</v>
          </cell>
          <cell r="T851">
            <v>40</v>
          </cell>
          <cell r="U851">
            <v>38000</v>
          </cell>
          <cell r="V851">
            <v>76.349999999999994</v>
          </cell>
          <cell r="W851">
            <v>0.76349999999999996</v>
          </cell>
          <cell r="X851" t="str">
            <v>USD</v>
          </cell>
          <cell r="Y851">
            <v>100</v>
          </cell>
          <cell r="Z851" t="str">
            <v>LB</v>
          </cell>
          <cell r="AA851">
            <v>30.54</v>
          </cell>
          <cell r="AB851">
            <v>29013</v>
          </cell>
          <cell r="AC851" t="str">
            <v>No</v>
          </cell>
        </row>
        <row r="852">
          <cell r="A852" t="str">
            <v>111372</v>
          </cell>
          <cell r="B852" t="str">
            <v>CHICKEN DRUMSTICKS FRZ CTN-40 LB</v>
          </cell>
          <cell r="E852" t="str">
            <v>A508</v>
          </cell>
          <cell r="F852" t="str">
            <v>2211-CWT</v>
          </cell>
          <cell r="G852" t="str">
            <v>LB</v>
          </cell>
          <cell r="H852">
            <v>950</v>
          </cell>
          <cell r="I852" t="str">
            <v>1000</v>
          </cell>
          <cell r="J852" t="str">
            <v>DOMESTIC STATISTICAL 1000</v>
          </cell>
          <cell r="K852" t="str">
            <v>301020</v>
          </cell>
          <cell r="L852" t="str">
            <v>CHICKEN, FROZEN</v>
          </cell>
          <cell r="M852" t="str">
            <v>120</v>
          </cell>
          <cell r="N852" t="str">
            <v>AMS-POULTRY</v>
          </cell>
          <cell r="O852" t="str">
            <v>102802001031400</v>
          </cell>
          <cell r="P852" t="str">
            <v>POULTRY/EGGS/CHICKEN/FROZEN</v>
          </cell>
          <cell r="Q852">
            <v>1.06</v>
          </cell>
          <cell r="R852">
            <v>1</v>
          </cell>
          <cell r="S852" t="str">
            <v>LB</v>
          </cell>
          <cell r="T852">
            <v>40</v>
          </cell>
          <cell r="U852">
            <v>38000</v>
          </cell>
          <cell r="V852">
            <v>79.02</v>
          </cell>
          <cell r="W852">
            <v>0.79020000000000001</v>
          </cell>
          <cell r="X852" t="str">
            <v>USD</v>
          </cell>
          <cell r="Y852">
            <v>100</v>
          </cell>
          <cell r="Z852" t="str">
            <v>LB</v>
          </cell>
          <cell r="AA852">
            <v>31.61</v>
          </cell>
          <cell r="AB852">
            <v>30027.599999999999</v>
          </cell>
          <cell r="AC852" t="str">
            <v>No</v>
          </cell>
        </row>
        <row r="853">
          <cell r="A853" t="str">
            <v>111374</v>
          </cell>
          <cell r="B853" t="str">
            <v>V-CORN SUMMER CRISP GOLDEN CAN 12/11 OZ</v>
          </cell>
          <cell r="F853" t="str">
            <v>N/A</v>
          </cell>
          <cell r="G853" t="str">
            <v>LB</v>
          </cell>
          <cell r="H853">
            <v>1000</v>
          </cell>
          <cell r="I853" t="str">
            <v>1000</v>
          </cell>
          <cell r="J853" t="str">
            <v>DOMESTIC STATISTICAL 1000</v>
          </cell>
          <cell r="K853" t="str">
            <v>703010</v>
          </cell>
          <cell r="L853" t="str">
            <v>VEGETABLE, CANNED</v>
          </cell>
          <cell r="M853" t="str">
            <v>110</v>
          </cell>
          <cell r="N853" t="str">
            <v>AMS-FRUIT &amp; VEG</v>
          </cell>
          <cell r="O853" t="str">
            <v>103602005031220</v>
          </cell>
          <cell r="P853" t="str">
            <v>VEGETABLES/MIXED VEGETABLES/CANNED</v>
          </cell>
          <cell r="Q853">
            <v>1.2</v>
          </cell>
          <cell r="R853">
            <v>1</v>
          </cell>
          <cell r="S853" t="str">
            <v>LB</v>
          </cell>
          <cell r="T853">
            <v>8.25</v>
          </cell>
          <cell r="U853">
            <v>8250</v>
          </cell>
          <cell r="V853">
            <v>376.97</v>
          </cell>
          <cell r="W853">
            <v>3.7697000000000003</v>
          </cell>
          <cell r="X853" t="str">
            <v>USD</v>
          </cell>
          <cell r="Y853">
            <v>100</v>
          </cell>
          <cell r="Z853" t="str">
            <v>LB</v>
          </cell>
          <cell r="AA853">
            <v>31.1</v>
          </cell>
          <cell r="AB853">
            <v>31100.03</v>
          </cell>
          <cell r="AC853" t="str">
            <v>No</v>
          </cell>
        </row>
        <row r="854">
          <cell r="A854" t="str">
            <v>111375</v>
          </cell>
          <cell r="B854" t="str">
            <v>V-BEANS GREEN WHOLE CAN 12/14.5 OZ</v>
          </cell>
          <cell r="F854" t="str">
            <v>N/A</v>
          </cell>
          <cell r="G854" t="str">
            <v>LB</v>
          </cell>
          <cell r="H854">
            <v>1000</v>
          </cell>
          <cell r="I854" t="str">
            <v>1000</v>
          </cell>
          <cell r="J854" t="str">
            <v>DOMESTIC STATISTICAL 1000</v>
          </cell>
          <cell r="K854" t="str">
            <v>703010</v>
          </cell>
          <cell r="L854" t="str">
            <v>VEGETABLE, CANNED</v>
          </cell>
          <cell r="M854" t="str">
            <v>110</v>
          </cell>
          <cell r="N854" t="str">
            <v>AMS-FRUIT &amp; VEG</v>
          </cell>
          <cell r="O854" t="str">
            <v>103602005031220</v>
          </cell>
          <cell r="P854" t="str">
            <v>VEGETABLES/MIXED VEGETABLES/CANNED</v>
          </cell>
          <cell r="Q854">
            <v>1.2</v>
          </cell>
          <cell r="R854">
            <v>1</v>
          </cell>
          <cell r="S854" t="str">
            <v>LB</v>
          </cell>
          <cell r="T854">
            <v>10.875</v>
          </cell>
          <cell r="U854">
            <v>10875</v>
          </cell>
          <cell r="V854">
            <v>287.36</v>
          </cell>
          <cell r="W854">
            <v>2.8736000000000002</v>
          </cell>
          <cell r="X854" t="str">
            <v>USD</v>
          </cell>
          <cell r="Y854">
            <v>100</v>
          </cell>
          <cell r="Z854" t="str">
            <v>LB</v>
          </cell>
          <cell r="AA854">
            <v>31.25</v>
          </cell>
          <cell r="AB854">
            <v>31250.400000000001</v>
          </cell>
          <cell r="AC854" t="str">
            <v>No</v>
          </cell>
        </row>
        <row r="855">
          <cell r="A855" t="str">
            <v>111376</v>
          </cell>
          <cell r="B855" t="str">
            <v>V-PEAS W/O SALT CAN 12/15 OZ</v>
          </cell>
          <cell r="F855" t="str">
            <v>N/A</v>
          </cell>
          <cell r="G855" t="str">
            <v>LB</v>
          </cell>
          <cell r="H855">
            <v>1000</v>
          </cell>
          <cell r="I855" t="str">
            <v>1000</v>
          </cell>
          <cell r="J855" t="str">
            <v>DOMESTIC STATISTICAL 1000</v>
          </cell>
          <cell r="K855" t="str">
            <v>703010</v>
          </cell>
          <cell r="L855" t="str">
            <v>VEGETABLE, CANNED</v>
          </cell>
          <cell r="M855" t="str">
            <v>110</v>
          </cell>
          <cell r="N855" t="str">
            <v>AMS-FRUIT &amp; VEG</v>
          </cell>
          <cell r="O855" t="str">
            <v>103602005031220</v>
          </cell>
          <cell r="P855" t="str">
            <v>VEGETABLES/MIXED VEGETABLES/CANNED</v>
          </cell>
          <cell r="Q855">
            <v>1.2</v>
          </cell>
          <cell r="R855">
            <v>1</v>
          </cell>
          <cell r="S855" t="str">
            <v>LB</v>
          </cell>
          <cell r="T855">
            <v>11.25</v>
          </cell>
          <cell r="U855">
            <v>11250</v>
          </cell>
          <cell r="V855">
            <v>248.2</v>
          </cell>
          <cell r="W855">
            <v>2.4819999999999998</v>
          </cell>
          <cell r="X855" t="str">
            <v>USD</v>
          </cell>
          <cell r="Y855">
            <v>100</v>
          </cell>
          <cell r="Z855" t="str">
            <v>LB</v>
          </cell>
          <cell r="AA855">
            <v>27.92</v>
          </cell>
          <cell r="AB855">
            <v>27922.5</v>
          </cell>
          <cell r="AC855" t="str">
            <v>No</v>
          </cell>
        </row>
        <row r="856">
          <cell r="A856" t="str">
            <v>111377</v>
          </cell>
          <cell r="B856" t="str">
            <v>V-CORN GOLD WHITE KERNEL CAN 24/15.25 OZ</v>
          </cell>
          <cell r="F856" t="str">
            <v>N/A</v>
          </cell>
          <cell r="G856" t="str">
            <v>LB</v>
          </cell>
          <cell r="H856">
            <v>1000</v>
          </cell>
          <cell r="I856" t="str">
            <v>1000</v>
          </cell>
          <cell r="J856" t="str">
            <v>DOMESTIC STATISTICAL 1000</v>
          </cell>
          <cell r="K856" t="str">
            <v>703010</v>
          </cell>
          <cell r="L856" t="str">
            <v>VEGETABLE, CANNED</v>
          </cell>
          <cell r="M856" t="str">
            <v>110</v>
          </cell>
          <cell r="N856" t="str">
            <v>AMS-FRUIT &amp; VEG</v>
          </cell>
          <cell r="O856" t="str">
            <v>103602005031220</v>
          </cell>
          <cell r="P856" t="str">
            <v>VEGETABLES/MIXED VEGETABLES/CANNED</v>
          </cell>
          <cell r="Q856">
            <v>1.2</v>
          </cell>
          <cell r="R856">
            <v>1</v>
          </cell>
          <cell r="S856" t="str">
            <v>LB</v>
          </cell>
          <cell r="T856">
            <v>22.875</v>
          </cell>
          <cell r="U856">
            <v>22875</v>
          </cell>
          <cell r="V856">
            <v>138.58000000000001</v>
          </cell>
          <cell r="W856">
            <v>1.3858000000000001</v>
          </cell>
          <cell r="X856" t="str">
            <v>USD</v>
          </cell>
          <cell r="Y856">
            <v>100</v>
          </cell>
          <cell r="Z856" t="str">
            <v>LB</v>
          </cell>
          <cell r="AA856">
            <v>31.7</v>
          </cell>
          <cell r="AB856">
            <v>31700.18</v>
          </cell>
          <cell r="AC856" t="str">
            <v>No</v>
          </cell>
        </row>
        <row r="857">
          <cell r="A857" t="str">
            <v>111378</v>
          </cell>
          <cell r="B857" t="str">
            <v>V-BEANS GREEN FRENCH STYLE CAN 12/8 OZ</v>
          </cell>
          <cell r="F857" t="str">
            <v>N/A</v>
          </cell>
          <cell r="G857" t="str">
            <v>LB</v>
          </cell>
          <cell r="H857">
            <v>1000</v>
          </cell>
          <cell r="I857" t="str">
            <v>1000</v>
          </cell>
          <cell r="J857" t="str">
            <v>DOMESTIC STATISTICAL 1000</v>
          </cell>
          <cell r="K857" t="str">
            <v>703010</v>
          </cell>
          <cell r="L857" t="str">
            <v>VEGETABLE, CANNED</v>
          </cell>
          <cell r="M857" t="str">
            <v>110</v>
          </cell>
          <cell r="N857" t="str">
            <v>AMS-FRUIT &amp; VEG</v>
          </cell>
          <cell r="O857" t="str">
            <v>103602005031220</v>
          </cell>
          <cell r="P857" t="str">
            <v>VEGETABLES/MIXED VEGETABLES/CANNED</v>
          </cell>
          <cell r="Q857">
            <v>1.2</v>
          </cell>
          <cell r="R857">
            <v>1</v>
          </cell>
          <cell r="S857" t="str">
            <v>LB</v>
          </cell>
          <cell r="T857">
            <v>6</v>
          </cell>
          <cell r="U857">
            <v>6000</v>
          </cell>
          <cell r="V857">
            <v>356.67</v>
          </cell>
          <cell r="W857">
            <v>3.5667</v>
          </cell>
          <cell r="X857" t="str">
            <v>USD</v>
          </cell>
          <cell r="Y857">
            <v>100</v>
          </cell>
          <cell r="Z857" t="str">
            <v>LB</v>
          </cell>
          <cell r="AA857">
            <v>21.4</v>
          </cell>
          <cell r="AB857">
            <v>21400.2</v>
          </cell>
          <cell r="AC857" t="str">
            <v>No</v>
          </cell>
        </row>
        <row r="858">
          <cell r="A858" t="str">
            <v>111379</v>
          </cell>
          <cell r="B858" t="str">
            <v>V-BEANS GREEN CUT W/O SALT CAN 12/8 OZ</v>
          </cell>
          <cell r="F858" t="str">
            <v>N/A</v>
          </cell>
          <cell r="G858" t="str">
            <v>LB</v>
          </cell>
          <cell r="H858">
            <v>1000</v>
          </cell>
          <cell r="I858" t="str">
            <v>1000</v>
          </cell>
          <cell r="J858" t="str">
            <v>DOMESTIC STATISTICAL 1000</v>
          </cell>
          <cell r="K858" t="str">
            <v>703010</v>
          </cell>
          <cell r="L858" t="str">
            <v>VEGETABLE, CANNED</v>
          </cell>
          <cell r="M858" t="str">
            <v>110</v>
          </cell>
          <cell r="N858" t="str">
            <v>AMS-FRUIT &amp; VEG</v>
          </cell>
          <cell r="O858" t="str">
            <v>103602005031220</v>
          </cell>
          <cell r="P858" t="str">
            <v>VEGETABLES/MIXED VEGETABLES/CANNED</v>
          </cell>
          <cell r="Q858">
            <v>1.2</v>
          </cell>
          <cell r="R858">
            <v>1</v>
          </cell>
          <cell r="S858" t="str">
            <v>LB</v>
          </cell>
          <cell r="T858">
            <v>6</v>
          </cell>
          <cell r="U858">
            <v>6000</v>
          </cell>
          <cell r="V858">
            <v>891</v>
          </cell>
          <cell r="W858">
            <v>8.91</v>
          </cell>
          <cell r="X858" t="str">
            <v>USD</v>
          </cell>
          <cell r="Y858">
            <v>100</v>
          </cell>
          <cell r="Z858" t="str">
            <v>LB</v>
          </cell>
          <cell r="AA858">
            <v>53.46</v>
          </cell>
          <cell r="AB858">
            <v>53460</v>
          </cell>
          <cell r="AC858" t="str">
            <v>No</v>
          </cell>
        </row>
        <row r="859">
          <cell r="A859" t="str">
            <v>111380</v>
          </cell>
          <cell r="B859" t="str">
            <v>HOMINY CAN–12/300</v>
          </cell>
          <cell r="E859" t="str">
            <v>A052</v>
          </cell>
          <cell r="F859" t="str">
            <v>N/A</v>
          </cell>
          <cell r="G859" t="str">
            <v>LB</v>
          </cell>
          <cell r="H859">
            <v>3060</v>
          </cell>
          <cell r="I859" t="str">
            <v>1000</v>
          </cell>
          <cell r="J859" t="str">
            <v>DOMESTIC STATISTICAL 1000</v>
          </cell>
          <cell r="K859" t="str">
            <v>703010</v>
          </cell>
          <cell r="L859" t="str">
            <v>VEGETABLE, CANNED</v>
          </cell>
          <cell r="M859" t="str">
            <v>110</v>
          </cell>
          <cell r="N859" t="str">
            <v>AMS-FRUIT &amp; VEG</v>
          </cell>
          <cell r="O859" t="str">
            <v>103602005031220</v>
          </cell>
          <cell r="P859" t="str">
            <v>VEGETABLES/MIXED VEGETABLES/CANNED</v>
          </cell>
          <cell r="Q859">
            <v>1.149</v>
          </cell>
          <cell r="R859">
            <v>1</v>
          </cell>
          <cell r="S859" t="str">
            <v>LB</v>
          </cell>
          <cell r="T859">
            <v>11.75</v>
          </cell>
          <cell r="U859">
            <v>35955</v>
          </cell>
          <cell r="V859">
            <v>82.61</v>
          </cell>
          <cell r="W859">
            <v>0.82609999999999995</v>
          </cell>
          <cell r="X859" t="str">
            <v>USD</v>
          </cell>
          <cell r="Y859">
            <v>100</v>
          </cell>
          <cell r="Z859" t="str">
            <v>LB</v>
          </cell>
          <cell r="AA859">
            <v>9.7100000000000009</v>
          </cell>
          <cell r="AB859">
            <v>29702.43</v>
          </cell>
          <cell r="AC859" t="str">
            <v>No</v>
          </cell>
        </row>
        <row r="860">
          <cell r="A860" t="str">
            <v>111381</v>
          </cell>
          <cell r="B860" t="str">
            <v>ORANGE JUICE NFC PLST BTL–8/64 FL OZ</v>
          </cell>
          <cell r="E860" t="str">
            <v>A271</v>
          </cell>
          <cell r="F860" t="str">
            <v>N/A</v>
          </cell>
          <cell r="G860" t="str">
            <v>LB</v>
          </cell>
          <cell r="H860">
            <v>1025</v>
          </cell>
          <cell r="I860" t="str">
            <v>1000</v>
          </cell>
          <cell r="J860" t="str">
            <v>DOMESTIC STATISTICAL 1000</v>
          </cell>
          <cell r="K860" t="str">
            <v>702050</v>
          </cell>
          <cell r="L860" t="str">
            <v>FRUIT, JUICE</v>
          </cell>
          <cell r="M860" t="str">
            <v>110</v>
          </cell>
          <cell r="N860" t="str">
            <v>AMS-FRUIT &amp; VEG</v>
          </cell>
          <cell r="O860" t="str">
            <v>101202012031420</v>
          </cell>
          <cell r="P860" t="str">
            <v>FRUIT/ORANGE/JUICE</v>
          </cell>
          <cell r="Q860">
            <v>1.0980000000000001</v>
          </cell>
          <cell r="R860">
            <v>1</v>
          </cell>
          <cell r="S860" t="str">
            <v>LB</v>
          </cell>
          <cell r="T860">
            <v>34.799999999999997</v>
          </cell>
          <cell r="U860">
            <v>35670</v>
          </cell>
          <cell r="V860">
            <v>68.81</v>
          </cell>
          <cell r="W860">
            <v>0.68810000000000004</v>
          </cell>
          <cell r="X860" t="str">
            <v>USD</v>
          </cell>
          <cell r="Y860">
            <v>100</v>
          </cell>
          <cell r="Z860" t="str">
            <v>LB</v>
          </cell>
          <cell r="AA860">
            <v>23.95</v>
          </cell>
          <cell r="AB860">
            <v>24544.53</v>
          </cell>
          <cell r="AC860" t="str">
            <v>No</v>
          </cell>
        </row>
        <row r="861">
          <cell r="A861" t="str">
            <v>111390</v>
          </cell>
          <cell r="B861" t="str">
            <v>V-BEANS GREEN CUT NO SALT CAN 24/14.5 OZ</v>
          </cell>
          <cell r="F861" t="str">
            <v>N/A</v>
          </cell>
          <cell r="G861" t="str">
            <v>LB</v>
          </cell>
          <cell r="H861">
            <v>1000</v>
          </cell>
          <cell r="I861" t="str">
            <v>1000</v>
          </cell>
          <cell r="J861" t="str">
            <v>DOMESTIC STATISTICAL 1000</v>
          </cell>
          <cell r="K861" t="str">
            <v>703010</v>
          </cell>
          <cell r="L861" t="str">
            <v>VEGETABLE, CANNED</v>
          </cell>
          <cell r="M861" t="str">
            <v>110</v>
          </cell>
          <cell r="N861" t="str">
            <v>AMS-FRUIT &amp; VEG</v>
          </cell>
          <cell r="O861" t="str">
            <v>103602005031220</v>
          </cell>
          <cell r="P861" t="str">
            <v>VEGETABLES/MIXED VEGETABLES/CANNED</v>
          </cell>
          <cell r="Q861">
            <v>1.2</v>
          </cell>
          <cell r="R861">
            <v>1</v>
          </cell>
          <cell r="S861" t="str">
            <v>LB</v>
          </cell>
          <cell r="T861">
            <v>21.75</v>
          </cell>
          <cell r="U861">
            <v>21750</v>
          </cell>
          <cell r="V861">
            <v>101.15</v>
          </cell>
          <cell r="W861">
            <v>1.0115000000000001</v>
          </cell>
          <cell r="X861" t="str">
            <v>USD</v>
          </cell>
          <cell r="Y861">
            <v>100</v>
          </cell>
          <cell r="Z861" t="str">
            <v>LB</v>
          </cell>
          <cell r="AA861">
            <v>22</v>
          </cell>
          <cell r="AB861">
            <v>22000.13</v>
          </cell>
          <cell r="AC861" t="str">
            <v>No</v>
          </cell>
        </row>
        <row r="862">
          <cell r="A862" t="str">
            <v>111391</v>
          </cell>
          <cell r="B862" t="str">
            <v>V-BEANS GREEN CUT CAN 24/14.5 OZ</v>
          </cell>
          <cell r="F862" t="str">
            <v>N/A</v>
          </cell>
          <cell r="G862" t="str">
            <v>LB</v>
          </cell>
          <cell r="H862">
            <v>1000</v>
          </cell>
          <cell r="I862" t="str">
            <v>1000</v>
          </cell>
          <cell r="J862" t="str">
            <v>DOMESTIC STATISTICAL 1000</v>
          </cell>
          <cell r="K862" t="str">
            <v>703010</v>
          </cell>
          <cell r="L862" t="str">
            <v>VEGETABLE, CANNED</v>
          </cell>
          <cell r="M862" t="str">
            <v>110</v>
          </cell>
          <cell r="N862" t="str">
            <v>AMS-FRUIT &amp; VEG</v>
          </cell>
          <cell r="O862" t="str">
            <v>103602005031220</v>
          </cell>
          <cell r="P862" t="str">
            <v>VEGETABLES/MIXED VEGETABLES/CANNED</v>
          </cell>
          <cell r="Q862">
            <v>1.2</v>
          </cell>
          <cell r="R862">
            <v>1</v>
          </cell>
          <cell r="S862" t="str">
            <v>LB</v>
          </cell>
          <cell r="T862">
            <v>21.75</v>
          </cell>
          <cell r="U862">
            <v>21750</v>
          </cell>
          <cell r="V862">
            <v>101.15</v>
          </cell>
          <cell r="W862">
            <v>1.0115000000000001</v>
          </cell>
          <cell r="X862" t="str">
            <v>USD</v>
          </cell>
          <cell r="Y862">
            <v>100</v>
          </cell>
          <cell r="Z862" t="str">
            <v>LB</v>
          </cell>
          <cell r="AA862">
            <v>22</v>
          </cell>
          <cell r="AB862">
            <v>22000.13</v>
          </cell>
          <cell r="AC862" t="str">
            <v>No</v>
          </cell>
        </row>
        <row r="863">
          <cell r="A863" t="str">
            <v>111392</v>
          </cell>
          <cell r="B863" t="str">
            <v>V-BEANS GREEN FRENCH CAN 24/14.5 OZ</v>
          </cell>
          <cell r="F863" t="str">
            <v>N/A</v>
          </cell>
          <cell r="G863" t="str">
            <v>LB</v>
          </cell>
          <cell r="H863">
            <v>1000</v>
          </cell>
          <cell r="I863" t="str">
            <v>1000</v>
          </cell>
          <cell r="J863" t="str">
            <v>DOMESTIC STATISTICAL 1000</v>
          </cell>
          <cell r="K863" t="str">
            <v>703010</v>
          </cell>
          <cell r="L863" t="str">
            <v>VEGETABLE, CANNED</v>
          </cell>
          <cell r="M863" t="str">
            <v>110</v>
          </cell>
          <cell r="N863" t="str">
            <v>AMS-FRUIT &amp; VEG</v>
          </cell>
          <cell r="O863" t="str">
            <v>103602005031220</v>
          </cell>
          <cell r="P863" t="str">
            <v>VEGETABLES/MIXED VEGETABLES/CANNED</v>
          </cell>
          <cell r="Q863">
            <v>1.2</v>
          </cell>
          <cell r="R863">
            <v>1</v>
          </cell>
          <cell r="S863" t="str">
            <v>LB</v>
          </cell>
          <cell r="T863">
            <v>21.75</v>
          </cell>
          <cell r="U863">
            <v>21750</v>
          </cell>
          <cell r="V863">
            <v>97.7</v>
          </cell>
          <cell r="W863">
            <v>0.97699999999999998</v>
          </cell>
          <cell r="X863" t="str">
            <v>USD</v>
          </cell>
          <cell r="Y863">
            <v>100</v>
          </cell>
          <cell r="Z863" t="str">
            <v>LB</v>
          </cell>
          <cell r="AA863">
            <v>21.25</v>
          </cell>
          <cell r="AB863">
            <v>21249.75</v>
          </cell>
          <cell r="AC863" t="str">
            <v>No</v>
          </cell>
        </row>
        <row r="864">
          <cell r="A864" t="str">
            <v>111393</v>
          </cell>
          <cell r="B864" t="str">
            <v>V-BEANS GREEN FRN NO SALT CAN 24/14.5 OZ</v>
          </cell>
          <cell r="F864" t="str">
            <v>N/A</v>
          </cell>
          <cell r="G864" t="str">
            <v>LB</v>
          </cell>
          <cell r="H864">
            <v>1000</v>
          </cell>
          <cell r="I864" t="str">
            <v>1000</v>
          </cell>
          <cell r="J864" t="str">
            <v>DOMESTIC STATISTICAL 1000</v>
          </cell>
          <cell r="K864" t="str">
            <v>703010</v>
          </cell>
          <cell r="L864" t="str">
            <v>VEGETABLE, CANNED</v>
          </cell>
          <cell r="M864" t="str">
            <v>110</v>
          </cell>
          <cell r="N864" t="str">
            <v>AMS-FRUIT &amp; VEG</v>
          </cell>
          <cell r="O864" t="str">
            <v>103602005031220</v>
          </cell>
          <cell r="P864" t="str">
            <v>VEGETABLES/MIXED VEGETABLES/CANNED</v>
          </cell>
          <cell r="Q864">
            <v>1.2</v>
          </cell>
          <cell r="R864">
            <v>1</v>
          </cell>
          <cell r="S864" t="str">
            <v>LB</v>
          </cell>
          <cell r="T864">
            <v>21.75</v>
          </cell>
          <cell r="U864">
            <v>21750</v>
          </cell>
          <cell r="V864">
            <v>101.15</v>
          </cell>
          <cell r="W864">
            <v>1.0115000000000001</v>
          </cell>
          <cell r="X864" t="str">
            <v>USD</v>
          </cell>
          <cell r="Y864">
            <v>100</v>
          </cell>
          <cell r="Z864" t="str">
            <v>LB</v>
          </cell>
          <cell r="AA864">
            <v>22</v>
          </cell>
          <cell r="AB864">
            <v>22000.13</v>
          </cell>
          <cell r="AC864" t="str">
            <v>No</v>
          </cell>
        </row>
        <row r="865">
          <cell r="A865" t="str">
            <v>111394</v>
          </cell>
          <cell r="B865" t="str">
            <v>V-CORN FRESH CUT KERNEL CAN 24/15.25 OZ</v>
          </cell>
          <cell r="F865" t="str">
            <v>N/A</v>
          </cell>
          <cell r="G865" t="str">
            <v>LB</v>
          </cell>
          <cell r="H865">
            <v>1000</v>
          </cell>
          <cell r="I865" t="str">
            <v>1000</v>
          </cell>
          <cell r="J865" t="str">
            <v>DOMESTIC STATISTICAL 1000</v>
          </cell>
          <cell r="K865" t="str">
            <v>703010</v>
          </cell>
          <cell r="L865" t="str">
            <v>VEGETABLE, CANNED</v>
          </cell>
          <cell r="M865" t="str">
            <v>110</v>
          </cell>
          <cell r="N865" t="str">
            <v>AMS-FRUIT &amp; VEG</v>
          </cell>
          <cell r="O865" t="str">
            <v>103602005031220</v>
          </cell>
          <cell r="P865" t="str">
            <v>VEGETABLES/MIXED VEGETABLES/CANNED</v>
          </cell>
          <cell r="Q865">
            <v>1.2</v>
          </cell>
          <cell r="R865">
            <v>1</v>
          </cell>
          <cell r="S865" t="str">
            <v>LB</v>
          </cell>
          <cell r="T865">
            <v>22.875</v>
          </cell>
          <cell r="U865">
            <v>22875</v>
          </cell>
          <cell r="V865">
            <v>224.41</v>
          </cell>
          <cell r="W865">
            <v>2.2441</v>
          </cell>
          <cell r="X865" t="str">
            <v>USD</v>
          </cell>
          <cell r="Y865">
            <v>100</v>
          </cell>
          <cell r="Z865" t="str">
            <v>LB</v>
          </cell>
          <cell r="AA865">
            <v>51.33</v>
          </cell>
          <cell r="AB865">
            <v>51333.79</v>
          </cell>
          <cell r="AC865" t="str">
            <v>No</v>
          </cell>
        </row>
        <row r="866">
          <cell r="A866" t="str">
            <v>111395</v>
          </cell>
          <cell r="B866" t="str">
            <v>V-OKRA CUT CAN 12/14.5 OZ</v>
          </cell>
          <cell r="F866" t="str">
            <v>N/A</v>
          </cell>
          <cell r="G866" t="str">
            <v>LB</v>
          </cell>
          <cell r="H866">
            <v>3230</v>
          </cell>
          <cell r="I866" t="str">
            <v>1000</v>
          </cell>
          <cell r="J866" t="str">
            <v>DOMESTIC STATISTICAL 1000</v>
          </cell>
          <cell r="K866" t="str">
            <v>703010</v>
          </cell>
          <cell r="L866" t="str">
            <v>VEGETABLE, CANNED</v>
          </cell>
          <cell r="M866" t="str">
            <v>110</v>
          </cell>
          <cell r="N866" t="str">
            <v>AMS-FRUIT &amp; VEG</v>
          </cell>
          <cell r="O866" t="str">
            <v>103602005031220</v>
          </cell>
          <cell r="P866" t="str">
            <v>VEGETABLES/MIXED VEGETABLES/CANNED</v>
          </cell>
          <cell r="Q866">
            <v>1.2</v>
          </cell>
          <cell r="R866">
            <v>1</v>
          </cell>
          <cell r="S866" t="str">
            <v>LB</v>
          </cell>
          <cell r="T866">
            <v>10.875</v>
          </cell>
          <cell r="U866">
            <v>35127</v>
          </cell>
          <cell r="V866">
            <v>134.1</v>
          </cell>
          <cell r="W866">
            <v>1.341</v>
          </cell>
          <cell r="X866" t="str">
            <v>USD</v>
          </cell>
          <cell r="Y866">
            <v>100</v>
          </cell>
          <cell r="Z866" t="str">
            <v>LB</v>
          </cell>
          <cell r="AA866">
            <v>14.58</v>
          </cell>
          <cell r="AB866">
            <v>47105.31</v>
          </cell>
          <cell r="AC866" t="str">
            <v>No</v>
          </cell>
        </row>
        <row r="867">
          <cell r="A867" t="str">
            <v>111396</v>
          </cell>
          <cell r="B867" t="str">
            <v>V-TOMATOES/OKRA &amp; CORN CAN 12/15 OZ</v>
          </cell>
          <cell r="F867" t="str">
            <v>N/A</v>
          </cell>
          <cell r="G867" t="str">
            <v>LB</v>
          </cell>
          <cell r="H867">
            <v>3230</v>
          </cell>
          <cell r="I867" t="str">
            <v>1000</v>
          </cell>
          <cell r="J867" t="str">
            <v>DOMESTIC STATISTICAL 1000</v>
          </cell>
          <cell r="K867" t="str">
            <v>703010</v>
          </cell>
          <cell r="L867" t="str">
            <v>VEGETABLE, CANNED</v>
          </cell>
          <cell r="M867" t="str">
            <v>110</v>
          </cell>
          <cell r="N867" t="str">
            <v>AMS-FRUIT &amp; VEG</v>
          </cell>
          <cell r="O867" t="str">
            <v>103602005031220</v>
          </cell>
          <cell r="P867" t="str">
            <v>VEGETABLES/MIXED VEGETABLES/CANNED</v>
          </cell>
          <cell r="Q867">
            <v>1.2</v>
          </cell>
          <cell r="R867">
            <v>1</v>
          </cell>
          <cell r="S867" t="str">
            <v>LB</v>
          </cell>
          <cell r="T867">
            <v>11.25</v>
          </cell>
          <cell r="U867">
            <v>36338</v>
          </cell>
          <cell r="V867">
            <v>129.63</v>
          </cell>
          <cell r="W867">
            <v>1.2963</v>
          </cell>
          <cell r="X867" t="str">
            <v>USD</v>
          </cell>
          <cell r="Y867">
            <v>100</v>
          </cell>
          <cell r="Z867" t="str">
            <v>LB</v>
          </cell>
          <cell r="AA867">
            <v>14.58</v>
          </cell>
          <cell r="AB867">
            <v>47104.95</v>
          </cell>
          <cell r="AC867" t="str">
            <v>No</v>
          </cell>
        </row>
        <row r="868">
          <cell r="A868" t="str">
            <v>111397</v>
          </cell>
          <cell r="B868" t="str">
            <v>V-BEANS GREEN CAN 12/38 OZ</v>
          </cell>
          <cell r="F868" t="str">
            <v>N/A</v>
          </cell>
          <cell r="G868" t="str">
            <v>LB</v>
          </cell>
          <cell r="H868">
            <v>1260</v>
          </cell>
          <cell r="I868" t="str">
            <v>1000</v>
          </cell>
          <cell r="J868" t="str">
            <v>DOMESTIC STATISTICAL 1000</v>
          </cell>
          <cell r="K868" t="str">
            <v>703010</v>
          </cell>
          <cell r="L868" t="str">
            <v>VEGETABLE, CANNED</v>
          </cell>
          <cell r="M868" t="str">
            <v>110</v>
          </cell>
          <cell r="N868" t="str">
            <v>AMS-FRUIT &amp; VEG</v>
          </cell>
          <cell r="O868" t="str">
            <v>103602005031220</v>
          </cell>
          <cell r="P868" t="str">
            <v>VEGETABLES/MIXED VEGETABLES/CANNED</v>
          </cell>
          <cell r="Q868">
            <v>1.2</v>
          </cell>
          <cell r="R868">
            <v>1</v>
          </cell>
          <cell r="S868" t="str">
            <v>LB</v>
          </cell>
          <cell r="T868">
            <v>28.5</v>
          </cell>
          <cell r="U868">
            <v>35910</v>
          </cell>
          <cell r="V868">
            <v>92.07</v>
          </cell>
          <cell r="W868">
            <v>0.92069999999999996</v>
          </cell>
          <cell r="X868" t="str">
            <v>USD</v>
          </cell>
          <cell r="Y868">
            <v>100</v>
          </cell>
          <cell r="Z868" t="str">
            <v>LB</v>
          </cell>
          <cell r="AA868">
            <v>26.24</v>
          </cell>
          <cell r="AB868">
            <v>33062.339999999997</v>
          </cell>
          <cell r="AC868" t="str">
            <v>No</v>
          </cell>
        </row>
        <row r="869">
          <cell r="A869" t="str">
            <v>111398</v>
          </cell>
          <cell r="B869" t="str">
            <v>V-BEANS GREEN CUT &amp;POTATOES CAN 12/38 OZ</v>
          </cell>
          <cell r="F869" t="str">
            <v>N/A</v>
          </cell>
          <cell r="G869" t="str">
            <v>LB</v>
          </cell>
          <cell r="H869">
            <v>1260</v>
          </cell>
          <cell r="I869" t="str">
            <v>1000</v>
          </cell>
          <cell r="J869" t="str">
            <v>DOMESTIC STATISTICAL 1000</v>
          </cell>
          <cell r="K869" t="str">
            <v>703010</v>
          </cell>
          <cell r="L869" t="str">
            <v>VEGETABLE, CANNED</v>
          </cell>
          <cell r="M869" t="str">
            <v>110</v>
          </cell>
          <cell r="N869" t="str">
            <v>AMS-FRUIT &amp; VEG</v>
          </cell>
          <cell r="O869" t="str">
            <v>103602005031220</v>
          </cell>
          <cell r="P869" t="str">
            <v>VEGETABLES/MIXED VEGETABLES/CANNED</v>
          </cell>
          <cell r="Q869">
            <v>1.2</v>
          </cell>
          <cell r="R869">
            <v>1</v>
          </cell>
          <cell r="S869" t="str">
            <v>LB</v>
          </cell>
          <cell r="T869">
            <v>28.5</v>
          </cell>
          <cell r="U869">
            <v>35910</v>
          </cell>
          <cell r="V869">
            <v>92.05</v>
          </cell>
          <cell r="W869">
            <v>0.92049999999999998</v>
          </cell>
          <cell r="X869" t="str">
            <v>USD</v>
          </cell>
          <cell r="Y869">
            <v>100</v>
          </cell>
          <cell r="Z869" t="str">
            <v>LB</v>
          </cell>
          <cell r="AA869">
            <v>26.23</v>
          </cell>
          <cell r="AB869">
            <v>33055.160000000003</v>
          </cell>
          <cell r="AC869" t="str">
            <v>No</v>
          </cell>
        </row>
        <row r="870">
          <cell r="A870" t="str">
            <v>111399</v>
          </cell>
          <cell r="B870" t="str">
            <v>V-SWEET POTATOES CAN 12/40 OZ</v>
          </cell>
          <cell r="F870" t="str">
            <v>N/A</v>
          </cell>
          <cell r="G870" t="str">
            <v>LB</v>
          </cell>
          <cell r="H870">
            <v>1190</v>
          </cell>
          <cell r="I870" t="str">
            <v>1000</v>
          </cell>
          <cell r="J870" t="str">
            <v>DOMESTIC STATISTICAL 1000</v>
          </cell>
          <cell r="K870" t="str">
            <v>703010</v>
          </cell>
          <cell r="L870" t="str">
            <v>VEGETABLE, CANNED</v>
          </cell>
          <cell r="M870" t="str">
            <v>110</v>
          </cell>
          <cell r="N870" t="str">
            <v>AMS-FRUIT &amp; VEG</v>
          </cell>
          <cell r="O870" t="str">
            <v>103602005031220</v>
          </cell>
          <cell r="P870" t="str">
            <v>VEGETABLES/MIXED VEGETABLES/CANNED</v>
          </cell>
          <cell r="Q870">
            <v>1.2</v>
          </cell>
          <cell r="R870">
            <v>1</v>
          </cell>
          <cell r="S870" t="str">
            <v>LB</v>
          </cell>
          <cell r="T870">
            <v>30</v>
          </cell>
          <cell r="U870">
            <v>35700</v>
          </cell>
          <cell r="V870">
            <v>98.33</v>
          </cell>
          <cell r="W870">
            <v>0.98329999999999995</v>
          </cell>
          <cell r="X870" t="str">
            <v>USD</v>
          </cell>
          <cell r="Y870">
            <v>100</v>
          </cell>
          <cell r="Z870" t="str">
            <v>LB</v>
          </cell>
          <cell r="AA870">
            <v>29.5</v>
          </cell>
          <cell r="AB870">
            <v>35103.81</v>
          </cell>
          <cell r="AC870" t="str">
            <v>No</v>
          </cell>
        </row>
        <row r="871">
          <cell r="A871" t="str">
            <v>111400</v>
          </cell>
          <cell r="B871" t="str">
            <v>V-SWEET POTATOES CAN 12/29OZ</v>
          </cell>
          <cell r="F871" t="str">
            <v>N/A</v>
          </cell>
          <cell r="G871" t="str">
            <v>LB</v>
          </cell>
          <cell r="H871">
            <v>1600</v>
          </cell>
          <cell r="I871" t="str">
            <v>1000</v>
          </cell>
          <cell r="J871" t="str">
            <v>DOMESTIC STATISTICAL 1000</v>
          </cell>
          <cell r="K871" t="str">
            <v>703010</v>
          </cell>
          <cell r="L871" t="str">
            <v>VEGETABLE, CANNED</v>
          </cell>
          <cell r="M871" t="str">
            <v>110</v>
          </cell>
          <cell r="N871" t="str">
            <v>AMS-FRUIT &amp; VEG</v>
          </cell>
          <cell r="O871" t="str">
            <v>103602005031220</v>
          </cell>
          <cell r="P871" t="str">
            <v>VEGETABLES/MIXED VEGETABLES/CANNED</v>
          </cell>
          <cell r="Q871">
            <v>1.2</v>
          </cell>
          <cell r="R871">
            <v>1</v>
          </cell>
          <cell r="S871" t="str">
            <v>LB</v>
          </cell>
          <cell r="T871">
            <v>21.75</v>
          </cell>
          <cell r="U871">
            <v>34800</v>
          </cell>
          <cell r="V871">
            <v>131.1</v>
          </cell>
          <cell r="W871">
            <v>1.3109999999999999</v>
          </cell>
          <cell r="X871" t="str">
            <v>USD</v>
          </cell>
          <cell r="Y871">
            <v>100</v>
          </cell>
          <cell r="Z871" t="str">
            <v>LB</v>
          </cell>
          <cell r="AA871">
            <v>28.51</v>
          </cell>
          <cell r="AB871">
            <v>45622.8</v>
          </cell>
          <cell r="AC871" t="str">
            <v>No</v>
          </cell>
        </row>
        <row r="872">
          <cell r="A872" t="str">
            <v>111401</v>
          </cell>
          <cell r="B872" t="str">
            <v>V-MIXED VEGETABLES CAN 12/38 OZ</v>
          </cell>
          <cell r="F872" t="str">
            <v>N/A</v>
          </cell>
          <cell r="G872" t="str">
            <v>LB</v>
          </cell>
          <cell r="H872">
            <v>1600</v>
          </cell>
          <cell r="I872" t="str">
            <v>1000</v>
          </cell>
          <cell r="J872" t="str">
            <v>DOMESTIC STATISTICAL 1000</v>
          </cell>
          <cell r="K872" t="str">
            <v>703010</v>
          </cell>
          <cell r="L872" t="str">
            <v>VEGETABLE, CANNED</v>
          </cell>
          <cell r="M872" t="str">
            <v>110</v>
          </cell>
          <cell r="N872" t="str">
            <v>AMS-FRUIT &amp; VEG</v>
          </cell>
          <cell r="O872" t="str">
            <v>103602005031220</v>
          </cell>
          <cell r="P872" t="str">
            <v>VEGETABLES/MIXED VEGETABLES/CANNED</v>
          </cell>
          <cell r="Q872">
            <v>1.2</v>
          </cell>
          <cell r="R872">
            <v>1</v>
          </cell>
          <cell r="S872" t="str">
            <v>LB</v>
          </cell>
          <cell r="T872">
            <v>21.75</v>
          </cell>
          <cell r="U872">
            <v>34800</v>
          </cell>
          <cell r="V872">
            <v>131.68</v>
          </cell>
          <cell r="W872">
            <v>1.3168</v>
          </cell>
          <cell r="X872" t="str">
            <v>USD</v>
          </cell>
          <cell r="Y872">
            <v>100</v>
          </cell>
          <cell r="Z872" t="str">
            <v>LB</v>
          </cell>
          <cell r="AA872">
            <v>28.64</v>
          </cell>
          <cell r="AB872">
            <v>45824.639999999999</v>
          </cell>
          <cell r="AC872" t="str">
            <v>No</v>
          </cell>
        </row>
        <row r="873">
          <cell r="A873" t="str">
            <v>111402</v>
          </cell>
          <cell r="B873" t="str">
            <v>V-SPAGHETTI SAUCE CAN 20/28 OZ</v>
          </cell>
          <cell r="F873" t="str">
            <v>N/A</v>
          </cell>
          <cell r="G873" t="str">
            <v>LB</v>
          </cell>
          <cell r="H873">
            <v>1400</v>
          </cell>
          <cell r="I873" t="str">
            <v>1000</v>
          </cell>
          <cell r="J873" t="str">
            <v>DOMESTIC STATISTICAL 1000</v>
          </cell>
          <cell r="K873" t="str">
            <v>703010</v>
          </cell>
          <cell r="L873" t="str">
            <v>VEGETABLE, CANNED</v>
          </cell>
          <cell r="M873" t="str">
            <v>110</v>
          </cell>
          <cell r="N873" t="str">
            <v>AMS-FRUIT &amp; VEG</v>
          </cell>
          <cell r="O873" t="str">
            <v>103602005031220</v>
          </cell>
          <cell r="P873" t="str">
            <v>VEGETABLES/MIXED VEGETABLES/CANNED</v>
          </cell>
          <cell r="Q873">
            <v>1.2</v>
          </cell>
          <cell r="R873">
            <v>1</v>
          </cell>
          <cell r="S873" t="str">
            <v>LB</v>
          </cell>
          <cell r="T873">
            <v>35</v>
          </cell>
          <cell r="U873">
            <v>49000</v>
          </cell>
          <cell r="V873">
            <v>52.42</v>
          </cell>
          <cell r="W873">
            <v>0.5242</v>
          </cell>
          <cell r="X873" t="str">
            <v>USD</v>
          </cell>
          <cell r="Y873">
            <v>100</v>
          </cell>
          <cell r="Z873" t="str">
            <v>LB</v>
          </cell>
          <cell r="AA873">
            <v>18.350000000000001</v>
          </cell>
          <cell r="AB873">
            <v>25685.8</v>
          </cell>
          <cell r="AC873" t="str">
            <v>No</v>
          </cell>
        </row>
        <row r="874">
          <cell r="A874" t="str">
            <v>111403</v>
          </cell>
          <cell r="B874" t="str">
            <v>GRAPEFRUIT JUICE NFC PLST BTL–8/64 FL OZ</v>
          </cell>
          <cell r="E874" t="str">
            <v>A272</v>
          </cell>
          <cell r="F874" t="str">
            <v>N/A</v>
          </cell>
          <cell r="G874" t="str">
            <v>LB</v>
          </cell>
          <cell r="H874">
            <v>1025</v>
          </cell>
          <cell r="I874" t="str">
            <v>1000</v>
          </cell>
          <cell r="J874" t="str">
            <v>DOMESTIC STATISTICAL 1000</v>
          </cell>
          <cell r="K874" t="str">
            <v>702050</v>
          </cell>
          <cell r="L874" t="str">
            <v>FRUIT, JUICE</v>
          </cell>
          <cell r="M874" t="str">
            <v>110</v>
          </cell>
          <cell r="N874" t="str">
            <v>AMS-FRUIT &amp; VEG</v>
          </cell>
          <cell r="O874" t="str">
            <v>101202011531420</v>
          </cell>
          <cell r="P874" t="str">
            <v>FRUIT/GRAPEFRUIT/JUICE</v>
          </cell>
          <cell r="Q874">
            <v>1.0980000000000001</v>
          </cell>
          <cell r="R874">
            <v>1</v>
          </cell>
          <cell r="S874" t="str">
            <v>LB</v>
          </cell>
          <cell r="T874">
            <v>34.799999999999997</v>
          </cell>
          <cell r="U874">
            <v>35670</v>
          </cell>
          <cell r="V874">
            <v>65.61</v>
          </cell>
          <cell r="W874">
            <v>0.65610000000000002</v>
          </cell>
          <cell r="X874" t="str">
            <v>USD</v>
          </cell>
          <cell r="Y874">
            <v>100</v>
          </cell>
          <cell r="Z874" t="str">
            <v>LB</v>
          </cell>
          <cell r="AA874">
            <v>22.83</v>
          </cell>
          <cell r="AB874">
            <v>23403.09</v>
          </cell>
          <cell r="AC874" t="str">
            <v>No</v>
          </cell>
        </row>
        <row r="875">
          <cell r="A875" t="str">
            <v>111405</v>
          </cell>
          <cell r="B875" t="str">
            <v>MILK SKIM FRESH CTR – 128 FL OZ</v>
          </cell>
          <cell r="E875" t="str">
            <v>NO FNS CODE</v>
          </cell>
          <cell r="F875" t="str">
            <v>N/A</v>
          </cell>
          <cell r="G875" t="str">
            <v>LB</v>
          </cell>
          <cell r="H875">
            <v>3600</v>
          </cell>
          <cell r="I875" t="str">
            <v>1000</v>
          </cell>
          <cell r="J875" t="str">
            <v>DOMESTIC STATISTICAL 1000</v>
          </cell>
          <cell r="K875" t="str">
            <v>402000</v>
          </cell>
          <cell r="L875" t="str">
            <v>MILK, FRESH-FLUID</v>
          </cell>
          <cell r="M875" t="str">
            <v>220</v>
          </cell>
          <cell r="N875" t="str">
            <v>AMS-DAIRY</v>
          </cell>
          <cell r="O875" t="str">
            <v>102002005031220</v>
          </cell>
          <cell r="P875" t="str">
            <v>MILK/FRESH/FLUID</v>
          </cell>
          <cell r="Q875">
            <v>1.111</v>
          </cell>
          <cell r="R875">
            <v>1</v>
          </cell>
          <cell r="S875" t="str">
            <v>LB</v>
          </cell>
          <cell r="T875">
            <v>8.6300000000000008</v>
          </cell>
          <cell r="U875">
            <v>31068</v>
          </cell>
          <cell r="V875">
            <v>42.38</v>
          </cell>
          <cell r="W875">
            <v>0.42380000000000001</v>
          </cell>
          <cell r="X875" t="str">
            <v>USD</v>
          </cell>
          <cell r="Y875">
            <v>100</v>
          </cell>
          <cell r="Z875" t="str">
            <v>LB</v>
          </cell>
          <cell r="AA875">
            <v>3.66</v>
          </cell>
          <cell r="AB875">
            <v>13166.62</v>
          </cell>
          <cell r="AC875" t="str">
            <v>No</v>
          </cell>
        </row>
        <row r="876">
          <cell r="A876" t="str">
            <v>111406</v>
          </cell>
          <cell r="B876" t="str">
            <v>CHERRIES DRIED SWEET PKG – 8/2 LB</v>
          </cell>
          <cell r="E876" t="str">
            <v>NO FNS CODE</v>
          </cell>
          <cell r="F876" t="str">
            <v>N/A</v>
          </cell>
          <cell r="G876" t="str">
            <v>LB</v>
          </cell>
          <cell r="H876">
            <v>1728</v>
          </cell>
          <cell r="I876" t="str">
            <v>1000</v>
          </cell>
          <cell r="J876" t="str">
            <v>DOMESTIC STATISTICAL 1000</v>
          </cell>
          <cell r="K876" t="str">
            <v>702020</v>
          </cell>
          <cell r="L876" t="str">
            <v>FRUIT, DRIED</v>
          </cell>
          <cell r="M876" t="str">
            <v>110</v>
          </cell>
          <cell r="N876" t="str">
            <v>AMS-FRUIT &amp; VEG</v>
          </cell>
          <cell r="O876" t="str">
            <v>101202005031340</v>
          </cell>
          <cell r="P876" t="str">
            <v>FRUIT/CHERRY/DRIED</v>
          </cell>
          <cell r="Q876">
            <v>1.375</v>
          </cell>
          <cell r="R876">
            <v>1</v>
          </cell>
          <cell r="S876" t="str">
            <v>LB</v>
          </cell>
          <cell r="T876">
            <v>16</v>
          </cell>
          <cell r="U876">
            <v>27648</v>
          </cell>
          <cell r="V876">
            <v>546.59</v>
          </cell>
          <cell r="W876">
            <v>5.4659000000000004</v>
          </cell>
          <cell r="X876" t="str">
            <v>USD</v>
          </cell>
          <cell r="Y876">
            <v>100</v>
          </cell>
          <cell r="Z876" t="str">
            <v>LB</v>
          </cell>
          <cell r="AA876">
            <v>87.45</v>
          </cell>
          <cell r="AB876">
            <v>151121.20000000001</v>
          </cell>
          <cell r="AC876" t="str">
            <v>No</v>
          </cell>
        </row>
        <row r="877">
          <cell r="A877" t="str">
            <v>111422</v>
          </cell>
          <cell r="B877" t="str">
            <v>PEARS D’ANJOU FRESH CTN–40 LB</v>
          </cell>
          <cell r="E877" t="str">
            <v>A441</v>
          </cell>
          <cell r="F877" t="str">
            <v>N/A</v>
          </cell>
          <cell r="G877" t="str">
            <v>LB</v>
          </cell>
          <cell r="H877">
            <v>980</v>
          </cell>
          <cell r="I877" t="str">
            <v>1000</v>
          </cell>
          <cell r="J877" t="str">
            <v>DOMESTIC STATISTICAL 1000</v>
          </cell>
          <cell r="K877" t="str">
            <v>702030</v>
          </cell>
          <cell r="L877" t="str">
            <v>FRUIT, FRESH</v>
          </cell>
          <cell r="M877" t="str">
            <v>110</v>
          </cell>
          <cell r="N877" t="str">
            <v>AMS-FRUIT &amp; VEG</v>
          </cell>
          <cell r="O877" t="str">
            <v>101202014031380</v>
          </cell>
          <cell r="P877" t="str">
            <v>FRUIT/PEAR/FRESH</v>
          </cell>
          <cell r="Q877">
            <v>1.0780000000000001</v>
          </cell>
          <cell r="R877">
            <v>1</v>
          </cell>
          <cell r="S877" t="str">
            <v>LB</v>
          </cell>
          <cell r="T877">
            <v>40</v>
          </cell>
          <cell r="U877">
            <v>39200</v>
          </cell>
          <cell r="V877">
            <v>75.33</v>
          </cell>
          <cell r="W877">
            <v>0.75329999999999997</v>
          </cell>
          <cell r="X877" t="str">
            <v>USD</v>
          </cell>
          <cell r="Y877">
            <v>100</v>
          </cell>
          <cell r="Z877" t="str">
            <v>LB</v>
          </cell>
          <cell r="AA877">
            <v>30.13</v>
          </cell>
          <cell r="AB877">
            <v>29529.360000000001</v>
          </cell>
          <cell r="AC877" t="str">
            <v>No</v>
          </cell>
        </row>
        <row r="878">
          <cell r="A878" t="str">
            <v>111423</v>
          </cell>
          <cell r="B878" t="str">
            <v>PEARS BOSC FRESH CTN–40 LB</v>
          </cell>
          <cell r="E878" t="str">
            <v>A442</v>
          </cell>
          <cell r="F878" t="str">
            <v>N/A</v>
          </cell>
          <cell r="G878" t="str">
            <v>LB</v>
          </cell>
          <cell r="H878">
            <v>980</v>
          </cell>
          <cell r="I878" t="str">
            <v>1000</v>
          </cell>
          <cell r="J878" t="str">
            <v>DOMESTIC STATISTICAL 1000</v>
          </cell>
          <cell r="K878" t="str">
            <v>702030</v>
          </cell>
          <cell r="L878" t="str">
            <v>FRUIT, FRESH</v>
          </cell>
          <cell r="M878" t="str">
            <v>110</v>
          </cell>
          <cell r="N878" t="str">
            <v>AMS-FRUIT &amp; VEG</v>
          </cell>
          <cell r="O878" t="str">
            <v>101202014031380</v>
          </cell>
          <cell r="P878" t="str">
            <v>FRUIT/PEAR/FRESH</v>
          </cell>
          <cell r="Q878">
            <v>1.0780000000000001</v>
          </cell>
          <cell r="R878">
            <v>1</v>
          </cell>
          <cell r="S878" t="str">
            <v>LB</v>
          </cell>
          <cell r="T878">
            <v>40</v>
          </cell>
          <cell r="U878">
            <v>39200</v>
          </cell>
          <cell r="V878">
            <v>75.14</v>
          </cell>
          <cell r="W878">
            <v>0.75139999999999996</v>
          </cell>
          <cell r="X878" t="str">
            <v>USD</v>
          </cell>
          <cell r="Y878">
            <v>100</v>
          </cell>
          <cell r="Z878" t="str">
            <v>LB</v>
          </cell>
          <cell r="AA878">
            <v>30.06</v>
          </cell>
          <cell r="AB878">
            <v>29454.880000000001</v>
          </cell>
          <cell r="AC878" t="str">
            <v>No</v>
          </cell>
        </row>
        <row r="879">
          <cell r="A879" t="str">
            <v>111424</v>
          </cell>
          <cell r="B879" t="str">
            <v>PEARS BARTLETT FRESH CTN–40 LB</v>
          </cell>
          <cell r="E879" t="str">
            <v>A435</v>
          </cell>
          <cell r="F879" t="str">
            <v>N/A</v>
          </cell>
          <cell r="G879" t="str">
            <v>LB</v>
          </cell>
          <cell r="H879">
            <v>980</v>
          </cell>
          <cell r="I879" t="str">
            <v>1000</v>
          </cell>
          <cell r="J879" t="str">
            <v>DOMESTIC STATISTICAL 1000</v>
          </cell>
          <cell r="K879" t="str">
            <v>702030</v>
          </cell>
          <cell r="L879" t="str">
            <v>FRUIT, FRESH</v>
          </cell>
          <cell r="M879" t="str">
            <v>110</v>
          </cell>
          <cell r="N879" t="str">
            <v>AMS-FRUIT &amp; VEG</v>
          </cell>
          <cell r="O879" t="str">
            <v>101202014031380</v>
          </cell>
          <cell r="P879" t="str">
            <v>FRUIT/PEAR/FRESH</v>
          </cell>
          <cell r="Q879">
            <v>1.0780000000000001</v>
          </cell>
          <cell r="R879">
            <v>1</v>
          </cell>
          <cell r="S879" t="str">
            <v>LB</v>
          </cell>
          <cell r="T879">
            <v>40</v>
          </cell>
          <cell r="U879">
            <v>39200</v>
          </cell>
          <cell r="V879">
            <v>79.150000000000006</v>
          </cell>
          <cell r="W879">
            <v>0.79150000000000009</v>
          </cell>
          <cell r="X879" t="str">
            <v>USD</v>
          </cell>
          <cell r="Y879">
            <v>100</v>
          </cell>
          <cell r="Z879" t="str">
            <v>LB</v>
          </cell>
          <cell r="AA879">
            <v>31.66</v>
          </cell>
          <cell r="AB879">
            <v>31026.799999999999</v>
          </cell>
          <cell r="AC879" t="str">
            <v>No</v>
          </cell>
        </row>
        <row r="880">
          <cell r="A880" t="str">
            <v>111425</v>
          </cell>
          <cell r="B880" t="str">
            <v>V-COLLARD GREENS - NSA CAN 12/14 OZ</v>
          </cell>
          <cell r="F880" t="str">
            <v>N/A</v>
          </cell>
          <cell r="G880" t="str">
            <v>LB</v>
          </cell>
          <cell r="H880">
            <v>3230</v>
          </cell>
          <cell r="I880" t="str">
            <v>1000</v>
          </cell>
          <cell r="J880" t="str">
            <v>DOMESTIC STATISTICAL 1000</v>
          </cell>
          <cell r="K880" t="str">
            <v>703010</v>
          </cell>
          <cell r="L880" t="str">
            <v>VEGETABLE, CANNED</v>
          </cell>
          <cell r="M880" t="str">
            <v>110</v>
          </cell>
          <cell r="N880" t="str">
            <v>AMS-FRUIT &amp; VEG</v>
          </cell>
          <cell r="O880" t="str">
            <v>103602005031220</v>
          </cell>
          <cell r="P880" t="str">
            <v>VEGETABLES/MIXED VEGETABLES/CANNED</v>
          </cell>
          <cell r="Q880">
            <v>1.2</v>
          </cell>
          <cell r="R880">
            <v>1</v>
          </cell>
          <cell r="S880" t="str">
            <v>LB</v>
          </cell>
          <cell r="T880">
            <v>10.5</v>
          </cell>
          <cell r="U880">
            <v>33915</v>
          </cell>
          <cell r="V880">
            <v>141.62</v>
          </cell>
          <cell r="W880">
            <v>1.4162000000000001</v>
          </cell>
          <cell r="X880" t="str">
            <v>USD</v>
          </cell>
          <cell r="Y880">
            <v>100</v>
          </cell>
          <cell r="Z880" t="str">
            <v>LB</v>
          </cell>
          <cell r="AA880">
            <v>14.87</v>
          </cell>
          <cell r="AB880">
            <v>48030.42</v>
          </cell>
          <cell r="AC880" t="str">
            <v>No</v>
          </cell>
        </row>
        <row r="881">
          <cell r="A881" t="str">
            <v>111426</v>
          </cell>
          <cell r="B881" t="str">
            <v>V-CUT GREEN BEANS 12/14.5 OZ</v>
          </cell>
          <cell r="F881" t="str">
            <v>N/A</v>
          </cell>
          <cell r="G881" t="str">
            <v>LB</v>
          </cell>
          <cell r="H881">
            <v>3230</v>
          </cell>
          <cell r="I881" t="str">
            <v>1000</v>
          </cell>
          <cell r="J881" t="str">
            <v>DOMESTIC STATISTICAL 1000</v>
          </cell>
          <cell r="K881" t="str">
            <v>703010</v>
          </cell>
          <cell r="L881" t="str">
            <v>VEGETABLE, CANNED</v>
          </cell>
          <cell r="M881" t="str">
            <v>110</v>
          </cell>
          <cell r="N881" t="str">
            <v>AMS-FRUIT &amp; VEG</v>
          </cell>
          <cell r="O881" t="str">
            <v>103602005031220</v>
          </cell>
          <cell r="P881" t="str">
            <v>VEGETABLES/MIXED VEGETABLES/CANNED</v>
          </cell>
          <cell r="Q881">
            <v>1.2</v>
          </cell>
          <cell r="R881">
            <v>1</v>
          </cell>
          <cell r="S881" t="str">
            <v>LB</v>
          </cell>
          <cell r="T881">
            <v>10.87</v>
          </cell>
          <cell r="U881">
            <v>35111</v>
          </cell>
          <cell r="V881">
            <v>77.33</v>
          </cell>
          <cell r="W881">
            <v>0.77329999999999999</v>
          </cell>
          <cell r="X881" t="str">
            <v>USD</v>
          </cell>
          <cell r="Y881">
            <v>100</v>
          </cell>
          <cell r="Z881" t="str">
            <v>LB</v>
          </cell>
          <cell r="AA881">
            <v>8.41</v>
          </cell>
          <cell r="AB881">
            <v>27151.34</v>
          </cell>
          <cell r="AC881" t="str">
            <v>No</v>
          </cell>
        </row>
        <row r="882">
          <cell r="A882" t="str">
            <v>111427</v>
          </cell>
          <cell r="B882" t="str">
            <v>MIXED FRESH PRODUCE</v>
          </cell>
          <cell r="F882" t="str">
            <v>N/A</v>
          </cell>
          <cell r="G882" t="str">
            <v>EA</v>
          </cell>
          <cell r="H882">
            <v>0</v>
          </cell>
          <cell r="I882" t="str">
            <v>1000</v>
          </cell>
          <cell r="J882" t="str">
            <v>DOMESTIC STATISTICAL 1000</v>
          </cell>
          <cell r="K882" t="str">
            <v>703070</v>
          </cell>
          <cell r="L882" t="str">
            <v>COMMODITIES F&amp;V</v>
          </cell>
          <cell r="M882" t="str">
            <v>110</v>
          </cell>
          <cell r="N882" t="str">
            <v>AMS-FRUIT &amp; VEG</v>
          </cell>
          <cell r="O882" t="str">
            <v>1036020050</v>
          </cell>
          <cell r="P882" t="str">
            <v>VEGETABLES/MIXED VEGETABLES</v>
          </cell>
          <cell r="Q882">
            <v>11.5</v>
          </cell>
          <cell r="R882">
            <v>11</v>
          </cell>
          <cell r="S882" t="str">
            <v>LB</v>
          </cell>
          <cell r="T882">
            <v>0</v>
          </cell>
          <cell r="U882">
            <v>0</v>
          </cell>
          <cell r="V882">
            <v>805.45</v>
          </cell>
          <cell r="W882">
            <v>8.0545000000000009</v>
          </cell>
          <cell r="X882" t="str">
            <v>USD</v>
          </cell>
          <cell r="Y882">
            <v>100</v>
          </cell>
          <cell r="Z882" t="str">
            <v>EA</v>
          </cell>
          <cell r="AA882">
            <v>0</v>
          </cell>
          <cell r="AB882">
            <v>0</v>
          </cell>
          <cell r="AC882" t="str">
            <v>No</v>
          </cell>
        </row>
        <row r="883">
          <cell r="A883" t="str">
            <v>111430</v>
          </cell>
          <cell r="B883" t="str">
            <v>EGGS HARD COOKED PKG-24/6 COUNT</v>
          </cell>
          <cell r="E883" t="str">
            <v>NO FNS CODE</v>
          </cell>
          <cell r="F883" t="str">
            <v>0820-CWT</v>
          </cell>
          <cell r="G883" t="str">
            <v>LB</v>
          </cell>
          <cell r="H883">
            <v>1709</v>
          </cell>
          <cell r="I883" t="str">
            <v>1000</v>
          </cell>
          <cell r="J883" t="str">
            <v>DOMESTIC STATISTICAL 1000</v>
          </cell>
          <cell r="K883" t="str">
            <v>304010</v>
          </cell>
          <cell r="L883" t="str">
            <v>EGG PRODUCTS</v>
          </cell>
          <cell r="M883" t="str">
            <v>120</v>
          </cell>
          <cell r="N883" t="str">
            <v>AMS-POULTRY</v>
          </cell>
          <cell r="O883" t="str">
            <v>102802002031260</v>
          </cell>
          <cell r="P883" t="str">
            <v>POULTRY/EGGS/EGGS/CHILLED</v>
          </cell>
          <cell r="Q883">
            <v>1.149</v>
          </cell>
          <cell r="R883">
            <v>1</v>
          </cell>
          <cell r="S883" t="str">
            <v>LB</v>
          </cell>
          <cell r="T883">
            <v>13.5</v>
          </cell>
          <cell r="U883">
            <v>23072</v>
          </cell>
          <cell r="V883">
            <v>429.1</v>
          </cell>
          <cell r="W883">
            <v>4.2910000000000004</v>
          </cell>
          <cell r="X883" t="str">
            <v>USD</v>
          </cell>
          <cell r="Y883">
            <v>100</v>
          </cell>
          <cell r="Z883" t="str">
            <v>LB</v>
          </cell>
          <cell r="AA883">
            <v>57.93</v>
          </cell>
          <cell r="AB883">
            <v>99001.95</v>
          </cell>
          <cell r="AC883" t="str">
            <v>No</v>
          </cell>
        </row>
        <row r="884">
          <cell r="A884" t="str">
            <v>111431</v>
          </cell>
          <cell r="B884" t="str">
            <v>APRICOTS DRIED PKG – 24/1 LB</v>
          </cell>
          <cell r="E884" t="str">
            <v>NO FNS CODE</v>
          </cell>
          <cell r="F884" t="str">
            <v>N/A</v>
          </cell>
          <cell r="G884" t="str">
            <v>LB</v>
          </cell>
          <cell r="H884">
            <v>1440</v>
          </cell>
          <cell r="I884" t="str">
            <v>1000</v>
          </cell>
          <cell r="J884" t="str">
            <v>DOMESTIC STATISTICAL 1000</v>
          </cell>
          <cell r="K884" t="str">
            <v>702020</v>
          </cell>
          <cell r="L884" t="str">
            <v>FRUIT, DRIED</v>
          </cell>
          <cell r="M884" t="str">
            <v>110</v>
          </cell>
          <cell r="N884" t="str">
            <v>AMS-FRUIT &amp; VEG</v>
          </cell>
          <cell r="O884" t="str">
            <v>101202008031340</v>
          </cell>
          <cell r="P884" t="str">
            <v>FRUIT/FIG/DRIED</v>
          </cell>
          <cell r="Q884">
            <v>1.1040000000000001</v>
          </cell>
          <cell r="R884">
            <v>1</v>
          </cell>
          <cell r="S884" t="str">
            <v>LB</v>
          </cell>
          <cell r="T884">
            <v>24</v>
          </cell>
          <cell r="U884">
            <v>34560</v>
          </cell>
          <cell r="V884">
            <v>556.89</v>
          </cell>
          <cell r="W884">
            <v>5.5689000000000002</v>
          </cell>
          <cell r="X884" t="str">
            <v>USD</v>
          </cell>
          <cell r="Y884">
            <v>100</v>
          </cell>
          <cell r="Z884" t="str">
            <v>LB</v>
          </cell>
          <cell r="AA884">
            <v>133.65</v>
          </cell>
          <cell r="AB884">
            <v>192461.18</v>
          </cell>
          <cell r="AC884" t="str">
            <v>No</v>
          </cell>
        </row>
        <row r="885">
          <cell r="A885" t="str">
            <v>111440</v>
          </cell>
          <cell r="B885" t="str">
            <v>SALMON RED CAN-24/14.75 OZ</v>
          </cell>
          <cell r="E885" t="str">
            <v>NO FNS CODE</v>
          </cell>
          <cell r="F885" t="str">
            <v>N/A</v>
          </cell>
          <cell r="G885" t="str">
            <v>LB</v>
          </cell>
          <cell r="H885">
            <v>1520</v>
          </cell>
          <cell r="I885" t="str">
            <v>1000</v>
          </cell>
          <cell r="J885" t="str">
            <v>DOMESTIC STATISTICAL 1000</v>
          </cell>
          <cell r="K885" t="str">
            <v>205010</v>
          </cell>
          <cell r="L885" t="str">
            <v>FISH, CANNED</v>
          </cell>
          <cell r="M885" t="str">
            <v>130</v>
          </cell>
          <cell r="N885" t="str">
            <v>AMS-LIVESTOCK</v>
          </cell>
          <cell r="O885" t="str">
            <v>100602002031220</v>
          </cell>
          <cell r="P885" t="str">
            <v>FISH/SALMON/CANNED</v>
          </cell>
          <cell r="Q885">
            <v>1.27</v>
          </cell>
          <cell r="R885">
            <v>1</v>
          </cell>
          <cell r="S885" t="str">
            <v>LB</v>
          </cell>
          <cell r="T885">
            <v>22.125</v>
          </cell>
          <cell r="U885">
            <v>33630</v>
          </cell>
          <cell r="V885">
            <v>601.41</v>
          </cell>
          <cell r="W885">
            <v>6.0141</v>
          </cell>
          <cell r="X885" t="str">
            <v>USD</v>
          </cell>
          <cell r="Y885">
            <v>100</v>
          </cell>
          <cell r="Z885" t="str">
            <v>LB</v>
          </cell>
          <cell r="AA885">
            <v>133.06</v>
          </cell>
          <cell r="AB885">
            <v>202254.18</v>
          </cell>
          <cell r="AC885" t="str">
            <v>No</v>
          </cell>
        </row>
        <row r="886">
          <cell r="A886" t="str">
            <v>111441</v>
          </cell>
          <cell r="B886" t="str">
            <v>PEACHES DICED CUP SLEEVE-4/4 OZ</v>
          </cell>
          <cell r="E886" t="str">
            <v>NO FNS CODE</v>
          </cell>
          <cell r="F886" t="str">
            <v>N/A</v>
          </cell>
          <cell r="G886" t="str">
            <v>LB</v>
          </cell>
          <cell r="H886">
            <v>5040</v>
          </cell>
          <cell r="I886" t="str">
            <v>1000</v>
          </cell>
          <cell r="J886" t="str">
            <v>DOMESTIC STATISTICAL 1000</v>
          </cell>
          <cell r="K886" t="str">
            <v>702010</v>
          </cell>
          <cell r="L886" t="str">
            <v>FRUIT, CANNED</v>
          </cell>
          <cell r="M886" t="str">
            <v>110</v>
          </cell>
          <cell r="N886" t="str">
            <v>AMS-FRUIT &amp; VEG</v>
          </cell>
          <cell r="O886" t="str">
            <v>101202013031220</v>
          </cell>
          <cell r="P886" t="str">
            <v>FRUIT/PEACHES/CANNED</v>
          </cell>
          <cell r="Q886">
            <v>1.2</v>
          </cell>
          <cell r="R886">
            <v>1</v>
          </cell>
          <cell r="S886" t="str">
            <v>LB</v>
          </cell>
          <cell r="T886">
            <v>6</v>
          </cell>
          <cell r="U886">
            <v>30240</v>
          </cell>
          <cell r="V886">
            <v>233.68</v>
          </cell>
          <cell r="W886">
            <v>2.3368000000000002</v>
          </cell>
          <cell r="X886" t="str">
            <v>USD</v>
          </cell>
          <cell r="Y886">
            <v>100</v>
          </cell>
          <cell r="Z886" t="str">
            <v>LB</v>
          </cell>
          <cell r="AA886">
            <v>14.02</v>
          </cell>
          <cell r="AB886">
            <v>70664.83</v>
          </cell>
          <cell r="AC886" t="str">
            <v>No</v>
          </cell>
        </row>
        <row r="887">
          <cell r="A887" t="str">
            <v>111450</v>
          </cell>
          <cell r="B887" t="str">
            <v>CEREAL CORN FLKS 960 PKG-12/18 OZ</v>
          </cell>
          <cell r="E887" t="str">
            <v>NO FNS CODE</v>
          </cell>
          <cell r="F887" t="str">
            <v>N/A</v>
          </cell>
          <cell r="G887" t="str">
            <v>LB</v>
          </cell>
          <cell r="H887">
            <v>960</v>
          </cell>
          <cell r="I887" t="str">
            <v>1000</v>
          </cell>
          <cell r="J887" t="str">
            <v>DOMESTIC STATISTICAL 1000</v>
          </cell>
          <cell r="K887" t="str">
            <v>503010</v>
          </cell>
          <cell r="L887" t="str">
            <v>CEREAL, FORTIFIED</v>
          </cell>
          <cell r="M887" t="str">
            <v>210</v>
          </cell>
          <cell r="N887" t="str">
            <v>AMS-DOMESTIC</v>
          </cell>
          <cell r="O887" t="str">
            <v>100202001031160</v>
          </cell>
          <cell r="P887" t="str">
            <v>CEREAL/CORN AND RICE/BOX</v>
          </cell>
          <cell r="Q887">
            <v>1.415</v>
          </cell>
          <cell r="R887">
            <v>1</v>
          </cell>
          <cell r="S887" t="str">
            <v>LB</v>
          </cell>
          <cell r="T887">
            <v>13.5</v>
          </cell>
          <cell r="U887">
            <v>12960</v>
          </cell>
          <cell r="V887">
            <v>130.81</v>
          </cell>
          <cell r="W887">
            <v>1.3081</v>
          </cell>
          <cell r="X887" t="str">
            <v>USD</v>
          </cell>
          <cell r="Y887">
            <v>100</v>
          </cell>
          <cell r="Z887" t="str">
            <v>LB</v>
          </cell>
          <cell r="AA887">
            <v>17.66</v>
          </cell>
          <cell r="AB887">
            <v>16952.98</v>
          </cell>
          <cell r="AC887" t="str">
            <v>No</v>
          </cell>
        </row>
        <row r="888">
          <cell r="A888" t="str">
            <v>111451</v>
          </cell>
          <cell r="B888" t="str">
            <v>PACIFIC WHITING FILLETS FRZ PKG-20/2 LB</v>
          </cell>
          <cell r="E888" t="str">
            <v>NO FNS CODE</v>
          </cell>
          <cell r="F888" t="str">
            <v>N/A</v>
          </cell>
          <cell r="G888" t="str">
            <v>LB</v>
          </cell>
          <cell r="H888">
            <v>900</v>
          </cell>
          <cell r="I888" t="str">
            <v>1000</v>
          </cell>
          <cell r="J888" t="str">
            <v>DOMESTIC STATISTICAL 1000</v>
          </cell>
          <cell r="K888" t="str">
            <v>205030</v>
          </cell>
          <cell r="L888" t="str">
            <v>FISH, FROZEN</v>
          </cell>
          <cell r="M888" t="str">
            <v>130</v>
          </cell>
          <cell r="N888" t="str">
            <v>AMS-LIVESTOCK</v>
          </cell>
          <cell r="O888" t="str">
            <v>100602004031400</v>
          </cell>
          <cell r="P888" t="str">
            <v>FISH/WHITING/FROZEN</v>
          </cell>
          <cell r="Q888">
            <v>1.075</v>
          </cell>
          <cell r="R888">
            <v>1</v>
          </cell>
          <cell r="S888" t="str">
            <v>LB</v>
          </cell>
          <cell r="T888">
            <v>40</v>
          </cell>
          <cell r="U888">
            <v>36000</v>
          </cell>
          <cell r="V888">
            <v>376.47</v>
          </cell>
          <cell r="W888">
            <v>3.7647000000000004</v>
          </cell>
          <cell r="X888" t="str">
            <v>USD</v>
          </cell>
          <cell r="Y888">
            <v>100</v>
          </cell>
          <cell r="Z888" t="str">
            <v>LB</v>
          </cell>
          <cell r="AA888">
            <v>150.59</v>
          </cell>
          <cell r="AB888">
            <v>135529.20000000001</v>
          </cell>
          <cell r="AC888" t="str">
            <v>No</v>
          </cell>
        </row>
        <row r="889">
          <cell r="A889" t="str">
            <v>111452</v>
          </cell>
          <cell r="B889" t="str">
            <v>PACIFIC ROCKFISH FILLETS FRZ PKG-20/2 LB</v>
          </cell>
          <cell r="E889" t="str">
            <v>NO FNS CODE</v>
          </cell>
          <cell r="F889" t="str">
            <v>N/A</v>
          </cell>
          <cell r="G889" t="str">
            <v>LB</v>
          </cell>
          <cell r="H889">
            <v>900</v>
          </cell>
          <cell r="I889" t="str">
            <v>1000</v>
          </cell>
          <cell r="J889" t="str">
            <v>DOMESTIC STATISTICAL 1000</v>
          </cell>
          <cell r="K889" t="str">
            <v>205030</v>
          </cell>
          <cell r="L889" t="str">
            <v>FISH, FROZEN</v>
          </cell>
          <cell r="M889" t="str">
            <v>130</v>
          </cell>
          <cell r="N889" t="str">
            <v>AMS-LIVESTOCK</v>
          </cell>
          <cell r="O889" t="str">
            <v>100602003531400</v>
          </cell>
          <cell r="P889" t="str">
            <v>FISH/ROCKFISH/FROZEN</v>
          </cell>
          <cell r="Q889">
            <v>1.075</v>
          </cell>
          <cell r="R889">
            <v>1</v>
          </cell>
          <cell r="S889" t="str">
            <v>LB</v>
          </cell>
          <cell r="T889">
            <v>40</v>
          </cell>
          <cell r="U889">
            <v>36000</v>
          </cell>
          <cell r="V889">
            <v>481.58</v>
          </cell>
          <cell r="W889">
            <v>4.8157999999999994</v>
          </cell>
          <cell r="X889" t="str">
            <v>USD</v>
          </cell>
          <cell r="Y889">
            <v>100</v>
          </cell>
          <cell r="Z889" t="str">
            <v>LB</v>
          </cell>
          <cell r="AA889">
            <v>192.63</v>
          </cell>
          <cell r="AB889">
            <v>173368.8</v>
          </cell>
          <cell r="AC889" t="str">
            <v>No</v>
          </cell>
        </row>
        <row r="890">
          <cell r="A890" t="str">
            <v>111453</v>
          </cell>
          <cell r="B890" t="str">
            <v>PACIFIC SALAD SHRIMP 250-350 PKG-20/2 LB</v>
          </cell>
          <cell r="E890" t="str">
            <v>NO FNS CODE</v>
          </cell>
          <cell r="F890" t="str">
            <v>N/A</v>
          </cell>
          <cell r="G890" t="str">
            <v>LB</v>
          </cell>
          <cell r="H890">
            <v>900</v>
          </cell>
          <cell r="I890" t="str">
            <v>1000</v>
          </cell>
          <cell r="J890" t="str">
            <v>DOMESTIC STATISTICAL 1000</v>
          </cell>
          <cell r="K890" t="str">
            <v>205030</v>
          </cell>
          <cell r="L890" t="str">
            <v>FISH, FROZEN</v>
          </cell>
          <cell r="M890" t="str">
            <v>130</v>
          </cell>
          <cell r="N890" t="str">
            <v>AMS-LIVESTOCK</v>
          </cell>
          <cell r="O890" t="str">
            <v>100602002531460</v>
          </cell>
          <cell r="P890" t="str">
            <v>FISH/SHRIMP/PACKAGE</v>
          </cell>
          <cell r="Q890">
            <v>1.075</v>
          </cell>
          <cell r="R890">
            <v>1</v>
          </cell>
          <cell r="S890" t="str">
            <v>LB</v>
          </cell>
          <cell r="T890">
            <v>40</v>
          </cell>
          <cell r="U890">
            <v>36000</v>
          </cell>
          <cell r="V890">
            <v>408.14</v>
          </cell>
          <cell r="W890">
            <v>4.0813999999999995</v>
          </cell>
          <cell r="X890" t="str">
            <v>USD</v>
          </cell>
          <cell r="Y890">
            <v>100</v>
          </cell>
          <cell r="Z890" t="str">
            <v>LB</v>
          </cell>
          <cell r="AA890">
            <v>163.26</v>
          </cell>
          <cell r="AB890">
            <v>146930.4</v>
          </cell>
          <cell r="AC890" t="str">
            <v>No</v>
          </cell>
        </row>
        <row r="891">
          <cell r="A891" t="str">
            <v>111454</v>
          </cell>
          <cell r="B891" t="str">
            <v>PACIFIC SALAD SHRIMP 350-500 PKG-20/2 LB</v>
          </cell>
          <cell r="E891" t="str">
            <v>NO FNS CODE</v>
          </cell>
          <cell r="F891" t="str">
            <v>N/A</v>
          </cell>
          <cell r="G891" t="str">
            <v>LB</v>
          </cell>
          <cell r="H891">
            <v>900</v>
          </cell>
          <cell r="I891" t="str">
            <v>1000</v>
          </cell>
          <cell r="J891" t="str">
            <v>DOMESTIC STATISTICAL 1000</v>
          </cell>
          <cell r="K891" t="str">
            <v>205030</v>
          </cell>
          <cell r="L891" t="str">
            <v>FISH, FROZEN</v>
          </cell>
          <cell r="M891" t="str">
            <v>130</v>
          </cell>
          <cell r="N891" t="str">
            <v>AMS-LIVESTOCK</v>
          </cell>
          <cell r="O891" t="str">
            <v>100602002531460</v>
          </cell>
          <cell r="P891" t="str">
            <v>FISH/SHRIMP/PACKAGE</v>
          </cell>
          <cell r="Q891">
            <v>1.075</v>
          </cell>
          <cell r="R891">
            <v>1</v>
          </cell>
          <cell r="S891" t="str">
            <v>LB</v>
          </cell>
          <cell r="T891">
            <v>40</v>
          </cell>
          <cell r="U891">
            <v>36000</v>
          </cell>
          <cell r="V891">
            <v>346.06</v>
          </cell>
          <cell r="W891">
            <v>3.4605999999999999</v>
          </cell>
          <cell r="X891" t="str">
            <v>USD</v>
          </cell>
          <cell r="Y891">
            <v>100</v>
          </cell>
          <cell r="Z891" t="str">
            <v>LB</v>
          </cell>
          <cell r="AA891">
            <v>138.41999999999999</v>
          </cell>
          <cell r="AB891">
            <v>124581.6</v>
          </cell>
          <cell r="AC891" t="str">
            <v>No</v>
          </cell>
        </row>
        <row r="892">
          <cell r="A892" t="str">
            <v>111460</v>
          </cell>
          <cell r="B892" t="str">
            <v>CARROTS DICED FRZ CTN-12/1 LB</v>
          </cell>
          <cell r="E892" t="str">
            <v>NO FNS CODE</v>
          </cell>
          <cell r="F892" t="str">
            <v>N/A</v>
          </cell>
          <cell r="G892" t="str">
            <v>LB</v>
          </cell>
          <cell r="H892">
            <v>3300</v>
          </cell>
          <cell r="I892" t="str">
            <v>1000</v>
          </cell>
          <cell r="J892" t="str">
            <v>DOMESTIC STATISTICAL 1000</v>
          </cell>
          <cell r="K892" t="str">
            <v>703040</v>
          </cell>
          <cell r="L892" t="str">
            <v>VEGETABLE, FROZEN</v>
          </cell>
          <cell r="M892" t="str">
            <v>110</v>
          </cell>
          <cell r="N892" t="str">
            <v>AMS-FRUIT &amp; VEG</v>
          </cell>
          <cell r="O892" t="str">
            <v>103602003031400</v>
          </cell>
          <cell r="P892" t="str">
            <v>VEGETABLES/CARROTS/FROZEN</v>
          </cell>
          <cell r="Q892">
            <v>1.0669999999999999</v>
          </cell>
          <cell r="R892">
            <v>1</v>
          </cell>
          <cell r="S892" t="str">
            <v>LB</v>
          </cell>
          <cell r="T892">
            <v>12</v>
          </cell>
          <cell r="U892">
            <v>39600</v>
          </cell>
          <cell r="V892">
            <v>85.35</v>
          </cell>
          <cell r="W892">
            <v>0.85349999999999993</v>
          </cell>
          <cell r="X892" t="str">
            <v>USD</v>
          </cell>
          <cell r="Y892">
            <v>100</v>
          </cell>
          <cell r="Z892" t="str">
            <v>LB</v>
          </cell>
          <cell r="AA892">
            <v>10.24</v>
          </cell>
          <cell r="AB892">
            <v>33798.6</v>
          </cell>
          <cell r="AC892" t="str">
            <v>No</v>
          </cell>
        </row>
        <row r="893">
          <cell r="A893" t="str">
            <v>111461</v>
          </cell>
          <cell r="B893" t="str">
            <v>PEAS GREEN FRZ CTN-12/1 LB</v>
          </cell>
          <cell r="E893" t="str">
            <v>NO FNS CODE</v>
          </cell>
          <cell r="F893" t="str">
            <v>N/A</v>
          </cell>
          <cell r="G893" t="str">
            <v>LB</v>
          </cell>
          <cell r="H893">
            <v>3300</v>
          </cell>
          <cell r="I893" t="str">
            <v>1000</v>
          </cell>
          <cell r="J893" t="str">
            <v>DOMESTIC STATISTICAL 1000</v>
          </cell>
          <cell r="K893" t="str">
            <v>703040</v>
          </cell>
          <cell r="L893" t="str">
            <v>VEGETABLE, FROZEN</v>
          </cell>
          <cell r="M893" t="str">
            <v>110</v>
          </cell>
          <cell r="N893" t="str">
            <v>AMS-FRUIT &amp; VEG</v>
          </cell>
          <cell r="O893" t="str">
            <v>103602006031400</v>
          </cell>
          <cell r="P893" t="str">
            <v>VEGETABLES/PEAS/FROZEN</v>
          </cell>
          <cell r="Q893">
            <v>1.0669999999999999</v>
          </cell>
          <cell r="R893">
            <v>1</v>
          </cell>
          <cell r="S893" t="str">
            <v>LB</v>
          </cell>
          <cell r="T893">
            <v>12</v>
          </cell>
          <cell r="U893">
            <v>39600</v>
          </cell>
          <cell r="V893">
            <v>132.13999999999999</v>
          </cell>
          <cell r="W893">
            <v>1.3213999999999999</v>
          </cell>
          <cell r="X893" t="str">
            <v>USD</v>
          </cell>
          <cell r="Y893">
            <v>100</v>
          </cell>
          <cell r="Z893" t="str">
            <v>LB</v>
          </cell>
          <cell r="AA893">
            <v>15.86</v>
          </cell>
          <cell r="AB893">
            <v>52327.44</v>
          </cell>
          <cell r="AC893" t="str">
            <v>No</v>
          </cell>
        </row>
        <row r="894">
          <cell r="A894" t="str">
            <v>111462</v>
          </cell>
          <cell r="B894" t="str">
            <v>SOUP CREAM OF MUSHROOM POUCH-24/10 OZ</v>
          </cell>
          <cell r="E894" t="str">
            <v>NO FNS CODE</v>
          </cell>
          <cell r="F894" t="str">
            <v>N/A</v>
          </cell>
          <cell r="G894" t="str">
            <v>LB</v>
          </cell>
          <cell r="H894">
            <v>2200</v>
          </cell>
          <cell r="I894" t="str">
            <v>1000</v>
          </cell>
          <cell r="J894" t="str">
            <v>DOMESTIC STATISTICAL 1000</v>
          </cell>
          <cell r="K894" t="str">
            <v>703060</v>
          </cell>
          <cell r="L894" t="str">
            <v>VEGETABLE, SOUP</v>
          </cell>
          <cell r="M894" t="str">
            <v>110</v>
          </cell>
          <cell r="N894" t="str">
            <v>AMS-FRUIT &amp; VEG</v>
          </cell>
          <cell r="O894" t="str">
            <v>103602008031520</v>
          </cell>
          <cell r="P894" t="str">
            <v>VEGETABLES/SOUP/POUCH</v>
          </cell>
          <cell r="Q894">
            <v>1.0669999999999999</v>
          </cell>
          <cell r="R894">
            <v>1</v>
          </cell>
          <cell r="S894" t="str">
            <v>LB</v>
          </cell>
          <cell r="T894">
            <v>15</v>
          </cell>
          <cell r="U894">
            <v>33000</v>
          </cell>
          <cell r="V894">
            <v>189.13</v>
          </cell>
          <cell r="W894">
            <v>1.8913</v>
          </cell>
          <cell r="X894" t="str">
            <v>USD</v>
          </cell>
          <cell r="Y894">
            <v>100</v>
          </cell>
          <cell r="Z894" t="str">
            <v>LB</v>
          </cell>
          <cell r="AA894">
            <v>28.37</v>
          </cell>
          <cell r="AB894">
            <v>62412.9</v>
          </cell>
          <cell r="AC894" t="str">
            <v>No</v>
          </cell>
        </row>
        <row r="895">
          <cell r="A895" t="str">
            <v>111463</v>
          </cell>
          <cell r="B895" t="str">
            <v>SOUP TOMATO POUCH-24/10 OZ</v>
          </cell>
          <cell r="E895" t="str">
            <v>NO FNS CODE</v>
          </cell>
          <cell r="F895" t="str">
            <v>N/A</v>
          </cell>
          <cell r="G895" t="str">
            <v>LB</v>
          </cell>
          <cell r="H895">
            <v>2200</v>
          </cell>
          <cell r="I895" t="str">
            <v>1000</v>
          </cell>
          <cell r="J895" t="str">
            <v>DOMESTIC STATISTICAL 1000</v>
          </cell>
          <cell r="K895" t="str">
            <v>703060</v>
          </cell>
          <cell r="L895" t="str">
            <v>VEGETABLE, SOUP</v>
          </cell>
          <cell r="M895" t="str">
            <v>110</v>
          </cell>
          <cell r="N895" t="str">
            <v>AMS-FRUIT &amp; VEG</v>
          </cell>
          <cell r="O895" t="str">
            <v>103602008031520</v>
          </cell>
          <cell r="P895" t="str">
            <v>VEGETABLES/SOUP/POUCH</v>
          </cell>
          <cell r="Q895">
            <v>1.0669999999999999</v>
          </cell>
          <cell r="R895">
            <v>1</v>
          </cell>
          <cell r="S895" t="str">
            <v>LB</v>
          </cell>
          <cell r="T895">
            <v>15</v>
          </cell>
          <cell r="U895">
            <v>33000</v>
          </cell>
          <cell r="V895">
            <v>137.93</v>
          </cell>
          <cell r="W895">
            <v>1.3793</v>
          </cell>
          <cell r="X895" t="str">
            <v>USD</v>
          </cell>
          <cell r="Y895">
            <v>100</v>
          </cell>
          <cell r="Z895" t="str">
            <v>LB</v>
          </cell>
          <cell r="AA895">
            <v>20.69</v>
          </cell>
          <cell r="AB895">
            <v>45516.9</v>
          </cell>
          <cell r="AC895" t="str">
            <v>No</v>
          </cell>
        </row>
        <row r="896">
          <cell r="A896" t="str">
            <v>111464</v>
          </cell>
          <cell r="B896" t="str">
            <v>SOUP VEGETABLE POUCH-24/10 OZ</v>
          </cell>
          <cell r="E896" t="str">
            <v>NO FNS CODE</v>
          </cell>
          <cell r="F896" t="str">
            <v>N/A</v>
          </cell>
          <cell r="G896" t="str">
            <v>LB</v>
          </cell>
          <cell r="H896">
            <v>2200</v>
          </cell>
          <cell r="I896" t="str">
            <v>1000</v>
          </cell>
          <cell r="J896" t="str">
            <v>DOMESTIC STATISTICAL 1000</v>
          </cell>
          <cell r="K896" t="str">
            <v>703060</v>
          </cell>
          <cell r="L896" t="str">
            <v>VEGETABLE, SOUP</v>
          </cell>
          <cell r="M896" t="str">
            <v>110</v>
          </cell>
          <cell r="N896" t="str">
            <v>AMS-FRUIT &amp; VEG</v>
          </cell>
          <cell r="O896" t="str">
            <v>103602008031520</v>
          </cell>
          <cell r="P896" t="str">
            <v>VEGETABLES/SOUP/POUCH</v>
          </cell>
          <cell r="Q896">
            <v>1.0669999999999999</v>
          </cell>
          <cell r="R896">
            <v>1</v>
          </cell>
          <cell r="S896" t="str">
            <v>LB</v>
          </cell>
          <cell r="T896">
            <v>15</v>
          </cell>
          <cell r="U896">
            <v>33000</v>
          </cell>
          <cell r="V896">
            <v>149.13</v>
          </cell>
          <cell r="W896">
            <v>1.4912999999999998</v>
          </cell>
          <cell r="X896" t="str">
            <v>USD</v>
          </cell>
          <cell r="Y896">
            <v>100</v>
          </cell>
          <cell r="Z896" t="str">
            <v>LB</v>
          </cell>
          <cell r="AA896">
            <v>22.37</v>
          </cell>
          <cell r="AB896">
            <v>49212.9</v>
          </cell>
          <cell r="AC896" t="str">
            <v>No</v>
          </cell>
        </row>
        <row r="897">
          <cell r="A897" t="str">
            <v>111465</v>
          </cell>
          <cell r="B897" t="str">
            <v>BLUEBERRY WILD FRZ CTN-20/1 LB</v>
          </cell>
          <cell r="E897" t="str">
            <v>NO FNS CODE</v>
          </cell>
          <cell r="F897" t="str">
            <v>N/A</v>
          </cell>
          <cell r="G897" t="str">
            <v>LB</v>
          </cell>
          <cell r="H897">
            <v>2000</v>
          </cell>
          <cell r="I897" t="str">
            <v>1000</v>
          </cell>
          <cell r="J897" t="str">
            <v>DOMESTIC STATISTICAL 1000</v>
          </cell>
          <cell r="K897" t="str">
            <v>702040</v>
          </cell>
          <cell r="L897" t="str">
            <v>FRUIT, FROZEN</v>
          </cell>
          <cell r="M897" t="str">
            <v>110</v>
          </cell>
          <cell r="N897" t="str">
            <v>AMS-FRUIT &amp; VEG</v>
          </cell>
          <cell r="O897" t="str">
            <v>101202004031400</v>
          </cell>
          <cell r="P897" t="str">
            <v>FRUIT/BLUEBERRY/FROZEN</v>
          </cell>
          <cell r="Q897">
            <v>1.042</v>
          </cell>
          <cell r="R897">
            <v>1</v>
          </cell>
          <cell r="S897" t="str">
            <v>LB</v>
          </cell>
          <cell r="T897">
            <v>20</v>
          </cell>
          <cell r="U897">
            <v>40000</v>
          </cell>
          <cell r="V897">
            <v>189.21</v>
          </cell>
          <cell r="W897">
            <v>1.8921000000000001</v>
          </cell>
          <cell r="X897" t="str">
            <v>USD</v>
          </cell>
          <cell r="Y897">
            <v>100</v>
          </cell>
          <cell r="Z897" t="str">
            <v>LB</v>
          </cell>
          <cell r="AA897">
            <v>37.840000000000003</v>
          </cell>
          <cell r="AB897">
            <v>75684</v>
          </cell>
          <cell r="AC897" t="str">
            <v>No</v>
          </cell>
        </row>
        <row r="898">
          <cell r="A898" t="str">
            <v>111470</v>
          </cell>
          <cell r="B898" t="str">
            <v>V-WHOLE KERNEL GOLD CORN CAN-12/15.25 OZ</v>
          </cell>
          <cell r="E898" t="str">
            <v>NO FNS CODE</v>
          </cell>
          <cell r="F898" t="str">
            <v>N/A</v>
          </cell>
          <cell r="G898" t="str">
            <v>LB</v>
          </cell>
          <cell r="H898">
            <v>3230</v>
          </cell>
          <cell r="I898" t="str">
            <v>1000</v>
          </cell>
          <cell r="J898" t="str">
            <v>DOMESTIC STATISTICAL 1000</v>
          </cell>
          <cell r="K898" t="str">
            <v>703010</v>
          </cell>
          <cell r="L898" t="str">
            <v>VEGETABLE, CANNED</v>
          </cell>
          <cell r="M898" t="str">
            <v>110</v>
          </cell>
          <cell r="N898" t="str">
            <v>AMS-FRUIT &amp; VEG</v>
          </cell>
          <cell r="O898" t="str">
            <v>103602005031220</v>
          </cell>
          <cell r="P898" t="str">
            <v>VEGETABLES/MIXED VEGETABLES/CANNED</v>
          </cell>
          <cell r="Q898">
            <v>1.2</v>
          </cell>
          <cell r="R898">
            <v>1</v>
          </cell>
          <cell r="S898" t="str">
            <v>LB</v>
          </cell>
          <cell r="T898">
            <v>13.26</v>
          </cell>
          <cell r="U898">
            <v>42830</v>
          </cell>
          <cell r="V898">
            <v>111.66</v>
          </cell>
          <cell r="W898">
            <v>1.1166</v>
          </cell>
          <cell r="X898" t="str">
            <v>USD</v>
          </cell>
          <cell r="Y898">
            <v>100</v>
          </cell>
          <cell r="Z898" t="str">
            <v>LB</v>
          </cell>
          <cell r="AA898">
            <v>14.81</v>
          </cell>
          <cell r="AB898">
            <v>47823.98</v>
          </cell>
          <cell r="AC898" t="str">
            <v>No</v>
          </cell>
        </row>
        <row r="899">
          <cell r="A899" t="str">
            <v>111472</v>
          </cell>
          <cell r="B899" t="str">
            <v>V-L0W SODIUM MIXED GREEN CAN-12/14.5 OZ</v>
          </cell>
          <cell r="E899" t="str">
            <v>NO FNS CODE</v>
          </cell>
          <cell r="F899" t="str">
            <v>N/A</v>
          </cell>
          <cell r="G899" t="str">
            <v>LB</v>
          </cell>
          <cell r="H899">
            <v>3230</v>
          </cell>
          <cell r="I899" t="str">
            <v>1000</v>
          </cell>
          <cell r="J899" t="str">
            <v>DOMESTIC STATISTICAL 1000</v>
          </cell>
          <cell r="K899" t="str">
            <v>703010</v>
          </cell>
          <cell r="L899" t="str">
            <v>VEGETABLE, CANNED</v>
          </cell>
          <cell r="M899" t="str">
            <v>110</v>
          </cell>
          <cell r="N899" t="str">
            <v>AMS-FRUIT &amp; VEG</v>
          </cell>
          <cell r="O899" t="str">
            <v>103602005031220</v>
          </cell>
          <cell r="P899" t="str">
            <v>VEGETABLES/MIXED VEGETABLES/CANNED</v>
          </cell>
          <cell r="Q899">
            <v>1.2</v>
          </cell>
          <cell r="R899">
            <v>1</v>
          </cell>
          <cell r="S899" t="str">
            <v>LB</v>
          </cell>
          <cell r="T899">
            <v>13.11</v>
          </cell>
          <cell r="U899">
            <v>42346</v>
          </cell>
          <cell r="V899">
            <v>113.01</v>
          </cell>
          <cell r="W899">
            <v>1.1301000000000001</v>
          </cell>
          <cell r="X899" t="str">
            <v>USD</v>
          </cell>
          <cell r="Y899">
            <v>100</v>
          </cell>
          <cell r="Z899" t="str">
            <v>LB</v>
          </cell>
          <cell r="AA899">
            <v>14.82</v>
          </cell>
          <cell r="AB899">
            <v>47855.21</v>
          </cell>
          <cell r="AC899" t="str">
            <v>No</v>
          </cell>
        </row>
        <row r="900">
          <cell r="A900" t="str">
            <v>111480</v>
          </cell>
          <cell r="B900" t="str">
            <v>V-MIXED VEGETABLES CAN-12/29 OZ</v>
          </cell>
          <cell r="E900" t="str">
            <v>NO FNS CODE</v>
          </cell>
          <cell r="F900" t="str">
            <v>N/A</v>
          </cell>
          <cell r="G900" t="str">
            <v>LB</v>
          </cell>
          <cell r="H900">
            <v>1600</v>
          </cell>
          <cell r="I900" t="str">
            <v>1000</v>
          </cell>
          <cell r="J900" t="str">
            <v>DOMESTIC STATISTICAL 1000</v>
          </cell>
          <cell r="K900" t="str">
            <v>703010</v>
          </cell>
          <cell r="L900" t="str">
            <v>VEGETABLE, CANNED</v>
          </cell>
          <cell r="M900" t="str">
            <v>110</v>
          </cell>
          <cell r="N900" t="str">
            <v>AMS-FRUIT &amp; VEG</v>
          </cell>
          <cell r="O900" t="str">
            <v>103602005031220</v>
          </cell>
          <cell r="P900" t="str">
            <v>VEGETABLES/MIXED VEGETABLES/CANNED</v>
          </cell>
          <cell r="Q900">
            <v>1.2</v>
          </cell>
          <cell r="R900">
            <v>1</v>
          </cell>
          <cell r="S900" t="str">
            <v>LB</v>
          </cell>
          <cell r="T900">
            <v>25.93</v>
          </cell>
          <cell r="U900">
            <v>41488</v>
          </cell>
          <cell r="V900">
            <v>115.58</v>
          </cell>
          <cell r="W900">
            <v>1.1557999999999999</v>
          </cell>
          <cell r="X900" t="str">
            <v>USD</v>
          </cell>
          <cell r="Y900">
            <v>100</v>
          </cell>
          <cell r="Z900" t="str">
            <v>LB</v>
          </cell>
          <cell r="AA900">
            <v>29.97</v>
          </cell>
          <cell r="AB900">
            <v>47951.83</v>
          </cell>
          <cell r="AC900" t="str">
            <v>No</v>
          </cell>
        </row>
        <row r="901">
          <cell r="A901" t="str">
            <v>111481</v>
          </cell>
          <cell r="B901" t="str">
            <v>V-CUT ITALIAN GREEN BEANS CAN-24/14.5 OZ</v>
          </cell>
          <cell r="E901" t="str">
            <v>NO FNS CODE</v>
          </cell>
          <cell r="F901" t="str">
            <v>N/A</v>
          </cell>
          <cell r="G901" t="str">
            <v>LB</v>
          </cell>
          <cell r="H901">
            <v>1632</v>
          </cell>
          <cell r="I901" t="str">
            <v>1000</v>
          </cell>
          <cell r="J901" t="str">
            <v>DOMESTIC STATISTICAL 1000</v>
          </cell>
          <cell r="K901" t="str">
            <v>703010</v>
          </cell>
          <cell r="L901" t="str">
            <v>VEGETABLE, CANNED</v>
          </cell>
          <cell r="M901" t="str">
            <v>110</v>
          </cell>
          <cell r="N901" t="str">
            <v>AMS-FRUIT &amp; VEG</v>
          </cell>
          <cell r="O901" t="str">
            <v>103602005031220</v>
          </cell>
          <cell r="P901" t="str">
            <v>VEGETABLES/MIXED VEGETABLES/CANNED</v>
          </cell>
          <cell r="Q901">
            <v>1.2</v>
          </cell>
          <cell r="R901">
            <v>1</v>
          </cell>
          <cell r="S901" t="str">
            <v>LB</v>
          </cell>
          <cell r="T901">
            <v>26</v>
          </cell>
          <cell r="U901">
            <v>42432</v>
          </cell>
          <cell r="V901">
            <v>90.38</v>
          </cell>
          <cell r="W901">
            <v>0.90379999999999994</v>
          </cell>
          <cell r="X901" t="str">
            <v>USD</v>
          </cell>
          <cell r="Y901">
            <v>100</v>
          </cell>
          <cell r="Z901" t="str">
            <v>LB</v>
          </cell>
          <cell r="AA901">
            <v>23.5</v>
          </cell>
          <cell r="AB901">
            <v>38350.04</v>
          </cell>
          <cell r="AC901" t="str">
            <v>No</v>
          </cell>
        </row>
        <row r="902">
          <cell r="A902" t="str">
            <v>111483</v>
          </cell>
          <cell r="B902" t="str">
            <v>V-LOW SODIUM KALE GREENS CAN-12/14.5 OZ</v>
          </cell>
          <cell r="E902" t="str">
            <v>NO FNS CODE</v>
          </cell>
          <cell r="F902" t="str">
            <v>N/A</v>
          </cell>
          <cell r="G902" t="str">
            <v>LB</v>
          </cell>
          <cell r="H902">
            <v>3230</v>
          </cell>
          <cell r="I902" t="str">
            <v>1000</v>
          </cell>
          <cell r="J902" t="str">
            <v>DOMESTIC STATISTICAL 1000</v>
          </cell>
          <cell r="K902" t="str">
            <v>703010</v>
          </cell>
          <cell r="L902" t="str">
            <v>VEGETABLE, CANNED</v>
          </cell>
          <cell r="M902" t="str">
            <v>110</v>
          </cell>
          <cell r="N902" t="str">
            <v>AMS-FRUIT &amp; VEG</v>
          </cell>
          <cell r="O902" t="str">
            <v>103602005031220</v>
          </cell>
          <cell r="P902" t="str">
            <v>VEGETABLES/MIXED VEGETABLES/CANNED</v>
          </cell>
          <cell r="Q902">
            <v>1.2</v>
          </cell>
          <cell r="R902">
            <v>1</v>
          </cell>
          <cell r="S902" t="str">
            <v>LB</v>
          </cell>
          <cell r="T902">
            <v>13.11</v>
          </cell>
          <cell r="U902">
            <v>42346</v>
          </cell>
          <cell r="V902">
            <v>113.01</v>
          </cell>
          <cell r="W902">
            <v>1.1301000000000001</v>
          </cell>
          <cell r="X902" t="str">
            <v>USD</v>
          </cell>
          <cell r="Y902">
            <v>100</v>
          </cell>
          <cell r="Z902" t="str">
            <v>LB</v>
          </cell>
          <cell r="AA902">
            <v>14.82</v>
          </cell>
          <cell r="AB902">
            <v>47855.21</v>
          </cell>
          <cell r="AC902" t="str">
            <v>No</v>
          </cell>
        </row>
        <row r="903">
          <cell r="A903" t="str">
            <v>111484</v>
          </cell>
          <cell r="B903" t="str">
            <v>V- LOW SODIUM COLLARDS CAN-12/14 OZ</v>
          </cell>
          <cell r="E903" t="str">
            <v>NO FNS CODE</v>
          </cell>
          <cell r="F903" t="str">
            <v>N/A</v>
          </cell>
          <cell r="G903" t="str">
            <v>LB</v>
          </cell>
          <cell r="H903">
            <v>3230</v>
          </cell>
          <cell r="I903" t="str">
            <v>1000</v>
          </cell>
          <cell r="J903" t="str">
            <v>DOMESTIC STATISTICAL 1000</v>
          </cell>
          <cell r="K903" t="str">
            <v>703010</v>
          </cell>
          <cell r="L903" t="str">
            <v>VEGETABLE, CANNED</v>
          </cell>
          <cell r="M903" t="str">
            <v>110</v>
          </cell>
          <cell r="N903" t="str">
            <v>AMS-FRUIT &amp; VEG</v>
          </cell>
          <cell r="O903" t="str">
            <v>103602005031220</v>
          </cell>
          <cell r="P903" t="str">
            <v>VEGETABLES/MIXED VEGETABLES/CANNED</v>
          </cell>
          <cell r="Q903">
            <v>1.2</v>
          </cell>
          <cell r="R903">
            <v>1</v>
          </cell>
          <cell r="S903" t="str">
            <v>LB</v>
          </cell>
          <cell r="T903">
            <v>12.71</v>
          </cell>
          <cell r="U903">
            <v>41054</v>
          </cell>
          <cell r="V903">
            <v>136.69</v>
          </cell>
          <cell r="W903">
            <v>1.3669</v>
          </cell>
          <cell r="X903" t="str">
            <v>USD</v>
          </cell>
          <cell r="Y903">
            <v>100</v>
          </cell>
          <cell r="Z903" t="str">
            <v>LB</v>
          </cell>
          <cell r="AA903">
            <v>17.37</v>
          </cell>
          <cell r="AB903">
            <v>56116.71</v>
          </cell>
          <cell r="AC903" t="str">
            <v>No</v>
          </cell>
        </row>
        <row r="904">
          <cell r="A904" t="str">
            <v>111490</v>
          </cell>
          <cell r="B904" t="str">
            <v>V-WHOLE GREEN BEANS CAN-24/14.5 OZ</v>
          </cell>
          <cell r="E904" t="str">
            <v>NO FNS CODE</v>
          </cell>
          <cell r="F904" t="str">
            <v>N/A</v>
          </cell>
          <cell r="G904" t="str">
            <v>LB</v>
          </cell>
          <cell r="H904">
            <v>1632</v>
          </cell>
          <cell r="I904" t="str">
            <v>1000</v>
          </cell>
          <cell r="J904" t="str">
            <v>DOMESTIC STATISTICAL 1000</v>
          </cell>
          <cell r="K904" t="str">
            <v>703010</v>
          </cell>
          <cell r="L904" t="str">
            <v>VEGETABLE, CANNED</v>
          </cell>
          <cell r="M904" t="str">
            <v>110</v>
          </cell>
          <cell r="N904" t="str">
            <v>AMS-FRUIT &amp; VEG</v>
          </cell>
          <cell r="O904" t="str">
            <v>103602005031220</v>
          </cell>
          <cell r="P904" t="str">
            <v>VEGETABLES/MIXED VEGETABLES/CANNED</v>
          </cell>
          <cell r="Q904">
            <v>1.2</v>
          </cell>
          <cell r="R904">
            <v>1</v>
          </cell>
          <cell r="S904" t="str">
            <v>LB</v>
          </cell>
          <cell r="T904">
            <v>26</v>
          </cell>
          <cell r="U904">
            <v>42432</v>
          </cell>
          <cell r="V904">
            <v>90.38</v>
          </cell>
          <cell r="W904">
            <v>0.90379999999999994</v>
          </cell>
          <cell r="X904" t="str">
            <v>USD</v>
          </cell>
          <cell r="Y904">
            <v>100</v>
          </cell>
          <cell r="Z904" t="str">
            <v>LB</v>
          </cell>
          <cell r="AA904">
            <v>23.5</v>
          </cell>
          <cell r="AB904">
            <v>38350.04</v>
          </cell>
          <cell r="AC904" t="str">
            <v>No</v>
          </cell>
        </row>
        <row r="905">
          <cell r="A905" t="str">
            <v>111491</v>
          </cell>
          <cell r="B905" t="str">
            <v>V-MIXED VEGETABLES CAN-12/15 OZ</v>
          </cell>
          <cell r="E905" t="str">
            <v>NO FNS CODE</v>
          </cell>
          <cell r="F905" t="str">
            <v>N/A</v>
          </cell>
          <cell r="G905" t="str">
            <v>LB</v>
          </cell>
          <cell r="H905">
            <v>3230</v>
          </cell>
          <cell r="I905" t="str">
            <v>1000</v>
          </cell>
          <cell r="J905" t="str">
            <v>DOMESTIC STATISTICAL 1000</v>
          </cell>
          <cell r="K905" t="str">
            <v>703010</v>
          </cell>
          <cell r="L905" t="str">
            <v>VEGETABLE, CANNED</v>
          </cell>
          <cell r="M905" t="str">
            <v>110</v>
          </cell>
          <cell r="N905" t="str">
            <v>AMS-FRUIT &amp; VEG</v>
          </cell>
          <cell r="O905" t="str">
            <v>103602005031220</v>
          </cell>
          <cell r="P905" t="str">
            <v>VEGETABLES/MIXED VEGETABLES/CANNED</v>
          </cell>
          <cell r="Q905">
            <v>1.2</v>
          </cell>
          <cell r="R905">
            <v>1</v>
          </cell>
          <cell r="S905" t="str">
            <v>LB</v>
          </cell>
          <cell r="T905">
            <v>13.16</v>
          </cell>
          <cell r="U905">
            <v>42507</v>
          </cell>
          <cell r="V905">
            <v>122.57</v>
          </cell>
          <cell r="W905">
            <v>1.2257</v>
          </cell>
          <cell r="X905" t="str">
            <v>USD</v>
          </cell>
          <cell r="Y905">
            <v>100</v>
          </cell>
          <cell r="Z905" t="str">
            <v>LB</v>
          </cell>
          <cell r="AA905">
            <v>16.13</v>
          </cell>
          <cell r="AB905">
            <v>52100.83</v>
          </cell>
          <cell r="AC905" t="str">
            <v>No</v>
          </cell>
        </row>
        <row r="906">
          <cell r="A906" t="str">
            <v>111492</v>
          </cell>
          <cell r="B906" t="str">
            <v>BUTTER PRINT SALTED CTN-30/1 LB</v>
          </cell>
          <cell r="E906" t="str">
            <v>NO FNS CODE</v>
          </cell>
          <cell r="F906" t="str">
            <v>N/A</v>
          </cell>
          <cell r="G906" t="str">
            <v>LB</v>
          </cell>
          <cell r="H906">
            <v>1368</v>
          </cell>
          <cell r="I906" t="str">
            <v>1000</v>
          </cell>
          <cell r="J906" t="str">
            <v>DOMESTIC STATISTICAL 1000</v>
          </cell>
          <cell r="K906" t="str">
            <v>403010</v>
          </cell>
          <cell r="L906" t="str">
            <v>BUTTER</v>
          </cell>
          <cell r="M906" t="str">
            <v>220</v>
          </cell>
          <cell r="N906" t="str">
            <v>AMS-DAIRY</v>
          </cell>
          <cell r="O906" t="str">
            <v>100002001031240</v>
          </cell>
          <cell r="P906" t="str">
            <v>BUTTER/SALTED/CARTON</v>
          </cell>
          <cell r="Q906">
            <v>1.0349999999999999</v>
          </cell>
          <cell r="R906">
            <v>1</v>
          </cell>
          <cell r="S906" t="str">
            <v>LB</v>
          </cell>
          <cell r="T906">
            <v>30</v>
          </cell>
          <cell r="U906">
            <v>41040</v>
          </cell>
          <cell r="V906">
            <v>306</v>
          </cell>
          <cell r="W906">
            <v>3.06</v>
          </cell>
          <cell r="X906" t="str">
            <v>USD</v>
          </cell>
          <cell r="Y906">
            <v>100</v>
          </cell>
          <cell r="Z906" t="str">
            <v>LB</v>
          </cell>
          <cell r="AA906">
            <v>91.8</v>
          </cell>
          <cell r="AB906">
            <v>125582.39999999999</v>
          </cell>
          <cell r="AC906" t="str">
            <v>No</v>
          </cell>
        </row>
        <row r="907">
          <cell r="A907" t="str">
            <v>111502</v>
          </cell>
          <cell r="B907" t="str">
            <v>TURKEY BREAST DELI FRZ CTN 38-42 LB</v>
          </cell>
          <cell r="E907" t="str">
            <v>NO FNS CODE</v>
          </cell>
          <cell r="F907" t="str">
            <v>2231-CWT</v>
          </cell>
          <cell r="G907" t="str">
            <v>LB</v>
          </cell>
          <cell r="H907">
            <v>920</v>
          </cell>
          <cell r="I907" t="str">
            <v>1000</v>
          </cell>
          <cell r="J907" t="str">
            <v>DOMESTIC STATISTICAL 1000</v>
          </cell>
          <cell r="K907" t="str">
            <v>302030</v>
          </cell>
          <cell r="L907" t="str">
            <v>TURKEY, COOKED</v>
          </cell>
          <cell r="M907" t="str">
            <v>120</v>
          </cell>
          <cell r="N907" t="str">
            <v>AMS-POULTRY</v>
          </cell>
          <cell r="O907" t="str">
            <v>102802004031400</v>
          </cell>
          <cell r="P907" t="str">
            <v>POULTRY/EGGS/TURKEY/FROZEN</v>
          </cell>
          <cell r="Q907">
            <v>1.05</v>
          </cell>
          <cell r="R907">
            <v>1</v>
          </cell>
          <cell r="S907" t="str">
            <v>LB</v>
          </cell>
          <cell r="T907">
            <v>42</v>
          </cell>
          <cell r="U907">
            <v>38640</v>
          </cell>
          <cell r="V907">
            <v>328</v>
          </cell>
          <cell r="W907">
            <v>3.28</v>
          </cell>
          <cell r="X907" t="str">
            <v>USD</v>
          </cell>
          <cell r="Y907">
            <v>100</v>
          </cell>
          <cell r="Z907" t="str">
            <v>LB</v>
          </cell>
          <cell r="AA907">
            <v>137.76</v>
          </cell>
          <cell r="AB907">
            <v>126739.2</v>
          </cell>
          <cell r="AC907" t="str">
            <v>Yes</v>
          </cell>
        </row>
        <row r="908">
          <cell r="A908" t="str">
            <v>111503</v>
          </cell>
          <cell r="B908" t="str">
            <v>TURKEY BREAST SMKD DELI FRZ CTN 38-42 LB</v>
          </cell>
          <cell r="E908" t="str">
            <v>NO FNS CODE</v>
          </cell>
          <cell r="F908" t="str">
            <v>2231-CWT</v>
          </cell>
          <cell r="G908" t="str">
            <v>LB</v>
          </cell>
          <cell r="H908">
            <v>920</v>
          </cell>
          <cell r="I908" t="str">
            <v>1000</v>
          </cell>
          <cell r="J908" t="str">
            <v>DOMESTIC STATISTICAL 1000</v>
          </cell>
          <cell r="K908" t="str">
            <v>302030</v>
          </cell>
          <cell r="L908" t="str">
            <v>TURKEY, COOKED</v>
          </cell>
          <cell r="M908" t="str">
            <v>120</v>
          </cell>
          <cell r="N908" t="str">
            <v>AMS-POULTRY</v>
          </cell>
          <cell r="O908" t="str">
            <v>102802004031400</v>
          </cell>
          <cell r="P908" t="str">
            <v>POULTRY/EGGS/TURKEY/FROZEN</v>
          </cell>
          <cell r="Q908">
            <v>1.05</v>
          </cell>
          <cell r="R908">
            <v>1</v>
          </cell>
          <cell r="S908" t="str">
            <v>LB</v>
          </cell>
          <cell r="T908">
            <v>42</v>
          </cell>
          <cell r="U908">
            <v>38640</v>
          </cell>
          <cell r="V908">
            <v>322</v>
          </cell>
          <cell r="W908">
            <v>3.22</v>
          </cell>
          <cell r="X908" t="str">
            <v>USD</v>
          </cell>
          <cell r="Y908">
            <v>100</v>
          </cell>
          <cell r="Z908" t="str">
            <v>LB</v>
          </cell>
          <cell r="AA908">
            <v>135.24</v>
          </cell>
          <cell r="AB908">
            <v>124420.8</v>
          </cell>
          <cell r="AC908" t="str">
            <v>Yes</v>
          </cell>
        </row>
        <row r="909">
          <cell r="A909" t="str">
            <v>111505</v>
          </cell>
          <cell r="B909" t="str">
            <v>PORK ROAST LEG FRZ CTN 36‐42 LB</v>
          </cell>
          <cell r="E909" t="str">
            <v>NO FNS CODE</v>
          </cell>
          <cell r="F909" t="str">
            <v>6018-CWT</v>
          </cell>
          <cell r="G909" t="str">
            <v>LB</v>
          </cell>
          <cell r="H909">
            <v>950</v>
          </cell>
          <cell r="I909" t="str">
            <v>1000</v>
          </cell>
          <cell r="J909" t="str">
            <v>DOMESTIC STATISTICAL 1000</v>
          </cell>
          <cell r="K909" t="str">
            <v>102035</v>
          </cell>
          <cell r="L909" t="str">
            <v>PORK, FROZEN</v>
          </cell>
          <cell r="M909" t="str">
            <v>130</v>
          </cell>
          <cell r="N909" t="str">
            <v>AMS-LIVESTOCK</v>
          </cell>
          <cell r="O909" t="str">
            <v>101802006031400</v>
          </cell>
          <cell r="P909" t="str">
            <v>MEAT/PORK/FROZEN</v>
          </cell>
          <cell r="Q909">
            <v>1.08</v>
          </cell>
          <cell r="R909">
            <v>1</v>
          </cell>
          <cell r="S909" t="str">
            <v>LB</v>
          </cell>
          <cell r="T909">
            <v>42</v>
          </cell>
          <cell r="U909">
            <v>39900</v>
          </cell>
          <cell r="V909">
            <v>285</v>
          </cell>
          <cell r="W909">
            <v>2.85</v>
          </cell>
          <cell r="X909" t="str">
            <v>USD</v>
          </cell>
          <cell r="Y909">
            <v>100</v>
          </cell>
          <cell r="Z909" t="str">
            <v>LB</v>
          </cell>
          <cell r="AA909">
            <v>119.7</v>
          </cell>
          <cell r="AB909">
            <v>113715</v>
          </cell>
          <cell r="AC909" t="str">
            <v>Yes</v>
          </cell>
        </row>
        <row r="910">
          <cell r="A910" t="str">
            <v>111506</v>
          </cell>
          <cell r="B910" t="str">
            <v>TURKEY HAMS SMKD FRZ CTN 38-42 LB</v>
          </cell>
          <cell r="E910" t="str">
            <v>NO FNS CODE</v>
          </cell>
          <cell r="F910" t="str">
            <v>2231-CWT</v>
          </cell>
          <cell r="G910" t="str">
            <v>LB</v>
          </cell>
          <cell r="H910">
            <v>950</v>
          </cell>
          <cell r="I910" t="str">
            <v>1000</v>
          </cell>
          <cell r="J910" t="str">
            <v>DOMESTIC STATISTICAL 1000</v>
          </cell>
          <cell r="K910" t="str">
            <v>302030</v>
          </cell>
          <cell r="L910" t="str">
            <v>TURKEY, COOKED</v>
          </cell>
          <cell r="M910" t="str">
            <v>120</v>
          </cell>
          <cell r="N910" t="str">
            <v>AMS-POULTRY</v>
          </cell>
          <cell r="O910" t="str">
            <v>102802004031400</v>
          </cell>
          <cell r="P910" t="str">
            <v>POULTRY/EGGS/TURKEY/FROZEN</v>
          </cell>
          <cell r="Q910">
            <v>1.05</v>
          </cell>
          <cell r="R910">
            <v>1</v>
          </cell>
          <cell r="S910" t="str">
            <v>LB</v>
          </cell>
          <cell r="T910">
            <v>42</v>
          </cell>
          <cell r="U910">
            <v>39900</v>
          </cell>
          <cell r="V910">
            <v>311</v>
          </cell>
          <cell r="W910">
            <v>3.11</v>
          </cell>
          <cell r="X910" t="str">
            <v>USD</v>
          </cell>
          <cell r="Y910">
            <v>100</v>
          </cell>
          <cell r="Z910" t="str">
            <v>LB</v>
          </cell>
          <cell r="AA910">
            <v>130.62</v>
          </cell>
          <cell r="AB910">
            <v>124089</v>
          </cell>
          <cell r="AC910" t="str">
            <v>Yes</v>
          </cell>
        </row>
        <row r="911">
          <cell r="A911" t="str">
            <v>111507</v>
          </cell>
          <cell r="B911" t="str">
            <v>CHEESE CHED YEL BLOCK 38-42 LB</v>
          </cell>
          <cell r="E911" t="str">
            <v>NO FNS CODE</v>
          </cell>
          <cell r="F911" t="str">
            <v>N/A</v>
          </cell>
          <cell r="G911" t="str">
            <v>LB</v>
          </cell>
          <cell r="H911">
            <v>950</v>
          </cell>
          <cell r="I911" t="str">
            <v>1000</v>
          </cell>
          <cell r="J911" t="str">
            <v>DOMESTIC STATISTICAL 1000</v>
          </cell>
          <cell r="K911" t="str">
            <v>401040</v>
          </cell>
          <cell r="L911" t="str">
            <v>CHEESE, NATURAL AMER</v>
          </cell>
          <cell r="M911" t="str">
            <v>220</v>
          </cell>
          <cell r="N911" t="str">
            <v>AMS-DAIRY</v>
          </cell>
          <cell r="O911" t="str">
            <v>100402003031120</v>
          </cell>
          <cell r="P911" t="str">
            <v>CHEESE/CHEDDAR YELLOW/BLOCK</v>
          </cell>
          <cell r="Q911">
            <v>1.1120000000000001</v>
          </cell>
          <cell r="R911">
            <v>1</v>
          </cell>
          <cell r="S911" t="str">
            <v>LB</v>
          </cell>
          <cell r="T911">
            <v>42</v>
          </cell>
          <cell r="U911">
            <v>39900</v>
          </cell>
          <cell r="V911">
            <v>210</v>
          </cell>
          <cell r="W911">
            <v>2.1</v>
          </cell>
          <cell r="X911" t="str">
            <v>USD</v>
          </cell>
          <cell r="Y911">
            <v>100</v>
          </cell>
          <cell r="Z911" t="str">
            <v>LB</v>
          </cell>
          <cell r="AA911">
            <v>88.2</v>
          </cell>
          <cell r="AB911">
            <v>83790</v>
          </cell>
          <cell r="AC911" t="str">
            <v>No</v>
          </cell>
        </row>
        <row r="912">
          <cell r="A912" t="str">
            <v>111508</v>
          </cell>
          <cell r="B912" t="str">
            <v>CHEESE CHED WHT BLOCK 38-42 LB</v>
          </cell>
          <cell r="E912" t="str">
            <v>NO FNS CODE</v>
          </cell>
          <cell r="F912" t="str">
            <v>N/A</v>
          </cell>
          <cell r="G912" t="str">
            <v>LB</v>
          </cell>
          <cell r="H912">
            <v>950</v>
          </cell>
          <cell r="I912" t="str">
            <v>1000</v>
          </cell>
          <cell r="J912" t="str">
            <v>DOMESTIC STATISTICAL 1000</v>
          </cell>
          <cell r="K912" t="str">
            <v>401040</v>
          </cell>
          <cell r="L912" t="str">
            <v>CHEESE, NATURAL AMER</v>
          </cell>
          <cell r="M912" t="str">
            <v>220</v>
          </cell>
          <cell r="N912" t="str">
            <v>AMS-DAIRY</v>
          </cell>
          <cell r="O912" t="str">
            <v>100402002031120</v>
          </cell>
          <cell r="P912" t="str">
            <v>CHEESE/CHEDDAR WHITE/BLOCK</v>
          </cell>
          <cell r="Q912">
            <v>1.1120000000000001</v>
          </cell>
          <cell r="R912">
            <v>1</v>
          </cell>
          <cell r="S912" t="str">
            <v>LB</v>
          </cell>
          <cell r="T912">
            <v>42</v>
          </cell>
          <cell r="U912">
            <v>39900</v>
          </cell>
          <cell r="V912">
            <v>199</v>
          </cell>
          <cell r="W912">
            <v>1.99</v>
          </cell>
          <cell r="X912" t="str">
            <v>USD</v>
          </cell>
          <cell r="Y912">
            <v>100</v>
          </cell>
          <cell r="Z912" t="str">
            <v>LB</v>
          </cell>
          <cell r="AA912">
            <v>83.58</v>
          </cell>
          <cell r="AB912">
            <v>79401</v>
          </cell>
          <cell r="AC912" t="str">
            <v>No</v>
          </cell>
        </row>
        <row r="913">
          <cell r="A913" t="str">
            <v>111509</v>
          </cell>
          <cell r="B913" t="str">
            <v>CHEESE MOZZ LM PT SKIM FRZ LVS 8/6 LB</v>
          </cell>
          <cell r="E913" t="str">
            <v>NO FNS CODE</v>
          </cell>
          <cell r="F913" t="str">
            <v>N/A</v>
          </cell>
          <cell r="G913" t="str">
            <v>LB</v>
          </cell>
          <cell r="H913">
            <v>840</v>
          </cell>
          <cell r="I913" t="str">
            <v>1000</v>
          </cell>
          <cell r="J913" t="str">
            <v>DOMESTIC STATISTICAL 1000</v>
          </cell>
          <cell r="K913" t="str">
            <v>401020</v>
          </cell>
          <cell r="L913" t="str">
            <v>CHEESE, MOZZARELLA</v>
          </cell>
          <cell r="M913" t="str">
            <v>220</v>
          </cell>
          <cell r="N913" t="str">
            <v>AMS-DAIRY</v>
          </cell>
          <cell r="O913" t="str">
            <v>100402004031440</v>
          </cell>
          <cell r="P913" t="str">
            <v>CHEESE/MOZZARELLA/LOAVES</v>
          </cell>
          <cell r="Q913">
            <v>1.042</v>
          </cell>
          <cell r="R913">
            <v>1</v>
          </cell>
          <cell r="S913" t="str">
            <v>LB</v>
          </cell>
          <cell r="T913">
            <v>48</v>
          </cell>
          <cell r="U913">
            <v>40320</v>
          </cell>
          <cell r="V913">
            <v>193</v>
          </cell>
          <cell r="W913">
            <v>1.93</v>
          </cell>
          <cell r="X913" t="str">
            <v>USD</v>
          </cell>
          <cell r="Y913">
            <v>100</v>
          </cell>
          <cell r="Z913" t="str">
            <v>LB</v>
          </cell>
          <cell r="AA913">
            <v>92.64</v>
          </cell>
          <cell r="AB913">
            <v>77817.600000000006</v>
          </cell>
          <cell r="AC913" t="str">
            <v>No</v>
          </cell>
        </row>
        <row r="914">
          <cell r="A914" t="str">
            <v>111510</v>
          </cell>
          <cell r="B914" t="str">
            <v>TURKEY ROASTS FRZ CTN 36‐44 LB</v>
          </cell>
          <cell r="E914" t="str">
            <v>NO FNS CODE</v>
          </cell>
          <cell r="F914" t="str">
            <v>2231-CWT</v>
          </cell>
          <cell r="G914" t="str">
            <v>LB</v>
          </cell>
          <cell r="H914">
            <v>900</v>
          </cell>
          <cell r="I914" t="str">
            <v>1000</v>
          </cell>
          <cell r="J914" t="str">
            <v>DOMESTIC STATISTICAL 1000</v>
          </cell>
          <cell r="K914" t="str">
            <v>302020</v>
          </cell>
          <cell r="L914" t="str">
            <v>TURKEY, FROZEN</v>
          </cell>
          <cell r="M914" t="str">
            <v>120</v>
          </cell>
          <cell r="N914" t="str">
            <v>AMS-POULTRY</v>
          </cell>
          <cell r="O914" t="str">
            <v>102802004031400</v>
          </cell>
          <cell r="P914" t="str">
            <v>POULTRY/EGGS/TURKEY/FROZEN</v>
          </cell>
          <cell r="Q914">
            <v>1.05</v>
          </cell>
          <cell r="R914">
            <v>1</v>
          </cell>
          <cell r="S914" t="str">
            <v>LB</v>
          </cell>
          <cell r="T914">
            <v>44</v>
          </cell>
          <cell r="U914">
            <v>39600</v>
          </cell>
          <cell r="V914">
            <v>330</v>
          </cell>
          <cell r="W914">
            <v>3.3</v>
          </cell>
          <cell r="X914" t="str">
            <v>USD</v>
          </cell>
          <cell r="Y914">
            <v>100</v>
          </cell>
          <cell r="Z914" t="str">
            <v>LB</v>
          </cell>
          <cell r="AA914">
            <v>145.19999999999999</v>
          </cell>
          <cell r="AB914">
            <v>130680</v>
          </cell>
          <cell r="AC914" t="str">
            <v>Yes</v>
          </cell>
        </row>
        <row r="915">
          <cell r="A915" t="str">
            <v>111520</v>
          </cell>
          <cell r="B915" t="str">
            <v>CHEESE CHED BLOCK 38-42 LB-GENERIC</v>
          </cell>
          <cell r="E915" t="str">
            <v>NO FNS CODE</v>
          </cell>
          <cell r="F915" t="str">
            <v>N/A</v>
          </cell>
          <cell r="G915" t="str">
            <v>LB</v>
          </cell>
          <cell r="H915">
            <v>950</v>
          </cell>
          <cell r="I915" t="str">
            <v>1000</v>
          </cell>
          <cell r="J915" t="str">
            <v>DOMESTIC STATISTICAL 1000</v>
          </cell>
          <cell r="K915" t="str">
            <v>401040</v>
          </cell>
          <cell r="L915" t="str">
            <v>CHEESE, NATURAL AMER</v>
          </cell>
          <cell r="M915" t="str">
            <v>220</v>
          </cell>
          <cell r="N915" t="str">
            <v>AMS-DAIRY</v>
          </cell>
          <cell r="O915" t="str">
            <v>10040</v>
          </cell>
          <cell r="P915" t="str">
            <v>CHEESE</v>
          </cell>
          <cell r="Q915">
            <v>1.1120000000000001</v>
          </cell>
          <cell r="R915">
            <v>1</v>
          </cell>
          <cell r="S915" t="str">
            <v>LB</v>
          </cell>
          <cell r="T915">
            <v>42</v>
          </cell>
          <cell r="U915">
            <v>39900</v>
          </cell>
          <cell r="V915">
            <v>0</v>
          </cell>
          <cell r="W915">
            <v>0</v>
          </cell>
          <cell r="Y915">
            <v>0</v>
          </cell>
          <cell r="AA915">
            <v>0</v>
          </cell>
          <cell r="AB915">
            <v>0</v>
          </cell>
          <cell r="AC915" t="str">
            <v>No</v>
          </cell>
        </row>
        <row r="916">
          <cell r="A916" t="str">
            <v>111530</v>
          </cell>
          <cell r="B916" t="str">
            <v>DATE PIECES DRIED PKG-24/1 LB</v>
          </cell>
          <cell r="E916" t="str">
            <v>NO FNS CODE</v>
          </cell>
          <cell r="F916" t="str">
            <v>N/A</v>
          </cell>
          <cell r="G916" t="str">
            <v>LB</v>
          </cell>
          <cell r="H916">
            <v>1584</v>
          </cell>
          <cell r="I916" t="str">
            <v>1000</v>
          </cell>
          <cell r="J916" t="str">
            <v>DOMESTIC STATISTICAL 1000</v>
          </cell>
          <cell r="K916" t="str">
            <v>702020</v>
          </cell>
          <cell r="L916" t="str">
            <v>FRUIT, DRIED</v>
          </cell>
          <cell r="M916" t="str">
            <v>110</v>
          </cell>
          <cell r="N916" t="str">
            <v>AMS-FRUIT &amp; VEG</v>
          </cell>
          <cell r="O916" t="str">
            <v>101202008031340</v>
          </cell>
          <cell r="P916" t="str">
            <v>FRUIT/FIG/DRIED</v>
          </cell>
          <cell r="Q916">
            <v>1.083</v>
          </cell>
          <cell r="R916">
            <v>1</v>
          </cell>
          <cell r="S916" t="str">
            <v>LB</v>
          </cell>
          <cell r="T916">
            <v>24</v>
          </cell>
          <cell r="U916">
            <v>38016</v>
          </cell>
          <cell r="V916">
            <v>221.51</v>
          </cell>
          <cell r="W916">
            <v>2.2151000000000001</v>
          </cell>
          <cell r="X916" t="str">
            <v>USD</v>
          </cell>
          <cell r="Y916">
            <v>100</v>
          </cell>
          <cell r="Z916" t="str">
            <v>LB</v>
          </cell>
          <cell r="AA916">
            <v>53.16</v>
          </cell>
          <cell r="AB916">
            <v>84209.24</v>
          </cell>
          <cell r="AC916" t="str">
            <v>No</v>
          </cell>
        </row>
        <row r="917">
          <cell r="A917" t="str">
            <v>111531</v>
          </cell>
          <cell r="B917" t="str">
            <v>NECTARINES FRESH BAG PKG–12/2 LB</v>
          </cell>
          <cell r="E917" t="str">
            <v>NO FNS CODE</v>
          </cell>
          <cell r="F917" t="str">
            <v>N/A</v>
          </cell>
          <cell r="G917" t="str">
            <v>LB</v>
          </cell>
          <cell r="H917">
            <v>1440</v>
          </cell>
          <cell r="I917" t="str">
            <v>1000</v>
          </cell>
          <cell r="J917" t="str">
            <v>DOMESTIC STATISTICAL 1000</v>
          </cell>
          <cell r="K917" t="str">
            <v>702030</v>
          </cell>
          <cell r="L917" t="str">
            <v>FRUIT, FRESH</v>
          </cell>
          <cell r="M917" t="str">
            <v>110</v>
          </cell>
          <cell r="N917" t="str">
            <v>AMS-FRUIT &amp; VEG</v>
          </cell>
          <cell r="O917" t="str">
            <v>101202013031380</v>
          </cell>
          <cell r="P917" t="str">
            <v>FRUIT/PEACHES/FRESH</v>
          </cell>
          <cell r="Q917">
            <v>1.05</v>
          </cell>
          <cell r="R917">
            <v>1</v>
          </cell>
          <cell r="S917" t="str">
            <v>LB</v>
          </cell>
          <cell r="T917">
            <v>24</v>
          </cell>
          <cell r="U917">
            <v>34560</v>
          </cell>
          <cell r="V917">
            <v>144.83000000000001</v>
          </cell>
          <cell r="W917">
            <v>1.4483000000000001</v>
          </cell>
          <cell r="X917" t="str">
            <v>USD</v>
          </cell>
          <cell r="Y917">
            <v>100</v>
          </cell>
          <cell r="Z917" t="str">
            <v>LB</v>
          </cell>
          <cell r="AA917">
            <v>34.76</v>
          </cell>
          <cell r="AB917">
            <v>50053.25</v>
          </cell>
          <cell r="AC917" t="str">
            <v>No</v>
          </cell>
        </row>
        <row r="918">
          <cell r="A918" t="str">
            <v>111540</v>
          </cell>
          <cell r="B918" t="str">
            <v>PEACHES FRESH BAG PKG–12/2 LB</v>
          </cell>
          <cell r="E918" t="str">
            <v>NO FNS CODE</v>
          </cell>
          <cell r="F918" t="str">
            <v>N/A</v>
          </cell>
          <cell r="G918" t="str">
            <v>LB</v>
          </cell>
          <cell r="H918">
            <v>1430</v>
          </cell>
          <cell r="I918" t="str">
            <v>1000</v>
          </cell>
          <cell r="J918" t="str">
            <v>DOMESTIC STATISTICAL 1000</v>
          </cell>
          <cell r="K918" t="str">
            <v>702030</v>
          </cell>
          <cell r="L918" t="str">
            <v>FRUIT, FRESH</v>
          </cell>
          <cell r="M918" t="str">
            <v>110</v>
          </cell>
          <cell r="N918" t="str">
            <v>AMS-FRUIT &amp; VEG</v>
          </cell>
          <cell r="O918" t="str">
            <v>101202013031380</v>
          </cell>
          <cell r="P918" t="str">
            <v>FRUIT/PEACHES/FRESH</v>
          </cell>
          <cell r="Q918">
            <v>1.05</v>
          </cell>
          <cell r="R918">
            <v>1</v>
          </cell>
          <cell r="S918" t="str">
            <v>LB</v>
          </cell>
          <cell r="T918">
            <v>24</v>
          </cell>
          <cell r="U918">
            <v>34320</v>
          </cell>
          <cell r="V918">
            <v>119.41</v>
          </cell>
          <cell r="W918">
            <v>1.1940999999999999</v>
          </cell>
          <cell r="X918" t="str">
            <v>USD</v>
          </cell>
          <cell r="Y918">
            <v>100</v>
          </cell>
          <cell r="Z918" t="str">
            <v>LB</v>
          </cell>
          <cell r="AA918">
            <v>28.66</v>
          </cell>
          <cell r="AB918">
            <v>40981.51</v>
          </cell>
          <cell r="AC918" t="str">
            <v>No</v>
          </cell>
        </row>
        <row r="919">
          <cell r="A919" t="str">
            <v>111541</v>
          </cell>
          <cell r="B919" t="str">
            <v>PEACHES FRESH TRAY PACK 18-20 LB</v>
          </cell>
          <cell r="E919" t="str">
            <v>NO FNS CODE</v>
          </cell>
          <cell r="F919" t="str">
            <v>N/A</v>
          </cell>
          <cell r="G919" t="str">
            <v>LB</v>
          </cell>
          <cell r="H919">
            <v>1936</v>
          </cell>
          <cell r="I919" t="str">
            <v>1000</v>
          </cell>
          <cell r="J919" t="str">
            <v>DOMESTIC STATISTICAL 1000</v>
          </cell>
          <cell r="K919" t="str">
            <v>702030</v>
          </cell>
          <cell r="L919" t="str">
            <v>FRUIT, FRESH</v>
          </cell>
          <cell r="M919" t="str">
            <v>110</v>
          </cell>
          <cell r="N919" t="str">
            <v>AMS-FRUIT &amp; VEG</v>
          </cell>
          <cell r="O919" t="str">
            <v>101202013031380</v>
          </cell>
          <cell r="P919" t="str">
            <v>FRUIT/PEACHES/FRESH</v>
          </cell>
          <cell r="Q919">
            <v>1.05</v>
          </cell>
          <cell r="R919">
            <v>1</v>
          </cell>
          <cell r="S919" t="str">
            <v>LB</v>
          </cell>
          <cell r="T919">
            <v>20</v>
          </cell>
          <cell r="U919">
            <v>38720</v>
          </cell>
          <cell r="V919">
            <v>136.94</v>
          </cell>
          <cell r="W919">
            <v>1.3694</v>
          </cell>
          <cell r="X919" t="str">
            <v>USD</v>
          </cell>
          <cell r="Y919">
            <v>100</v>
          </cell>
          <cell r="Z919" t="str">
            <v>LB</v>
          </cell>
          <cell r="AA919">
            <v>27.39</v>
          </cell>
          <cell r="AB919">
            <v>53023.17</v>
          </cell>
          <cell r="AC919" t="str">
            <v>No</v>
          </cell>
        </row>
        <row r="920">
          <cell r="A920" t="str">
            <v>111550</v>
          </cell>
          <cell r="B920" t="str">
            <v>ORANGE JUICE TETRA-12/33.8 FL OZ</v>
          </cell>
          <cell r="E920" t="str">
            <v>NO FNS CODE</v>
          </cell>
          <cell r="F920" t="str">
            <v>N/A</v>
          </cell>
          <cell r="G920" t="str">
            <v>LB</v>
          </cell>
          <cell r="H920">
            <v>1500</v>
          </cell>
          <cell r="I920" t="str">
            <v>1000</v>
          </cell>
          <cell r="J920" t="str">
            <v>DOMESTIC STATISTICAL 1000</v>
          </cell>
          <cell r="K920" t="str">
            <v>702050</v>
          </cell>
          <cell r="L920" t="str">
            <v>FRUIT, JUICE</v>
          </cell>
          <cell r="M920" t="str">
            <v>110</v>
          </cell>
          <cell r="N920" t="str">
            <v>AMS-FRUIT &amp; VEG</v>
          </cell>
          <cell r="O920" t="str">
            <v>101202012031420</v>
          </cell>
          <cell r="P920" t="str">
            <v>FRUIT/ORANGE/JUICE</v>
          </cell>
          <cell r="Q920">
            <v>1.018</v>
          </cell>
          <cell r="R920">
            <v>1</v>
          </cell>
          <cell r="S920" t="str">
            <v>LB</v>
          </cell>
          <cell r="T920">
            <v>28.5</v>
          </cell>
          <cell r="U920">
            <v>42750</v>
          </cell>
          <cell r="V920">
            <v>80.14</v>
          </cell>
          <cell r="W920">
            <v>0.8014</v>
          </cell>
          <cell r="X920" t="str">
            <v>USD</v>
          </cell>
          <cell r="Y920">
            <v>100</v>
          </cell>
          <cell r="Z920" t="str">
            <v>LB</v>
          </cell>
          <cell r="AA920">
            <v>22.84</v>
          </cell>
          <cell r="AB920">
            <v>34259.85</v>
          </cell>
          <cell r="AC920" t="str">
            <v>No</v>
          </cell>
        </row>
        <row r="921">
          <cell r="A921" t="str">
            <v>111560</v>
          </cell>
          <cell r="B921" t="str">
            <v>TURKEY ROASTS 4‐6 LB FRZ CTN‐36‐44 LB</v>
          </cell>
          <cell r="E921" t="str">
            <v>NO FNS CODE</v>
          </cell>
          <cell r="F921" t="str">
            <v>N/A</v>
          </cell>
          <cell r="G921" t="str">
            <v>LB</v>
          </cell>
          <cell r="H921">
            <v>900</v>
          </cell>
          <cell r="I921" t="str">
            <v>1000</v>
          </cell>
          <cell r="J921" t="str">
            <v>DOMESTIC STATISTICAL 1000</v>
          </cell>
          <cell r="K921" t="str">
            <v>302020</v>
          </cell>
          <cell r="L921" t="str">
            <v>TURKEY, FROZEN</v>
          </cell>
          <cell r="M921" t="str">
            <v>120</v>
          </cell>
          <cell r="N921" t="str">
            <v>AMS-POULTRY</v>
          </cell>
          <cell r="O921" t="str">
            <v>102802004031400</v>
          </cell>
          <cell r="P921" t="str">
            <v>POULTRY/EGGS/TURKEY/FROZEN</v>
          </cell>
          <cell r="Q921">
            <v>1.05</v>
          </cell>
          <cell r="R921">
            <v>1</v>
          </cell>
          <cell r="S921" t="str">
            <v>LB</v>
          </cell>
          <cell r="T921">
            <v>44</v>
          </cell>
          <cell r="U921">
            <v>39600</v>
          </cell>
          <cell r="V921">
            <v>156</v>
          </cell>
          <cell r="W921">
            <v>1.56</v>
          </cell>
          <cell r="X921" t="str">
            <v>USD</v>
          </cell>
          <cell r="Y921">
            <v>100</v>
          </cell>
          <cell r="Z921" t="str">
            <v>LB</v>
          </cell>
          <cell r="AA921">
            <v>68.64</v>
          </cell>
          <cell r="AB921">
            <v>61776</v>
          </cell>
          <cell r="AC921" t="str">
            <v>Yes</v>
          </cell>
        </row>
        <row r="922">
          <cell r="A922" t="str">
            <v>111570</v>
          </cell>
          <cell r="B922" t="str">
            <v>CHICKEN THIGHS FROZEN PKG‐8/5 LB</v>
          </cell>
          <cell r="E922" t="str">
            <v>NO FNS CODE</v>
          </cell>
          <cell r="F922" t="str">
            <v>2211-CWT</v>
          </cell>
          <cell r="G922" t="str">
            <v>LB</v>
          </cell>
          <cell r="H922">
            <v>950</v>
          </cell>
          <cell r="I922" t="str">
            <v>1000</v>
          </cell>
          <cell r="J922" t="str">
            <v>DOMESTIC STATISTICAL 1000</v>
          </cell>
          <cell r="K922" t="str">
            <v>301020</v>
          </cell>
          <cell r="L922" t="str">
            <v>CHICKEN, FROZEN</v>
          </cell>
          <cell r="M922" t="str">
            <v>120</v>
          </cell>
          <cell r="N922" t="str">
            <v>AMS-POULTRY</v>
          </cell>
          <cell r="O922" t="str">
            <v>102802001031400</v>
          </cell>
          <cell r="P922" t="str">
            <v>POULTRY/EGGS/CHICKEN/FROZEN</v>
          </cell>
          <cell r="Q922">
            <v>1.04</v>
          </cell>
          <cell r="R922">
            <v>1</v>
          </cell>
          <cell r="S922" t="str">
            <v>LB</v>
          </cell>
          <cell r="T922">
            <v>40</v>
          </cell>
          <cell r="U922">
            <v>38000</v>
          </cell>
          <cell r="V922">
            <v>73</v>
          </cell>
          <cell r="W922">
            <v>0.73</v>
          </cell>
          <cell r="X922" t="str">
            <v>USD</v>
          </cell>
          <cell r="Y922">
            <v>100</v>
          </cell>
          <cell r="Z922" t="str">
            <v>LB</v>
          </cell>
          <cell r="AA922">
            <v>29.2</v>
          </cell>
          <cell r="AB922">
            <v>27740</v>
          </cell>
          <cell r="AC922" t="str">
            <v>No</v>
          </cell>
        </row>
        <row r="923">
          <cell r="A923" t="str">
            <v>111572</v>
          </cell>
          <cell r="B923" t="str">
            <v>CHICKEN BREAST BONELESS IQF PKG‐10/3 LB</v>
          </cell>
          <cell r="E923" t="str">
            <v>NO FNS CODE</v>
          </cell>
          <cell r="F923" t="str">
            <v>2211-CWT</v>
          </cell>
          <cell r="G923" t="str">
            <v>LB</v>
          </cell>
          <cell r="H923">
            <v>1300</v>
          </cell>
          <cell r="I923" t="str">
            <v>1000</v>
          </cell>
          <cell r="J923" t="str">
            <v>DOMESTIC STATISTICAL 1000</v>
          </cell>
          <cell r="K923" t="str">
            <v>301020</v>
          </cell>
          <cell r="L923" t="str">
            <v>CHICKEN, FROZEN</v>
          </cell>
          <cell r="M923" t="str">
            <v>120</v>
          </cell>
          <cell r="N923" t="str">
            <v>AMS-POULTRY</v>
          </cell>
          <cell r="O923" t="str">
            <v>102802001031400</v>
          </cell>
          <cell r="P923" t="str">
            <v>POULTRY/EGGS/CHICKEN/FROZEN</v>
          </cell>
          <cell r="Q923">
            <v>1.06</v>
          </cell>
          <cell r="R923">
            <v>1</v>
          </cell>
          <cell r="S923" t="str">
            <v>LB</v>
          </cell>
          <cell r="T923">
            <v>30</v>
          </cell>
          <cell r="U923">
            <v>39000</v>
          </cell>
          <cell r="V923">
            <v>235</v>
          </cell>
          <cell r="W923">
            <v>2.35</v>
          </cell>
          <cell r="X923" t="str">
            <v>USD</v>
          </cell>
          <cell r="Y923">
            <v>100</v>
          </cell>
          <cell r="Z923" t="str">
            <v>LB</v>
          </cell>
          <cell r="AA923">
            <v>70.5</v>
          </cell>
          <cell r="AB923">
            <v>91650</v>
          </cell>
          <cell r="AC923" t="str">
            <v>No</v>
          </cell>
        </row>
        <row r="924">
          <cell r="A924" t="str">
            <v>111573</v>
          </cell>
          <cell r="B924" t="str">
            <v>CHICKEN LEG QTR FROZEN BAG‐4/10 LB</v>
          </cell>
          <cell r="E924" t="str">
            <v>NO FNS CODE</v>
          </cell>
          <cell r="F924" t="str">
            <v>2211-CWT</v>
          </cell>
          <cell r="G924" t="str">
            <v>LB</v>
          </cell>
          <cell r="H924">
            <v>950</v>
          </cell>
          <cell r="I924" t="str">
            <v>1000</v>
          </cell>
          <cell r="J924" t="str">
            <v>DOMESTIC STATISTICAL 1000</v>
          </cell>
          <cell r="K924" t="str">
            <v>301020</v>
          </cell>
          <cell r="L924" t="str">
            <v>CHICKEN, FROZEN</v>
          </cell>
          <cell r="M924" t="str">
            <v>120</v>
          </cell>
          <cell r="N924" t="str">
            <v>AMS-POULTRY</v>
          </cell>
          <cell r="O924" t="str">
            <v>102802001031400</v>
          </cell>
          <cell r="P924" t="str">
            <v>POULTRY/EGGS/CHICKEN/FROZEN</v>
          </cell>
          <cell r="Q924">
            <v>1.05</v>
          </cell>
          <cell r="R924">
            <v>1</v>
          </cell>
          <cell r="S924" t="str">
            <v>LB</v>
          </cell>
          <cell r="T924">
            <v>40</v>
          </cell>
          <cell r="U924">
            <v>38000</v>
          </cell>
          <cell r="V924">
            <v>27</v>
          </cell>
          <cell r="W924">
            <v>0.27</v>
          </cell>
          <cell r="X924" t="str">
            <v>USD</v>
          </cell>
          <cell r="Y924">
            <v>100</v>
          </cell>
          <cell r="Z924" t="str">
            <v>LB</v>
          </cell>
          <cell r="AA924">
            <v>10.8</v>
          </cell>
          <cell r="AB924">
            <v>10260</v>
          </cell>
          <cell r="AC924" t="str">
            <v>No</v>
          </cell>
        </row>
        <row r="925">
          <cell r="A925" t="str">
            <v>111574</v>
          </cell>
          <cell r="B925" t="str">
            <v>TURKEY BREAST CKD FROZEN CTN 34‐42 LBS</v>
          </cell>
          <cell r="E925" t="str">
            <v>NO FNS CODE</v>
          </cell>
          <cell r="F925" t="str">
            <v>N/A</v>
          </cell>
          <cell r="G925" t="str">
            <v>LB</v>
          </cell>
          <cell r="H925">
            <v>950</v>
          </cell>
          <cell r="I925" t="str">
            <v>1000</v>
          </cell>
          <cell r="J925" t="str">
            <v>DOMESTIC STATISTICAL 1000</v>
          </cell>
          <cell r="K925" t="str">
            <v>302030</v>
          </cell>
          <cell r="L925" t="str">
            <v>TURKEY, COOKED</v>
          </cell>
          <cell r="M925" t="str">
            <v>120</v>
          </cell>
          <cell r="N925" t="str">
            <v>AMS-POULTRY</v>
          </cell>
          <cell r="O925" t="str">
            <v>102802004031400</v>
          </cell>
          <cell r="P925" t="str">
            <v>POULTRY/EGGS/TURKEY/FROZEN</v>
          </cell>
          <cell r="Q925">
            <v>1.04</v>
          </cell>
          <cell r="R925">
            <v>1</v>
          </cell>
          <cell r="S925" t="str">
            <v>LB</v>
          </cell>
          <cell r="T925">
            <v>42</v>
          </cell>
          <cell r="U925">
            <v>39900</v>
          </cell>
          <cell r="V925">
            <v>226</v>
          </cell>
          <cell r="W925">
            <v>2.2599999999999998</v>
          </cell>
          <cell r="X925" t="str">
            <v>USD</v>
          </cell>
          <cell r="Y925">
            <v>100</v>
          </cell>
          <cell r="Z925" t="str">
            <v>LB</v>
          </cell>
          <cell r="AA925">
            <v>94.92</v>
          </cell>
          <cell r="AB925">
            <v>90174</v>
          </cell>
          <cell r="AC925" t="str">
            <v>Yes</v>
          </cell>
        </row>
        <row r="926">
          <cell r="A926" t="str">
            <v>111575</v>
          </cell>
          <cell r="B926" t="str">
            <v>CHICKEN LEG QTRS FROZEN PKG‐8/5 LB</v>
          </cell>
          <cell r="E926" t="str">
            <v>NO FNS CODE</v>
          </cell>
          <cell r="F926" t="str">
            <v>2211-CWT</v>
          </cell>
          <cell r="G926" t="str">
            <v>LB</v>
          </cell>
          <cell r="H926">
            <v>950</v>
          </cell>
          <cell r="I926" t="str">
            <v>1000</v>
          </cell>
          <cell r="J926" t="str">
            <v>DOMESTIC STATISTICAL 1000</v>
          </cell>
          <cell r="K926" t="str">
            <v>301020</v>
          </cell>
          <cell r="L926" t="str">
            <v>CHICKEN, FROZEN</v>
          </cell>
          <cell r="M926" t="str">
            <v>120</v>
          </cell>
          <cell r="N926" t="str">
            <v>AMS-POULTRY</v>
          </cell>
          <cell r="O926" t="str">
            <v>102802001031400</v>
          </cell>
          <cell r="P926" t="str">
            <v>POULTRY/EGGS/CHICKEN/FROZEN</v>
          </cell>
          <cell r="Q926">
            <v>1.05</v>
          </cell>
          <cell r="R926">
            <v>1</v>
          </cell>
          <cell r="S926" t="str">
            <v>LB</v>
          </cell>
          <cell r="T926">
            <v>40</v>
          </cell>
          <cell r="U926">
            <v>38000</v>
          </cell>
          <cell r="V926">
            <v>64</v>
          </cell>
          <cell r="W926">
            <v>0.64</v>
          </cell>
          <cell r="X926" t="str">
            <v>USD</v>
          </cell>
          <cell r="Y926">
            <v>100</v>
          </cell>
          <cell r="Z926" t="str">
            <v>LB</v>
          </cell>
          <cell r="AA926">
            <v>25.6</v>
          </cell>
          <cell r="AB926">
            <v>24320</v>
          </cell>
          <cell r="AC926" t="str">
            <v>No</v>
          </cell>
        </row>
        <row r="927">
          <cell r="A927" t="str">
            <v>111577</v>
          </cell>
          <cell r="B927" t="str">
            <v>CHICKEN CONSUMER SPLT BREAST PKG-6/5 LB</v>
          </cell>
          <cell r="E927" t="str">
            <v>NO FNS CODE</v>
          </cell>
          <cell r="F927" t="str">
            <v>2211-CWT</v>
          </cell>
          <cell r="G927" t="str">
            <v>LB</v>
          </cell>
          <cell r="H927">
            <v>1300</v>
          </cell>
          <cell r="I927" t="str">
            <v>1000</v>
          </cell>
          <cell r="J927" t="str">
            <v>DOMESTIC STATISTICAL 1000</v>
          </cell>
          <cell r="K927" t="str">
            <v>301020</v>
          </cell>
          <cell r="L927" t="str">
            <v>CHICKEN, FROZEN</v>
          </cell>
          <cell r="M927" t="str">
            <v>120</v>
          </cell>
          <cell r="N927" t="str">
            <v>AMS-POULTRY</v>
          </cell>
          <cell r="O927" t="str">
            <v>102802001031400</v>
          </cell>
          <cell r="P927" t="str">
            <v>POULTRY/EGGS/CHICKEN/FROZEN</v>
          </cell>
          <cell r="Q927">
            <v>1.042</v>
          </cell>
          <cell r="R927">
            <v>1</v>
          </cell>
          <cell r="S927" t="str">
            <v>LB</v>
          </cell>
          <cell r="T927">
            <v>30</v>
          </cell>
          <cell r="U927">
            <v>39000</v>
          </cell>
          <cell r="V927">
            <v>343.9</v>
          </cell>
          <cell r="W927">
            <v>3.4389999999999996</v>
          </cell>
          <cell r="X927" t="str">
            <v>USD</v>
          </cell>
          <cell r="Y927">
            <v>100</v>
          </cell>
          <cell r="Z927" t="str">
            <v>LB</v>
          </cell>
          <cell r="AA927">
            <v>103.17</v>
          </cell>
          <cell r="AB927">
            <v>134121</v>
          </cell>
          <cell r="AC927" t="str">
            <v>No</v>
          </cell>
        </row>
        <row r="928">
          <cell r="A928" t="str">
            <v>111578</v>
          </cell>
          <cell r="B928" t="str">
            <v>BEEF ROAST ROUND FRZ CTN‐36‐40 LB</v>
          </cell>
          <cell r="E928" t="str">
            <v>NO FNS CODE</v>
          </cell>
          <cell r="F928" t="str">
            <v>5419-CWT</v>
          </cell>
          <cell r="G928" t="str">
            <v>LB</v>
          </cell>
          <cell r="H928">
            <v>1000</v>
          </cell>
          <cell r="I928" t="str">
            <v>1000</v>
          </cell>
          <cell r="J928" t="str">
            <v>DOMESTIC STATISTICAL 1000</v>
          </cell>
          <cell r="K928" t="str">
            <v>101050</v>
          </cell>
          <cell r="L928" t="str">
            <v>BEEF, ROAST</v>
          </cell>
          <cell r="M928" t="str">
            <v>130</v>
          </cell>
          <cell r="N928" t="str">
            <v>AMS-LIVESTOCK</v>
          </cell>
          <cell r="O928" t="str">
            <v>101802001031400</v>
          </cell>
          <cell r="P928" t="str">
            <v>MEAT/BEEF/FROZEN</v>
          </cell>
          <cell r="Q928">
            <v>1.08</v>
          </cell>
          <cell r="R928">
            <v>1</v>
          </cell>
          <cell r="S928" t="str">
            <v>LB</v>
          </cell>
          <cell r="T928">
            <v>40</v>
          </cell>
          <cell r="U928">
            <v>40000</v>
          </cell>
          <cell r="V928">
            <v>534.14</v>
          </cell>
          <cell r="W928">
            <v>5.3414000000000001</v>
          </cell>
          <cell r="X928" t="str">
            <v>USD</v>
          </cell>
          <cell r="Y928">
            <v>100</v>
          </cell>
          <cell r="Z928" t="str">
            <v>LB</v>
          </cell>
          <cell r="AA928">
            <v>213.66</v>
          </cell>
          <cell r="AB928">
            <v>213656</v>
          </cell>
          <cell r="AC928" t="str">
            <v>Yes</v>
          </cell>
        </row>
        <row r="929">
          <cell r="A929" t="str">
            <v>111579</v>
          </cell>
          <cell r="B929" t="str">
            <v>CHICKEN DRUMSTICKS FROZEN PKG‐8/5 LB</v>
          </cell>
          <cell r="E929" t="str">
            <v>NO FNS CODE</v>
          </cell>
          <cell r="F929" t="str">
            <v>2211-CWT</v>
          </cell>
          <cell r="G929" t="str">
            <v>LB</v>
          </cell>
          <cell r="H929">
            <v>950</v>
          </cell>
          <cell r="I929" t="str">
            <v>1000</v>
          </cell>
          <cell r="J929" t="str">
            <v>DOMESTIC STATISTICAL 1000</v>
          </cell>
          <cell r="K929" t="str">
            <v>301020</v>
          </cell>
          <cell r="L929" t="str">
            <v>CHICKEN, FROZEN</v>
          </cell>
          <cell r="M929" t="str">
            <v>120</v>
          </cell>
          <cell r="N929" t="str">
            <v>AMS-POULTRY</v>
          </cell>
          <cell r="O929" t="str">
            <v>102802001031400</v>
          </cell>
          <cell r="P929" t="str">
            <v>POULTRY/EGGS/CHICKEN/FROZEN</v>
          </cell>
          <cell r="Q929">
            <v>1.05</v>
          </cell>
          <cell r="R929">
            <v>1</v>
          </cell>
          <cell r="S929" t="str">
            <v>LB</v>
          </cell>
          <cell r="T929">
            <v>40</v>
          </cell>
          <cell r="U929">
            <v>38000</v>
          </cell>
          <cell r="V929">
            <v>75</v>
          </cell>
          <cell r="W929">
            <v>0.75</v>
          </cell>
          <cell r="X929" t="str">
            <v>USD</v>
          </cell>
          <cell r="Y929">
            <v>100</v>
          </cell>
          <cell r="Z929" t="str">
            <v>LB</v>
          </cell>
          <cell r="AA929">
            <v>30</v>
          </cell>
          <cell r="AB929">
            <v>28500</v>
          </cell>
          <cell r="AC929" t="str">
            <v>No</v>
          </cell>
        </row>
        <row r="930">
          <cell r="A930" t="str">
            <v>111580</v>
          </cell>
          <cell r="B930" t="str">
            <v>PORK HAM SMKD PIT FRZ CTN‐6/5 LB</v>
          </cell>
          <cell r="E930" t="str">
            <v>NO FNS CODE</v>
          </cell>
          <cell r="F930" t="str">
            <v>N/A</v>
          </cell>
          <cell r="G930" t="str">
            <v>LB</v>
          </cell>
          <cell r="H930">
            <v>1250</v>
          </cell>
          <cell r="I930" t="str">
            <v>1000</v>
          </cell>
          <cell r="J930" t="str">
            <v>DOMESTIC STATISTICAL 1000</v>
          </cell>
          <cell r="K930" t="str">
            <v>102050</v>
          </cell>
          <cell r="L930" t="str">
            <v>HAM, FULLY COOKED</v>
          </cell>
          <cell r="M930" t="str">
            <v>130</v>
          </cell>
          <cell r="N930" t="str">
            <v>AMS-LIVESTOCK</v>
          </cell>
          <cell r="O930" t="str">
            <v>101802006031400</v>
          </cell>
          <cell r="P930" t="str">
            <v>MEAT/PORK/FROZEN</v>
          </cell>
          <cell r="Q930">
            <v>1.1000000000000001</v>
          </cell>
          <cell r="R930">
            <v>1</v>
          </cell>
          <cell r="S930" t="str">
            <v>LB</v>
          </cell>
          <cell r="T930">
            <v>32</v>
          </cell>
          <cell r="U930">
            <v>40000</v>
          </cell>
          <cell r="V930">
            <v>262</v>
          </cell>
          <cell r="W930">
            <v>2.62</v>
          </cell>
          <cell r="X930" t="str">
            <v>USD</v>
          </cell>
          <cell r="Y930">
            <v>100</v>
          </cell>
          <cell r="Z930" t="str">
            <v>LB</v>
          </cell>
          <cell r="AA930">
            <v>83.84</v>
          </cell>
          <cell r="AB930">
            <v>104800</v>
          </cell>
          <cell r="AC930" t="str">
            <v>Yes</v>
          </cell>
        </row>
        <row r="931">
          <cell r="A931" t="str">
            <v>111581</v>
          </cell>
          <cell r="B931" t="str">
            <v>PORK LOIN ROAST FROZEN CTN‐6/5 LB</v>
          </cell>
          <cell r="E931" t="str">
            <v>NO FNS CODE</v>
          </cell>
          <cell r="F931" t="str">
            <v>N/A</v>
          </cell>
          <cell r="G931" t="str">
            <v>LB</v>
          </cell>
          <cell r="H931">
            <v>1170</v>
          </cell>
          <cell r="I931" t="str">
            <v>1000</v>
          </cell>
          <cell r="J931" t="str">
            <v>DOMESTIC STATISTICAL 1000</v>
          </cell>
          <cell r="K931" t="str">
            <v>102035</v>
          </cell>
          <cell r="L931" t="str">
            <v>PORK, FROZEN</v>
          </cell>
          <cell r="M931" t="str">
            <v>130</v>
          </cell>
          <cell r="N931" t="str">
            <v>AMS-LIVESTOCK</v>
          </cell>
          <cell r="O931" t="str">
            <v>101802006031400</v>
          </cell>
          <cell r="P931" t="str">
            <v>MEAT/PORK/FROZEN</v>
          </cell>
          <cell r="Q931">
            <v>1.08</v>
          </cell>
          <cell r="R931">
            <v>1</v>
          </cell>
          <cell r="S931" t="str">
            <v>LB</v>
          </cell>
          <cell r="T931">
            <v>34</v>
          </cell>
          <cell r="U931">
            <v>39780</v>
          </cell>
          <cell r="V931">
            <v>294</v>
          </cell>
          <cell r="W931">
            <v>2.94</v>
          </cell>
          <cell r="X931" t="str">
            <v>USD</v>
          </cell>
          <cell r="Y931">
            <v>100</v>
          </cell>
          <cell r="Z931" t="str">
            <v>LB</v>
          </cell>
          <cell r="AA931">
            <v>99.96</v>
          </cell>
          <cell r="AB931">
            <v>116953.2</v>
          </cell>
          <cell r="AC931" t="str">
            <v>Yes</v>
          </cell>
        </row>
        <row r="932">
          <cell r="A932" t="str">
            <v>111590</v>
          </cell>
          <cell r="B932" t="str">
            <v>SOUP CREAM OF CHICKEN POUCH-24/10 OZ</v>
          </cell>
          <cell r="E932" t="str">
            <v>NO FNS CODE</v>
          </cell>
          <cell r="F932" t="str">
            <v>N/A</v>
          </cell>
          <cell r="G932" t="str">
            <v>LB</v>
          </cell>
          <cell r="H932">
            <v>2200</v>
          </cell>
          <cell r="I932" t="str">
            <v>1000</v>
          </cell>
          <cell r="J932" t="str">
            <v>DOMESTIC STATISTICAL 1000</v>
          </cell>
          <cell r="K932" t="str">
            <v>703060</v>
          </cell>
          <cell r="L932" t="str">
            <v>VEGETABLE, SOUP</v>
          </cell>
          <cell r="M932" t="str">
            <v>110</v>
          </cell>
          <cell r="N932" t="str">
            <v>AMS-FRUIT &amp; VEG</v>
          </cell>
          <cell r="O932" t="str">
            <v>103602008031520</v>
          </cell>
          <cell r="P932" t="str">
            <v>VEGETABLES/SOUP/POUCH</v>
          </cell>
          <cell r="Q932">
            <v>1.0669999999999999</v>
          </cell>
          <cell r="R932">
            <v>1</v>
          </cell>
          <cell r="S932" t="str">
            <v>LB</v>
          </cell>
          <cell r="T932">
            <v>15</v>
          </cell>
          <cell r="U932">
            <v>33000</v>
          </cell>
          <cell r="V932">
            <v>65</v>
          </cell>
          <cell r="W932">
            <v>0.65</v>
          </cell>
          <cell r="X932" t="str">
            <v>USD</v>
          </cell>
          <cell r="Y932">
            <v>100</v>
          </cell>
          <cell r="Z932" t="str">
            <v>LB</v>
          </cell>
          <cell r="AA932">
            <v>9.75</v>
          </cell>
          <cell r="AB932">
            <v>21450</v>
          </cell>
          <cell r="AC932" t="str">
            <v>No</v>
          </cell>
        </row>
        <row r="933">
          <cell r="A933" t="str">
            <v>111601</v>
          </cell>
          <cell r="B933" t="str">
            <v>LAMB DICED FRZ PKG – 20/2 LB</v>
          </cell>
          <cell r="E933" t="str">
            <v>NO FNS CODE</v>
          </cell>
          <cell r="F933" t="str">
            <v>N/A</v>
          </cell>
          <cell r="G933" t="str">
            <v>LB</v>
          </cell>
          <cell r="H933">
            <v>950</v>
          </cell>
          <cell r="I933" t="str">
            <v>1000</v>
          </cell>
          <cell r="J933" t="str">
            <v>DOMESTIC STATISTICAL 1000</v>
          </cell>
          <cell r="K933" t="str">
            <v>104010</v>
          </cell>
          <cell r="L933" t="str">
            <v>LAMB PRODUCTS</v>
          </cell>
          <cell r="M933" t="str">
            <v>130</v>
          </cell>
          <cell r="N933" t="str">
            <v>AMS-LIVESTOCK</v>
          </cell>
          <cell r="O933" t="str">
            <v>101802004031400</v>
          </cell>
          <cell r="P933" t="str">
            <v>MEAT/LAMB/FROZEN</v>
          </cell>
          <cell r="Q933">
            <v>1.08</v>
          </cell>
          <cell r="R933">
            <v>1</v>
          </cell>
          <cell r="S933" t="str">
            <v>LB</v>
          </cell>
          <cell r="T933">
            <v>40</v>
          </cell>
          <cell r="U933">
            <v>38000</v>
          </cell>
          <cell r="V933">
            <v>1200</v>
          </cell>
          <cell r="W933">
            <v>12</v>
          </cell>
          <cell r="X933" t="str">
            <v>USD</v>
          </cell>
          <cell r="Y933">
            <v>100</v>
          </cell>
          <cell r="Z933" t="str">
            <v>LB</v>
          </cell>
          <cell r="AA933">
            <v>480</v>
          </cell>
          <cell r="AB933">
            <v>456000</v>
          </cell>
          <cell r="AC933" t="str">
            <v>No</v>
          </cell>
        </row>
        <row r="934">
          <cell r="A934" t="str">
            <v>111610</v>
          </cell>
          <cell r="B934" t="str">
            <v>CHICKEN BREAST BONELESS IQF PKG – 6/5 LB</v>
          </cell>
          <cell r="E934" t="str">
            <v>NO FNS CODE</v>
          </cell>
          <cell r="F934" t="str">
            <v>2211-CWT</v>
          </cell>
          <cell r="G934" t="str">
            <v>LB</v>
          </cell>
          <cell r="H934">
            <v>1300</v>
          </cell>
          <cell r="I934" t="str">
            <v>1000</v>
          </cell>
          <cell r="J934" t="str">
            <v>DOMESTIC STATISTICAL 1000</v>
          </cell>
          <cell r="K934" t="str">
            <v>301030</v>
          </cell>
          <cell r="L934" t="str">
            <v>CHICKEN, COOKED</v>
          </cell>
          <cell r="M934" t="str">
            <v>120</v>
          </cell>
          <cell r="N934" t="str">
            <v>AMS-POULTRY</v>
          </cell>
          <cell r="O934" t="str">
            <v>102802001031400</v>
          </cell>
          <cell r="P934" t="str">
            <v>POULTRY/EGGS/CHICKEN/FROZEN</v>
          </cell>
          <cell r="Q934">
            <v>1.06</v>
          </cell>
          <cell r="R934">
            <v>1</v>
          </cell>
          <cell r="S934" t="str">
            <v>LB</v>
          </cell>
          <cell r="T934">
            <v>30</v>
          </cell>
          <cell r="U934">
            <v>39000</v>
          </cell>
          <cell r="V934">
            <v>268</v>
          </cell>
          <cell r="W934">
            <v>2.68</v>
          </cell>
          <cell r="X934" t="str">
            <v>USD</v>
          </cell>
          <cell r="Y934">
            <v>100</v>
          </cell>
          <cell r="Z934" t="str">
            <v>LB</v>
          </cell>
          <cell r="AA934">
            <v>80.400000000000006</v>
          </cell>
          <cell r="AB934">
            <v>104520</v>
          </cell>
          <cell r="AC934" t="str">
            <v>No</v>
          </cell>
        </row>
        <row r="935">
          <cell r="A935" t="str">
            <v>111620</v>
          </cell>
          <cell r="B935" t="str">
            <v>MANDARIN TANGERINE FRESH BAG PKG‐6/5 LB</v>
          </cell>
          <cell r="E935" t="str">
            <v>NO FNS CODE</v>
          </cell>
          <cell r="F935" t="str">
            <v>N/A</v>
          </cell>
          <cell r="G935" t="str">
            <v>LB</v>
          </cell>
          <cell r="H935">
            <v>1200</v>
          </cell>
          <cell r="I935" t="str">
            <v>1000</v>
          </cell>
          <cell r="J935" t="str">
            <v>DOMESTIC STATISTICAL 1000</v>
          </cell>
          <cell r="K935" t="str">
            <v>702030</v>
          </cell>
          <cell r="L935" t="str">
            <v>FRUIT, FRESH</v>
          </cell>
          <cell r="M935" t="str">
            <v>110</v>
          </cell>
          <cell r="N935" t="str">
            <v>AMS-FRUIT &amp; VEG</v>
          </cell>
          <cell r="O935" t="str">
            <v>101202012031380</v>
          </cell>
          <cell r="P935" t="str">
            <v>FRUIT/ORANGE/FRESH</v>
          </cell>
          <cell r="Q935">
            <v>1.05</v>
          </cell>
          <cell r="R935">
            <v>1</v>
          </cell>
          <cell r="S935" t="str">
            <v>LB</v>
          </cell>
          <cell r="T935">
            <v>30</v>
          </cell>
          <cell r="U935">
            <v>36000</v>
          </cell>
          <cell r="V935">
            <v>111</v>
          </cell>
          <cell r="W935">
            <v>1.1100000000000001</v>
          </cell>
          <cell r="X935" t="str">
            <v>USD</v>
          </cell>
          <cell r="Y935">
            <v>100</v>
          </cell>
          <cell r="Z935" t="str">
            <v>LB</v>
          </cell>
          <cell r="AA935">
            <v>33.299999999999997</v>
          </cell>
          <cell r="AB935">
            <v>39960</v>
          </cell>
          <cell r="AC935" t="str">
            <v>No</v>
          </cell>
        </row>
        <row r="936">
          <cell r="A936" t="str">
            <v>111630</v>
          </cell>
          <cell r="B936" t="str">
            <v>SHRIMP PEELED &amp; DVND 21-30 PKG – 10/2 LB</v>
          </cell>
          <cell r="E936" t="str">
            <v>NO FNS CODE</v>
          </cell>
          <cell r="F936" t="str">
            <v>N/A</v>
          </cell>
          <cell r="G936" t="str">
            <v>LB</v>
          </cell>
          <cell r="H936">
            <v>1500</v>
          </cell>
          <cell r="I936" t="str">
            <v>1000</v>
          </cell>
          <cell r="J936" t="str">
            <v>DOMESTIC STATISTICAL 1000</v>
          </cell>
          <cell r="K936" t="str">
            <v>205030</v>
          </cell>
          <cell r="L936" t="str">
            <v>FISH, FROZEN</v>
          </cell>
          <cell r="M936" t="str">
            <v>130</v>
          </cell>
          <cell r="N936" t="str">
            <v>AMS-LIVESTOCK</v>
          </cell>
          <cell r="O936" t="str">
            <v>100602002531460</v>
          </cell>
          <cell r="P936" t="str">
            <v>FISH/SHRIMP/PACKAGE</v>
          </cell>
          <cell r="Q936">
            <v>1.0669999999999999</v>
          </cell>
          <cell r="R936">
            <v>1</v>
          </cell>
          <cell r="S936" t="str">
            <v>LB</v>
          </cell>
          <cell r="T936">
            <v>20</v>
          </cell>
          <cell r="U936">
            <v>30000</v>
          </cell>
          <cell r="V936">
            <v>646.9</v>
          </cell>
          <cell r="W936">
            <v>6.4689999999999994</v>
          </cell>
          <cell r="X936" t="str">
            <v>USD</v>
          </cell>
          <cell r="Y936">
            <v>100</v>
          </cell>
          <cell r="Z936" t="str">
            <v>LB</v>
          </cell>
          <cell r="AA936">
            <v>129.38</v>
          </cell>
          <cell r="AB936">
            <v>194070</v>
          </cell>
          <cell r="AC936" t="str">
            <v>No</v>
          </cell>
        </row>
        <row r="937">
          <cell r="A937" t="str">
            <v>111643</v>
          </cell>
          <cell r="B937" t="str">
            <v>CHERRIES DRIED TART PKG-250/1.36 OZ</v>
          </cell>
          <cell r="E937" t="str">
            <v>NO FNS CODE</v>
          </cell>
          <cell r="F937" t="str">
            <v>N/A</v>
          </cell>
          <cell r="G937" t="str">
            <v>LB</v>
          </cell>
          <cell r="H937">
            <v>1584</v>
          </cell>
          <cell r="I937" t="str">
            <v>1000</v>
          </cell>
          <cell r="J937" t="str">
            <v>DOMESTIC STATISTICAL 1000</v>
          </cell>
          <cell r="K937" t="str">
            <v>702020</v>
          </cell>
          <cell r="L937" t="str">
            <v>FRUIT, DRIED</v>
          </cell>
          <cell r="M937" t="str">
            <v>110</v>
          </cell>
          <cell r="N937" t="str">
            <v>AMS-FRUIT &amp; VEG</v>
          </cell>
          <cell r="O937" t="str">
            <v>101202005031340</v>
          </cell>
          <cell r="P937" t="str">
            <v>FRUIT/CHERRY/DRIED</v>
          </cell>
          <cell r="Q937">
            <v>1.1499999999999999</v>
          </cell>
          <cell r="R937">
            <v>1</v>
          </cell>
          <cell r="S937" t="str">
            <v>LB</v>
          </cell>
          <cell r="T937">
            <v>21.25</v>
          </cell>
          <cell r="U937">
            <v>33660</v>
          </cell>
          <cell r="V937">
            <v>578</v>
          </cell>
          <cell r="W937">
            <v>5.78</v>
          </cell>
          <cell r="X937" t="str">
            <v>USD</v>
          </cell>
          <cell r="Y937">
            <v>100</v>
          </cell>
          <cell r="Z937" t="str">
            <v>LB</v>
          </cell>
          <cell r="AA937">
            <v>122.83</v>
          </cell>
          <cell r="AB937">
            <v>194554.8</v>
          </cell>
          <cell r="AC937" t="str">
            <v>No</v>
          </cell>
        </row>
        <row r="938">
          <cell r="A938" t="str">
            <v>111650</v>
          </cell>
          <cell r="B938" t="str">
            <v>MACARONI AND CHEESE POUCH-12/10.2 OZ</v>
          </cell>
          <cell r="E938" t="str">
            <v>NO FNS CODE</v>
          </cell>
          <cell r="F938" t="str">
            <v>N/A</v>
          </cell>
          <cell r="G938" t="str">
            <v>LB</v>
          </cell>
          <cell r="H938">
            <v>3744</v>
          </cell>
          <cell r="I938" t="str">
            <v>1000</v>
          </cell>
          <cell r="J938" t="str">
            <v>DOMESTIC STATISTICAL 1000</v>
          </cell>
          <cell r="K938" t="str">
            <v>504015</v>
          </cell>
          <cell r="L938" t="str">
            <v>PASTA, MAC &amp; CHEESE</v>
          </cell>
          <cell r="M938" t="str">
            <v>210</v>
          </cell>
          <cell r="N938" t="str">
            <v>AMS-DOMESTIC</v>
          </cell>
          <cell r="O938" t="str">
            <v>102602002031240</v>
          </cell>
          <cell r="P938" t="str">
            <v>PASTA/MAC N CHEESE/CARTON</v>
          </cell>
          <cell r="Q938">
            <v>2.7930000000000001</v>
          </cell>
          <cell r="R938">
            <v>1</v>
          </cell>
          <cell r="S938" t="str">
            <v>LB</v>
          </cell>
          <cell r="T938">
            <v>7.65</v>
          </cell>
          <cell r="U938">
            <v>28642</v>
          </cell>
          <cell r="V938">
            <v>158</v>
          </cell>
          <cell r="W938">
            <v>1.58</v>
          </cell>
          <cell r="X938" t="str">
            <v>USD</v>
          </cell>
          <cell r="Y938">
            <v>100</v>
          </cell>
          <cell r="Z938" t="str">
            <v>LB</v>
          </cell>
          <cell r="AA938">
            <v>12.09</v>
          </cell>
          <cell r="AB938">
            <v>45254.36</v>
          </cell>
          <cell r="AC938" t="str">
            <v>No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GS ADP 2a_1"/>
      <sheetName val="10 Months"/>
      <sheetName val="10Month Pivot"/>
      <sheetName val="180Days Pivot"/>
      <sheetName val="180Days"/>
      <sheetName val="Recipient Agency List"/>
      <sheetName val="Sheet2 (2)"/>
    </sheetNames>
    <sheetDataSet>
      <sheetData sheetId="0"/>
      <sheetData sheetId="1"/>
      <sheetData sheetId="2"/>
      <sheetData sheetId="3"/>
      <sheetData sheetId="4"/>
      <sheetData sheetId="5">
        <row r="1">
          <cell r="A1" t="str">
            <v>LEA Code</v>
          </cell>
          <cell r="B1" t="str">
            <v>No.</v>
          </cell>
          <cell r="C1" t="str">
            <v>USDA WBSCM ID</v>
          </cell>
          <cell r="D1" t="str">
            <v>Location Code</v>
          </cell>
          <cell r="E1" t="str">
            <v>Name</v>
          </cell>
          <cell r="F1" t="str">
            <v>Name 2</v>
          </cell>
          <cell r="G1" t="str">
            <v>Address</v>
          </cell>
          <cell r="H1" t="str">
            <v>Address 2</v>
          </cell>
          <cell r="I1" t="str">
            <v>City</v>
          </cell>
          <cell r="J1" t="str">
            <v>Phone No.</v>
          </cell>
          <cell r="K1" t="str">
            <v>Contact</v>
          </cell>
          <cell r="L1" t="str">
            <v>County</v>
          </cell>
          <cell r="M1" t="str">
            <v>E-Mail</v>
          </cell>
          <cell r="N1" t="str">
            <v>Date Created</v>
          </cell>
          <cell r="O1" t="str">
            <v>Credit Limit ($)</v>
          </cell>
          <cell r="P1" t="str">
            <v>Recipient Type</v>
          </cell>
          <cell r="Q1" t="str">
            <v>Active</v>
          </cell>
          <cell r="R1" t="str">
            <v>LEA Code</v>
          </cell>
          <cell r="S1" t="str">
            <v>Days of Operation</v>
          </cell>
          <cell r="T1" t="str">
            <v>Inspector</v>
          </cell>
          <cell r="U1" t="str">
            <v>Manager</v>
          </cell>
          <cell r="V1" t="str">
            <v>ADP</v>
          </cell>
          <cell r="W1" t="str">
            <v>Program_Type</v>
          </cell>
          <cell r="X1" t="str">
            <v>Visible on Web</v>
          </cell>
          <cell r="Y1" t="str">
            <v>Pick-up Week</v>
          </cell>
          <cell r="Z1" t="str">
            <v>Direct Dist. Approval Date</v>
          </cell>
          <cell r="AA1" t="str">
            <v>E-mail2</v>
          </cell>
          <cell r="AB1" t="str">
            <v>Phone2</v>
          </cell>
          <cell r="AC1" t="str">
            <v>Direct Diversion ($)</v>
          </cell>
          <cell r="AD1" t="str">
            <v>Web User ID</v>
          </cell>
          <cell r="AE1" t="str">
            <v>Web Password</v>
          </cell>
          <cell r="AF1" t="str">
            <v>Entitlement Balance ($)</v>
          </cell>
          <cell r="AG1" t="str">
            <v>Search Name</v>
          </cell>
        </row>
        <row r="2">
          <cell r="A2">
            <v>261600860985</v>
          </cell>
          <cell r="B2" t="str">
            <v>A003</v>
          </cell>
          <cell r="C2">
            <v>4008443</v>
          </cell>
          <cell r="D2" t="str">
            <v>A</v>
          </cell>
          <cell r="E2" t="str">
            <v>University Prep. Charter School for Young Men</v>
          </cell>
          <cell r="F2" t="str">
            <v>Attn: Food Service Director</v>
          </cell>
          <cell r="G2" t="str">
            <v>University Prep. Charter School for Young Men</v>
          </cell>
          <cell r="H2" t="str">
            <v xml:space="preserve">1290 Lake Avenue </v>
          </cell>
          <cell r="I2" t="str">
            <v>Rochester</v>
          </cell>
          <cell r="J2" t="str">
            <v>(585) 672-1280x 1114</v>
          </cell>
          <cell r="K2" t="str">
            <v>Brenda Quatela</v>
          </cell>
          <cell r="L2" t="str">
            <v>MONROE</v>
          </cell>
          <cell r="M2" t="str">
            <v>brenda.quatela@uprep.org</v>
          </cell>
          <cell r="N2" t="str">
            <v>01/13/11</v>
          </cell>
          <cell r="O2" t="str">
            <v>17,148.06</v>
          </cell>
          <cell r="P2" t="str">
            <v>RA</v>
          </cell>
          <cell r="Q2" t="str">
            <v>Yes</v>
          </cell>
          <cell r="R2">
            <v>261600860985</v>
          </cell>
          <cell r="S2" t="str">
            <v>180</v>
          </cell>
          <cell r="T2" t="str">
            <v>UNASSIGNED</v>
          </cell>
          <cell r="U2" t="str">
            <v/>
          </cell>
          <cell r="V2" t="str">
            <v>47305</v>
          </cell>
          <cell r="W2" t="str">
            <v>NSLP</v>
          </cell>
          <cell r="X2" t="str">
            <v>Yes</v>
          </cell>
          <cell r="Y2" t="str">
            <v>Week 1</v>
          </cell>
          <cell r="Z2" t="str">
            <v>09/06/11</v>
          </cell>
          <cell r="AA2" t="str">
            <v/>
          </cell>
          <cell r="AB2" t="str">
            <v/>
          </cell>
          <cell r="AC2" t="str">
            <v>0.00</v>
          </cell>
          <cell r="AD2" t="str">
            <v>A003</v>
          </cell>
          <cell r="AE2" t="str">
            <v>Password003</v>
          </cell>
          <cell r="AF2" t="str">
            <v>17,148.06</v>
          </cell>
          <cell r="AG2" t="str">
            <v>UNIVERSITY PREP. CHARTER SCHOOL FOR YOUNG MEN</v>
          </cell>
        </row>
        <row r="3">
          <cell r="A3">
            <v>570201040000</v>
          </cell>
          <cell r="B3" t="str">
            <v>A004</v>
          </cell>
          <cell r="C3">
            <v>4008451</v>
          </cell>
          <cell r="D3" t="str">
            <v>A</v>
          </cell>
          <cell r="E3" t="str">
            <v>Avoca  Central School</v>
          </cell>
          <cell r="F3" t="str">
            <v>Attn: Food Service Director</v>
          </cell>
          <cell r="G3" t="str">
            <v>Avoca Central School</v>
          </cell>
          <cell r="H3" t="str">
            <v>Oliver Street- Drawer G</v>
          </cell>
          <cell r="I3" t="str">
            <v>Avoca</v>
          </cell>
          <cell r="J3" t="str">
            <v>(607) 566-2221x 1145</v>
          </cell>
          <cell r="K3" t="str">
            <v>Sheri Frail</v>
          </cell>
          <cell r="L3" t="str">
            <v>STEUBEN</v>
          </cell>
          <cell r="M3" t="str">
            <v>sfrail@gstboces.org</v>
          </cell>
          <cell r="N3" t="str">
            <v>09/11/03</v>
          </cell>
          <cell r="O3" t="str">
            <v>24,746.43</v>
          </cell>
          <cell r="P3" t="str">
            <v>RA</v>
          </cell>
          <cell r="Q3" t="str">
            <v>Yes</v>
          </cell>
          <cell r="R3">
            <v>570201040000</v>
          </cell>
          <cell r="S3" t="str">
            <v>180</v>
          </cell>
          <cell r="T3" t="str">
            <v>UNASSIGNED</v>
          </cell>
          <cell r="U3" t="str">
            <v/>
          </cell>
          <cell r="V3" t="str">
            <v>68266</v>
          </cell>
          <cell r="W3" t="str">
            <v>NSLP</v>
          </cell>
          <cell r="X3" t="str">
            <v>Yes</v>
          </cell>
          <cell r="Y3" t="str">
            <v>Week 2</v>
          </cell>
          <cell r="Z3" t="str">
            <v>09/14/11</v>
          </cell>
          <cell r="AA3" t="str">
            <v/>
          </cell>
          <cell r="AB3" t="str">
            <v/>
          </cell>
          <cell r="AC3" t="str">
            <v>0.00</v>
          </cell>
          <cell r="AD3" t="str">
            <v>A004</v>
          </cell>
          <cell r="AE3" t="str">
            <v>Avoca1617</v>
          </cell>
          <cell r="AF3" t="str">
            <v>24,746.43</v>
          </cell>
          <cell r="AG3" t="str">
            <v>AVOCA</v>
          </cell>
        </row>
        <row r="4">
          <cell r="A4">
            <v>20101040000</v>
          </cell>
          <cell r="B4" t="str">
            <v>A005</v>
          </cell>
          <cell r="C4">
            <v>4008452</v>
          </cell>
          <cell r="D4" t="str">
            <v>A</v>
          </cell>
          <cell r="E4" t="str">
            <v>Alfred-Almond Central School</v>
          </cell>
          <cell r="F4" t="str">
            <v>Attn:  Food Service Director</v>
          </cell>
          <cell r="G4" t="str">
            <v>Alfred Almond Central School</v>
          </cell>
          <cell r="H4" t="str">
            <v>6795  Route 21</v>
          </cell>
          <cell r="I4" t="str">
            <v>Almond</v>
          </cell>
          <cell r="J4" t="str">
            <v>607-276-6550</v>
          </cell>
          <cell r="K4" t="str">
            <v>Michelle Miller</v>
          </cell>
          <cell r="L4" t="str">
            <v>ALLEGANY</v>
          </cell>
          <cell r="M4" t="str">
            <v>mimiller@gstboces.org</v>
          </cell>
          <cell r="N4" t="str">
            <v>09/11/03</v>
          </cell>
          <cell r="O4" t="str">
            <v>18,354.10</v>
          </cell>
          <cell r="P4" t="str">
            <v>RA</v>
          </cell>
          <cell r="Q4" t="str">
            <v>Yes</v>
          </cell>
          <cell r="R4">
            <v>20101040000</v>
          </cell>
          <cell r="S4" t="str">
            <v>180</v>
          </cell>
          <cell r="T4" t="str">
            <v>UNASSIGNED</v>
          </cell>
          <cell r="U4" t="str">
            <v>Georgia Perry</v>
          </cell>
          <cell r="V4" t="str">
            <v>50632</v>
          </cell>
          <cell r="W4" t="str">
            <v>NSLP</v>
          </cell>
          <cell r="X4" t="str">
            <v>Yes</v>
          </cell>
          <cell r="Y4" t="str">
            <v>Week 2</v>
          </cell>
          <cell r="Z4" t="str">
            <v>10/04/11</v>
          </cell>
          <cell r="AA4" t="str">
            <v/>
          </cell>
          <cell r="AB4" t="str">
            <v/>
          </cell>
          <cell r="AC4" t="str">
            <v>0.00</v>
          </cell>
          <cell r="AD4" t="str">
            <v>A005</v>
          </cell>
          <cell r="AE4" t="str">
            <v>Alfredalmond2</v>
          </cell>
          <cell r="AF4" t="str">
            <v>18,354.10</v>
          </cell>
          <cell r="AG4" t="str">
            <v>ALFRED</v>
          </cell>
        </row>
        <row r="5">
          <cell r="A5">
            <v>21102040000</v>
          </cell>
          <cell r="B5" t="str">
            <v>A006</v>
          </cell>
          <cell r="C5">
            <v>4008453</v>
          </cell>
          <cell r="D5" t="str">
            <v>A</v>
          </cell>
          <cell r="E5" t="str">
            <v>Canaseraga Central School</v>
          </cell>
          <cell r="F5" t="str">
            <v>Attn: Food Service Director</v>
          </cell>
          <cell r="G5" t="str">
            <v>Canaseraga Central School</v>
          </cell>
          <cell r="H5" t="str">
            <v>4-8 Main Street, PO Box 230</v>
          </cell>
          <cell r="I5" t="str">
            <v>Canaseraga</v>
          </cell>
          <cell r="J5" t="str">
            <v>607-545-6421 x107</v>
          </cell>
          <cell r="K5" t="str">
            <v>Tiffany Donovan</v>
          </cell>
          <cell r="L5" t="str">
            <v>ALLEGANY</v>
          </cell>
          <cell r="M5" t="str">
            <v>tdonovan@gstboces.org</v>
          </cell>
          <cell r="N5" t="str">
            <v>08/15/12</v>
          </cell>
          <cell r="O5" t="str">
            <v>11,300.58</v>
          </cell>
          <cell r="P5" t="str">
            <v>RA</v>
          </cell>
          <cell r="Q5" t="str">
            <v>Yes</v>
          </cell>
          <cell r="R5">
            <v>21102040000</v>
          </cell>
          <cell r="S5" t="str">
            <v>180</v>
          </cell>
          <cell r="T5" t="str">
            <v>UNASSIGNED</v>
          </cell>
          <cell r="U5" t="str">
            <v/>
          </cell>
          <cell r="V5" t="str">
            <v>31174</v>
          </cell>
          <cell r="W5" t="str">
            <v>NSLP</v>
          </cell>
          <cell r="X5" t="str">
            <v>Yes</v>
          </cell>
          <cell r="Y5" t="str">
            <v>Week 2</v>
          </cell>
          <cell r="Z5" t="str">
            <v>09/11/11</v>
          </cell>
          <cell r="AA5" t="str">
            <v/>
          </cell>
          <cell r="AB5" t="str">
            <v/>
          </cell>
          <cell r="AC5" t="str">
            <v>0.00</v>
          </cell>
          <cell r="AD5" t="str">
            <v>A006</v>
          </cell>
          <cell r="AE5" t="str">
            <v>Password006*</v>
          </cell>
          <cell r="AF5" t="str">
            <v>11,300.58</v>
          </cell>
          <cell r="AG5" t="str">
            <v>CANASERAGA CENTRAL SCHOOL</v>
          </cell>
        </row>
        <row r="6">
          <cell r="A6">
            <v>260401999477</v>
          </cell>
          <cell r="B6" t="str">
            <v>A007</v>
          </cell>
          <cell r="C6">
            <v>4008444</v>
          </cell>
          <cell r="D6" t="str">
            <v>A</v>
          </cell>
          <cell r="E6" t="str">
            <v>Hope Hall</v>
          </cell>
          <cell r="F6" t="str">
            <v>Attn: Food Service Director</v>
          </cell>
          <cell r="G6" t="str">
            <v>Hope Hall</v>
          </cell>
          <cell r="H6" t="str">
            <v>1612 Buffalo Road</v>
          </cell>
          <cell r="I6" t="str">
            <v>Rochester</v>
          </cell>
          <cell r="J6" t="str">
            <v>(585) 426-0210x 112</v>
          </cell>
          <cell r="K6" t="str">
            <v>Stacey George</v>
          </cell>
          <cell r="L6" t="str">
            <v>MONROE</v>
          </cell>
          <cell r="M6" t="str">
            <v>stacey.george@hopehall.org</v>
          </cell>
          <cell r="N6" t="str">
            <v>02/28/13</v>
          </cell>
          <cell r="O6" t="str">
            <v>4,523.28</v>
          </cell>
          <cell r="P6" t="str">
            <v>RA</v>
          </cell>
          <cell r="Q6" t="str">
            <v>Yes</v>
          </cell>
          <cell r="R6">
            <v>260401999477</v>
          </cell>
          <cell r="S6" t="str">
            <v>180</v>
          </cell>
          <cell r="T6" t="str">
            <v>UNASSIGNED</v>
          </cell>
          <cell r="U6" t="str">
            <v>Lori Sams</v>
          </cell>
          <cell r="V6" t="str">
            <v>12478</v>
          </cell>
          <cell r="W6" t="str">
            <v>NSLP</v>
          </cell>
          <cell r="X6" t="str">
            <v>Yes</v>
          </cell>
          <cell r="Y6" t="str">
            <v>Week 2</v>
          </cell>
          <cell r="Z6" t="str">
            <v>02/28/13</v>
          </cell>
          <cell r="AA6" t="str">
            <v>lori.sams@hopehall.org</v>
          </cell>
          <cell r="AB6" t="str">
            <v>(585) 426-0210x 113</v>
          </cell>
          <cell r="AC6" t="str">
            <v>0.00</v>
          </cell>
          <cell r="AD6" t="str">
            <v>A007</v>
          </cell>
          <cell r="AE6" t="str">
            <v>Password007</v>
          </cell>
          <cell r="AF6" t="str">
            <v>4,523.28</v>
          </cell>
          <cell r="AG6" t="str">
            <v>HOPE HALL</v>
          </cell>
        </row>
        <row r="7">
          <cell r="A7">
            <v>240101040000</v>
          </cell>
          <cell r="B7" t="str">
            <v>A009</v>
          </cell>
          <cell r="C7">
            <v>4008445</v>
          </cell>
          <cell r="D7" t="str">
            <v>A</v>
          </cell>
          <cell r="E7" t="str">
            <v>Avon Central School</v>
          </cell>
          <cell r="F7" t="str">
            <v>Attn: Food Service Director</v>
          </cell>
          <cell r="G7" t="str">
            <v>Avon Central School</v>
          </cell>
          <cell r="H7" t="str">
            <v>245 Clinton Street</v>
          </cell>
          <cell r="I7" t="str">
            <v>Avon</v>
          </cell>
          <cell r="J7" t="str">
            <v>(585) 226-2455x 1735</v>
          </cell>
          <cell r="K7" t="str">
            <v>Barbara Popp</v>
          </cell>
          <cell r="L7" t="str">
            <v>LIVINGSTON</v>
          </cell>
          <cell r="M7" t="str">
            <v>bpopp@avoncsd.org</v>
          </cell>
          <cell r="N7" t="str">
            <v>02/09/95</v>
          </cell>
          <cell r="O7" t="str">
            <v>30,809.96</v>
          </cell>
          <cell r="P7" t="str">
            <v>RA</v>
          </cell>
          <cell r="Q7" t="str">
            <v>Yes</v>
          </cell>
          <cell r="R7">
            <v>240101040000</v>
          </cell>
          <cell r="S7" t="str">
            <v>180</v>
          </cell>
          <cell r="T7" t="str">
            <v>UNASSIGNED</v>
          </cell>
          <cell r="U7" t="str">
            <v>Jeanne Dangle</v>
          </cell>
          <cell r="V7" t="str">
            <v>84993</v>
          </cell>
          <cell r="W7" t="str">
            <v>NSLP</v>
          </cell>
          <cell r="X7" t="str">
            <v>Yes</v>
          </cell>
          <cell r="Y7" t="str">
            <v>Week 1</v>
          </cell>
          <cell r="Z7" t="str">
            <v>09/06/11</v>
          </cell>
          <cell r="AA7" t="str">
            <v/>
          </cell>
          <cell r="AB7" t="str">
            <v>(585) 226-2455</v>
          </cell>
          <cell r="AC7" t="str">
            <v>0.00</v>
          </cell>
          <cell r="AD7" t="str">
            <v>A009</v>
          </cell>
          <cell r="AE7" t="str">
            <v>Password999</v>
          </cell>
          <cell r="AF7" t="str">
            <v>30,809.96</v>
          </cell>
          <cell r="AG7" t="str">
            <v>AVON</v>
          </cell>
        </row>
        <row r="8">
          <cell r="A8">
            <v>570302060000</v>
          </cell>
          <cell r="B8" t="str">
            <v>A010</v>
          </cell>
          <cell r="C8">
            <v>4008446</v>
          </cell>
          <cell r="D8" t="str">
            <v>A</v>
          </cell>
          <cell r="E8" t="str">
            <v>Haverling Central School/Bath CSD</v>
          </cell>
          <cell r="F8" t="str">
            <v>Attn: Food Service Director</v>
          </cell>
          <cell r="G8" t="str">
            <v>Haverling Central School/Bath CSD</v>
          </cell>
          <cell r="H8" t="str">
            <v>25 Ellas Avenue</v>
          </cell>
          <cell r="I8" t="str">
            <v>Bath</v>
          </cell>
          <cell r="J8" t="str">
            <v>(607) 776-3301x 1706</v>
          </cell>
          <cell r="K8" t="str">
            <v>Sheri Frail</v>
          </cell>
          <cell r="L8" t="str">
            <v>STEUBEN</v>
          </cell>
          <cell r="M8" t="str">
            <v>sfrail@gstboces.org</v>
          </cell>
          <cell r="N8" t="str">
            <v>09/11/03</v>
          </cell>
          <cell r="O8" t="str">
            <v>71,984.16</v>
          </cell>
          <cell r="P8" t="str">
            <v>RA</v>
          </cell>
          <cell r="Q8" t="str">
            <v>Yes</v>
          </cell>
          <cell r="R8">
            <v>570302060000</v>
          </cell>
          <cell r="S8" t="str">
            <v>180</v>
          </cell>
          <cell r="T8" t="str">
            <v>UNASSIGNED</v>
          </cell>
          <cell r="U8" t="str">
            <v>Jeanne Dangle</v>
          </cell>
          <cell r="V8" t="str">
            <v>198577</v>
          </cell>
          <cell r="W8" t="str">
            <v>NSLP</v>
          </cell>
          <cell r="X8" t="str">
            <v>Yes</v>
          </cell>
          <cell r="Y8" t="str">
            <v>Week 2</v>
          </cell>
          <cell r="Z8" t="str">
            <v>10/04/11</v>
          </cell>
          <cell r="AA8" t="str">
            <v/>
          </cell>
          <cell r="AB8" t="str">
            <v>(585) 226-2455</v>
          </cell>
          <cell r="AC8" t="str">
            <v>0.00</v>
          </cell>
          <cell r="AD8" t="str">
            <v>A010</v>
          </cell>
          <cell r="AE8" t="str">
            <v>Bath1718</v>
          </cell>
          <cell r="AF8" t="str">
            <v>71,984.16</v>
          </cell>
          <cell r="AG8" t="str">
            <v>HAVERLING/BATH</v>
          </cell>
        </row>
        <row r="9">
          <cell r="A9">
            <v>180300010000</v>
          </cell>
          <cell r="B9" t="str">
            <v>A011</v>
          </cell>
          <cell r="C9">
            <v>4008447</v>
          </cell>
          <cell r="D9" t="str">
            <v>A</v>
          </cell>
          <cell r="E9" t="str">
            <v>Batavia City Schools</v>
          </cell>
          <cell r="F9" t="str">
            <v>Attn: Food Service Director</v>
          </cell>
          <cell r="G9" t="str">
            <v>Batavia City Schools</v>
          </cell>
          <cell r="H9" t="str">
            <v>260 State Street</v>
          </cell>
          <cell r="I9" t="str">
            <v>Batavia</v>
          </cell>
          <cell r="J9" t="str">
            <v>(585) 343-2480x 1007</v>
          </cell>
          <cell r="K9" t="str">
            <v>Susan Presher</v>
          </cell>
          <cell r="L9" t="str">
            <v>GENESEE</v>
          </cell>
          <cell r="M9" t="str">
            <v>slpresher@bataviacsd.org</v>
          </cell>
          <cell r="N9" t="str">
            <v>09/11/03</v>
          </cell>
          <cell r="O9" t="str">
            <v>100,983.80</v>
          </cell>
          <cell r="P9" t="str">
            <v>RA</v>
          </cell>
          <cell r="Q9" t="str">
            <v>Yes</v>
          </cell>
          <cell r="R9">
            <v>180300010000</v>
          </cell>
          <cell r="S9" t="str">
            <v>180</v>
          </cell>
          <cell r="T9" t="str">
            <v>UNASSIGNED</v>
          </cell>
          <cell r="U9" t="str">
            <v>Franklin Nardone</v>
          </cell>
          <cell r="V9" t="str">
            <v>278576</v>
          </cell>
          <cell r="W9" t="str">
            <v>NSLP</v>
          </cell>
          <cell r="X9" t="str">
            <v>Yes</v>
          </cell>
          <cell r="Y9" t="str">
            <v>Week 1</v>
          </cell>
          <cell r="Z9" t="str">
            <v>09/14/11</v>
          </cell>
          <cell r="AA9" t="str">
            <v/>
          </cell>
          <cell r="AB9" t="str">
            <v>(585) 343-2480x 1002</v>
          </cell>
          <cell r="AC9" t="str">
            <v>0.00</v>
          </cell>
          <cell r="AD9" t="str">
            <v>A011</v>
          </cell>
          <cell r="AE9" t="str">
            <v>Cookie4#</v>
          </cell>
          <cell r="AF9" t="str">
            <v>100,983.80</v>
          </cell>
          <cell r="AG9" t="str">
            <v>BATAVIA</v>
          </cell>
        </row>
        <row r="10">
          <cell r="A10">
            <v>41101040000</v>
          </cell>
          <cell r="B10" t="str">
            <v>A012</v>
          </cell>
          <cell r="C10" t="str">
            <v>CHANGED-C030</v>
          </cell>
          <cell r="D10" t="str">
            <v>A</v>
          </cell>
          <cell r="E10" t="str">
            <v>Franklinville Central School</v>
          </cell>
          <cell r="F10" t="str">
            <v>Attn: Food Service Director</v>
          </cell>
          <cell r="G10" t="str">
            <v>Franklinville Central School</v>
          </cell>
          <cell r="H10" t="str">
            <v>31 North Main Street</v>
          </cell>
          <cell r="I10" t="str">
            <v>Franklinville</v>
          </cell>
          <cell r="J10" t="str">
            <v>(716) 676-8017</v>
          </cell>
          <cell r="K10" t="str">
            <v>Jeff Colburn</v>
          </cell>
          <cell r="L10" t="str">
            <v>CATTARAUGUS</v>
          </cell>
          <cell r="M10" t="str">
            <v>Jcolburn@frkl.wnyric.org</v>
          </cell>
          <cell r="N10" t="str">
            <v>09/11/03</v>
          </cell>
          <cell r="O10" t="str">
            <v>0.00</v>
          </cell>
          <cell r="P10" t="str">
            <v>RA</v>
          </cell>
          <cell r="Q10" t="str">
            <v>No</v>
          </cell>
          <cell r="R10">
            <v>41101040000</v>
          </cell>
          <cell r="S10" t="str">
            <v>180</v>
          </cell>
          <cell r="T10" t="str">
            <v>UNASSIGNED</v>
          </cell>
          <cell r="U10" t="str">
            <v>Franklin Nardone</v>
          </cell>
          <cell r="V10" t="str">
            <v>93746</v>
          </cell>
          <cell r="W10" t="str">
            <v>NSLP</v>
          </cell>
          <cell r="X10" t="str">
            <v>Yes</v>
          </cell>
          <cell r="Y10" t="str">
            <v>Week 1</v>
          </cell>
          <cell r="Z10" t="str">
            <v>09/06/11</v>
          </cell>
          <cell r="AA10" t="str">
            <v/>
          </cell>
          <cell r="AB10" t="str">
            <v>(585)343-2480x 1002</v>
          </cell>
          <cell r="AC10" t="str">
            <v>0.00</v>
          </cell>
          <cell r="AD10" t="str">
            <v>A012</v>
          </cell>
          <cell r="AE10" t="str">
            <v>Password12</v>
          </cell>
          <cell r="AF10" t="str">
            <v>0.00</v>
          </cell>
          <cell r="AG10" t="str">
            <v>FRANKLINVILLE</v>
          </cell>
        </row>
        <row r="11">
          <cell r="A11" t="str">
            <v/>
          </cell>
          <cell r="B11" t="str">
            <v>A014</v>
          </cell>
          <cell r="C11" t="str">
            <v/>
          </cell>
          <cell r="D11" t="str">
            <v>A</v>
          </cell>
          <cell r="E11" t="str">
            <v>Bolivar-Richburg Central School</v>
          </cell>
          <cell r="F11" t="str">
            <v>Attn: Food Service Director</v>
          </cell>
          <cell r="G11" t="str">
            <v>Bolivar-Richburg Central School</v>
          </cell>
          <cell r="H11" t="str">
            <v>100 School Street</v>
          </cell>
          <cell r="I11" t="str">
            <v>Bolivar</v>
          </cell>
          <cell r="J11" t="str">
            <v>(585) 928-2561x 2902</v>
          </cell>
          <cell r="K11" t="str">
            <v>Tracie Middleton</v>
          </cell>
          <cell r="L11" t="str">
            <v>ALLEGANY</v>
          </cell>
          <cell r="M11" t="str">
            <v>tmiddleton@brcs.wnyric.org</v>
          </cell>
          <cell r="N11" t="str">
            <v>09/11/03</v>
          </cell>
          <cell r="O11" t="str">
            <v>0.00</v>
          </cell>
          <cell r="P11" t="str">
            <v>RA</v>
          </cell>
          <cell r="Q11" t="str">
            <v>No</v>
          </cell>
          <cell r="R11" t="str">
            <v/>
          </cell>
          <cell r="S11" t="str">
            <v>180</v>
          </cell>
          <cell r="T11" t="str">
            <v>UNASSIGNED</v>
          </cell>
          <cell r="U11" t="str">
            <v>Charles Bostwick</v>
          </cell>
          <cell r="V11" t="str">
            <v>114145</v>
          </cell>
          <cell r="W11" t="str">
            <v>NSLP</v>
          </cell>
          <cell r="X11" t="str">
            <v>No</v>
          </cell>
          <cell r="Y11" t="str">
            <v xml:space="preserve">      </v>
          </cell>
          <cell r="Z11" t="str">
            <v/>
          </cell>
          <cell r="AA11" t="str">
            <v/>
          </cell>
          <cell r="AB11" t="str">
            <v/>
          </cell>
          <cell r="AC11" t="str">
            <v>0.00</v>
          </cell>
          <cell r="AD11" t="str">
            <v>A014</v>
          </cell>
          <cell r="AE11" t="str">
            <v/>
          </cell>
          <cell r="AF11" t="str">
            <v>0.00</v>
          </cell>
          <cell r="AG11" t="str">
            <v>BOLIVAR</v>
          </cell>
        </row>
        <row r="12">
          <cell r="A12">
            <v>570401040000</v>
          </cell>
          <cell r="B12" t="str">
            <v>A015</v>
          </cell>
          <cell r="C12">
            <v>4008449</v>
          </cell>
          <cell r="D12" t="str">
            <v>A</v>
          </cell>
          <cell r="E12" t="str">
            <v>Bradford Central School</v>
          </cell>
          <cell r="F12" t="str">
            <v>Attn: Food Service Director</v>
          </cell>
          <cell r="G12" t="str">
            <v>Bradford Central School</v>
          </cell>
          <cell r="H12" t="str">
            <v>2820 Route 226</v>
          </cell>
          <cell r="I12" t="str">
            <v>Bradford</v>
          </cell>
          <cell r="J12" t="str">
            <v>(607) 583-4616 x6</v>
          </cell>
          <cell r="K12" t="str">
            <v>Pam Drumm</v>
          </cell>
          <cell r="L12" t="str">
            <v>STEUBEN</v>
          </cell>
          <cell r="M12" t="str">
            <v>pdrumm@gstboces.org</v>
          </cell>
          <cell r="N12" t="str">
            <v>02/09/95</v>
          </cell>
          <cell r="O12" t="str">
            <v>12,353.64</v>
          </cell>
          <cell r="P12" t="str">
            <v>RA</v>
          </cell>
          <cell r="Q12" t="str">
            <v>Yes</v>
          </cell>
          <cell r="R12">
            <v>570401040000</v>
          </cell>
          <cell r="S12" t="str">
            <v>180</v>
          </cell>
          <cell r="T12" t="str">
            <v>UNASSIGNED</v>
          </cell>
          <cell r="U12" t="str">
            <v>Douglas Wyant</v>
          </cell>
          <cell r="V12" t="str">
            <v>34079</v>
          </cell>
          <cell r="W12" t="str">
            <v>NSLP</v>
          </cell>
          <cell r="X12" t="str">
            <v>Yes</v>
          </cell>
          <cell r="Y12" t="str">
            <v>Week 2</v>
          </cell>
          <cell r="Z12" t="str">
            <v>10/04/11</v>
          </cell>
          <cell r="AA12" t="str">
            <v/>
          </cell>
          <cell r="AB12" t="str">
            <v/>
          </cell>
          <cell r="AC12" t="str">
            <v>0.00</v>
          </cell>
          <cell r="AD12" t="str">
            <v>A015</v>
          </cell>
          <cell r="AE12" t="str">
            <v>Bradford1$</v>
          </cell>
          <cell r="AF12" t="str">
            <v>12,353.64</v>
          </cell>
          <cell r="AG12" t="str">
            <v>BRADFORD</v>
          </cell>
        </row>
        <row r="13">
          <cell r="A13">
            <v>261801060000</v>
          </cell>
          <cell r="B13" t="str">
            <v>A016</v>
          </cell>
          <cell r="C13">
            <v>4008460</v>
          </cell>
          <cell r="D13" t="str">
            <v>A</v>
          </cell>
          <cell r="E13" t="str">
            <v>Brockport Central School</v>
          </cell>
          <cell r="F13" t="str">
            <v>Attn: Food Service Director</v>
          </cell>
          <cell r="G13" t="str">
            <v>Brockport Central School</v>
          </cell>
          <cell r="H13" t="str">
            <v>40 Allen Street</v>
          </cell>
          <cell r="I13" t="str">
            <v>Brockport</v>
          </cell>
          <cell r="J13" t="str">
            <v>585-637-1846</v>
          </cell>
          <cell r="K13" t="str">
            <v>Steven Small</v>
          </cell>
          <cell r="L13" t="str">
            <v>MONROE</v>
          </cell>
          <cell r="M13" t="str">
            <v>steven.small@bcs1.org</v>
          </cell>
          <cell r="N13" t="str">
            <v>02/09/95</v>
          </cell>
          <cell r="O13" t="str">
            <v>112,289.09</v>
          </cell>
          <cell r="P13" t="str">
            <v>RA</v>
          </cell>
          <cell r="Q13" t="str">
            <v>Yes</v>
          </cell>
          <cell r="R13">
            <v>261801060000</v>
          </cell>
          <cell r="S13" t="str">
            <v>180</v>
          </cell>
          <cell r="T13" t="str">
            <v>UNASSIGNED</v>
          </cell>
          <cell r="U13" t="str">
            <v>Douglas Wyant</v>
          </cell>
          <cell r="V13" t="str">
            <v>309763</v>
          </cell>
          <cell r="W13" t="str">
            <v>NSLP</v>
          </cell>
          <cell r="X13" t="str">
            <v>Yes</v>
          </cell>
          <cell r="Y13" t="str">
            <v>Week 1</v>
          </cell>
          <cell r="Z13" t="str">
            <v>08/29/11</v>
          </cell>
          <cell r="AA13" t="str">
            <v/>
          </cell>
          <cell r="AB13" t="str">
            <v/>
          </cell>
          <cell r="AC13" t="str">
            <v>0.00</v>
          </cell>
          <cell r="AD13" t="str">
            <v>A016</v>
          </cell>
          <cell r="AE13" t="str">
            <v>BCSDcommodity22</v>
          </cell>
          <cell r="AF13" t="str">
            <v>112,289.09</v>
          </cell>
          <cell r="AG13" t="str">
            <v>BROCKPORT</v>
          </cell>
        </row>
        <row r="14">
          <cell r="A14">
            <v>249000000000</v>
          </cell>
          <cell r="B14" t="str">
            <v>A017</v>
          </cell>
          <cell r="C14">
            <v>4008461</v>
          </cell>
          <cell r="D14" t="str">
            <v>A</v>
          </cell>
          <cell r="E14" t="str">
            <v>Genesee Valley BOCES</v>
          </cell>
          <cell r="F14" t="str">
            <v>Attn: Food Service Director</v>
          </cell>
          <cell r="G14" t="str">
            <v>Genesee Valley BOCES</v>
          </cell>
          <cell r="H14" t="str">
            <v>8250 State Street Road</v>
          </cell>
          <cell r="I14" t="str">
            <v>Batavia</v>
          </cell>
          <cell r="J14" t="str">
            <v>(585) 346-4000 ext 4302</v>
          </cell>
          <cell r="K14" t="str">
            <v>Deborah Naples</v>
          </cell>
          <cell r="L14" t="str">
            <v>GENESEE</v>
          </cell>
          <cell r="M14" t="str">
            <v>dnaples@gvboces.org</v>
          </cell>
          <cell r="N14" t="str">
            <v>09/11/03</v>
          </cell>
          <cell r="O14" t="str">
            <v>39,677.08</v>
          </cell>
          <cell r="P14" t="str">
            <v>RA</v>
          </cell>
          <cell r="Q14" t="str">
            <v>Yes</v>
          </cell>
          <cell r="R14">
            <v>249000000000</v>
          </cell>
          <cell r="S14" t="str">
            <v>260</v>
          </cell>
          <cell r="T14" t="str">
            <v>UNASSIGNED</v>
          </cell>
          <cell r="U14" t="str">
            <v>Douglas Wyant</v>
          </cell>
          <cell r="V14" t="str">
            <v>109454</v>
          </cell>
          <cell r="W14" t="str">
            <v>NSLP</v>
          </cell>
          <cell r="X14" t="str">
            <v>Yes</v>
          </cell>
          <cell r="Y14" t="str">
            <v>Week 2</v>
          </cell>
          <cell r="Z14" t="str">
            <v>10/04/11</v>
          </cell>
          <cell r="AA14" t="str">
            <v/>
          </cell>
          <cell r="AB14" t="str">
            <v/>
          </cell>
          <cell r="AC14" t="str">
            <v>0.00</v>
          </cell>
          <cell r="AD14" t="str">
            <v>A017</v>
          </cell>
          <cell r="AE14" t="str">
            <v>GVBoces15</v>
          </cell>
          <cell r="AF14" t="str">
            <v>39,677.08</v>
          </cell>
          <cell r="AG14" t="str">
            <v>GENESEE VALLEY</v>
          </cell>
        </row>
        <row r="15">
          <cell r="A15">
            <v>261600166160</v>
          </cell>
          <cell r="B15" t="str">
            <v>A022</v>
          </cell>
          <cell r="C15" t="str">
            <v/>
          </cell>
          <cell r="D15" t="str">
            <v>A</v>
          </cell>
          <cell r="E15" t="str">
            <v>St. Andrew School</v>
          </cell>
          <cell r="F15" t="str">
            <v/>
          </cell>
          <cell r="G15" t="str">
            <v>Attn:  School Lunch Director</v>
          </cell>
          <cell r="H15" t="str">
            <v>901 Portland Ave.</v>
          </cell>
          <cell r="I15" t="str">
            <v>Rochester</v>
          </cell>
          <cell r="J15" t="str">
            <v>(585) 467-9201</v>
          </cell>
          <cell r="K15" t="str">
            <v>Tracy Nadler</v>
          </cell>
          <cell r="L15" t="str">
            <v>ALLEGANY</v>
          </cell>
          <cell r="M15" t="str">
            <v/>
          </cell>
          <cell r="N15" t="str">
            <v>10/18/07</v>
          </cell>
          <cell r="O15" t="str">
            <v>0.00</v>
          </cell>
          <cell r="P15" t="str">
            <v>RA</v>
          </cell>
          <cell r="Q15" t="str">
            <v>No</v>
          </cell>
          <cell r="R15">
            <v>261600166160</v>
          </cell>
          <cell r="S15" t="str">
            <v>180</v>
          </cell>
          <cell r="T15" t="str">
            <v>UNASSIGNED</v>
          </cell>
          <cell r="U15" t="str">
            <v>Josephine Bennett-Barnard-Prin-same #</v>
          </cell>
          <cell r="V15" t="str">
            <v>0</v>
          </cell>
          <cell r="W15" t="str">
            <v>NSLP</v>
          </cell>
          <cell r="X15" t="str">
            <v>Yes</v>
          </cell>
          <cell r="Y15" t="str">
            <v xml:space="preserve">      </v>
          </cell>
          <cell r="Z15" t="str">
            <v/>
          </cell>
          <cell r="AA15" t="str">
            <v/>
          </cell>
          <cell r="AB15" t="str">
            <v/>
          </cell>
          <cell r="AC15" t="str">
            <v>0.00</v>
          </cell>
          <cell r="AD15" t="str">
            <v>A022</v>
          </cell>
          <cell r="AE15" t="str">
            <v>WUEST4W</v>
          </cell>
          <cell r="AF15" t="str">
            <v>0.00</v>
          </cell>
          <cell r="AG15" t="str">
            <v>ST ANDREW SCHOOL</v>
          </cell>
        </row>
        <row r="16">
          <cell r="A16">
            <v>261600860811</v>
          </cell>
          <cell r="B16" t="str">
            <v>A031</v>
          </cell>
          <cell r="C16">
            <v>4008462</v>
          </cell>
          <cell r="D16" t="str">
            <v>A</v>
          </cell>
          <cell r="E16" t="str">
            <v>Eugenio Maria DeHostos Char School</v>
          </cell>
          <cell r="F16" t="str">
            <v>Attn: Food Service Director</v>
          </cell>
          <cell r="G16" t="str">
            <v>Eugenio Maria DeHostos Char School</v>
          </cell>
          <cell r="H16" t="str">
            <v>938 Clifford Avenue</v>
          </cell>
          <cell r="I16" t="str">
            <v>Rochester</v>
          </cell>
          <cell r="J16" t="str">
            <v>(585) 544-6170</v>
          </cell>
          <cell r="K16" t="str">
            <v>John Barry</v>
          </cell>
          <cell r="L16" t="str">
            <v>MONROE</v>
          </cell>
          <cell r="M16" t="str">
            <v>jbarry@emhcharter.org</v>
          </cell>
          <cell r="N16" t="str">
            <v>01/03/01</v>
          </cell>
          <cell r="O16" t="str">
            <v>43,826.25</v>
          </cell>
          <cell r="P16" t="str">
            <v>RA</v>
          </cell>
          <cell r="Q16" t="str">
            <v>Yes</v>
          </cell>
          <cell r="R16">
            <v>261600860811</v>
          </cell>
          <cell r="S16" t="str">
            <v>180</v>
          </cell>
          <cell r="T16" t="str">
            <v>UNASSIGNED</v>
          </cell>
          <cell r="U16" t="str">
            <v>Josephine Bennett-Barnard</v>
          </cell>
          <cell r="V16" t="str">
            <v>120900</v>
          </cell>
          <cell r="W16" t="str">
            <v>NSLP</v>
          </cell>
          <cell r="X16" t="str">
            <v>Yes</v>
          </cell>
          <cell r="Y16" t="str">
            <v>Week 2</v>
          </cell>
          <cell r="Z16" t="str">
            <v>10/31/11</v>
          </cell>
          <cell r="AA16" t="str">
            <v/>
          </cell>
          <cell r="AB16" t="str">
            <v/>
          </cell>
          <cell r="AC16" t="str">
            <v>0.00</v>
          </cell>
          <cell r="AD16" t="str">
            <v>A031</v>
          </cell>
          <cell r="AE16" t="str">
            <v>Password31</v>
          </cell>
          <cell r="AF16" t="str">
            <v>43,826.25</v>
          </cell>
          <cell r="AG16" t="str">
            <v>EUGENIO MARIA DE</v>
          </cell>
        </row>
        <row r="17">
          <cell r="A17">
            <v>260401166221</v>
          </cell>
          <cell r="B17" t="str">
            <v>A033</v>
          </cell>
          <cell r="C17">
            <v>4008463</v>
          </cell>
          <cell r="D17" t="str">
            <v>A</v>
          </cell>
          <cell r="E17" t="str">
            <v>St. Pius X School</v>
          </cell>
          <cell r="F17" t="str">
            <v>Attn: Food Service Director</v>
          </cell>
          <cell r="G17" t="str">
            <v>St.Pius X School</v>
          </cell>
          <cell r="H17" t="str">
            <v>3000 Chili Avenue</v>
          </cell>
          <cell r="I17" t="str">
            <v>Rochester</v>
          </cell>
          <cell r="J17" t="str">
            <v>(585) 426-4028</v>
          </cell>
          <cell r="K17" t="str">
            <v>Valerie Marsocci</v>
          </cell>
          <cell r="L17" t="str">
            <v>MONROE</v>
          </cell>
          <cell r="M17" t="str">
            <v>valerie.marsocci@dor.org</v>
          </cell>
          <cell r="N17" t="str">
            <v>09/11/03</v>
          </cell>
          <cell r="O17" t="str">
            <v>2,028.19</v>
          </cell>
          <cell r="P17" t="str">
            <v>RA</v>
          </cell>
          <cell r="Q17" t="str">
            <v>No</v>
          </cell>
          <cell r="R17">
            <v>260401166221</v>
          </cell>
          <cell r="S17" t="str">
            <v>180</v>
          </cell>
          <cell r="T17" t="str">
            <v>UNASSIGNED</v>
          </cell>
          <cell r="U17" t="str">
            <v>Josephine Bennett-Barnard</v>
          </cell>
          <cell r="V17" t="str">
            <v>5595</v>
          </cell>
          <cell r="W17" t="str">
            <v>NSLP</v>
          </cell>
          <cell r="X17" t="str">
            <v>No</v>
          </cell>
          <cell r="Y17" t="str">
            <v>Week 2</v>
          </cell>
          <cell r="Z17" t="str">
            <v>10/17/11</v>
          </cell>
          <cell r="AA17" t="str">
            <v/>
          </cell>
          <cell r="AB17" t="str">
            <v/>
          </cell>
          <cell r="AC17" t="str">
            <v>0.00</v>
          </cell>
          <cell r="AD17" t="str">
            <v>A033</v>
          </cell>
          <cell r="AE17" t="str">
            <v>Password033</v>
          </cell>
          <cell r="AF17" t="str">
            <v>2,028.19</v>
          </cell>
          <cell r="AG17" t="str">
            <v>ST.PIUS X</v>
          </cell>
        </row>
        <row r="18">
          <cell r="A18">
            <v>260101996451</v>
          </cell>
          <cell r="B18" t="str">
            <v>A034</v>
          </cell>
          <cell r="C18" t="str">
            <v/>
          </cell>
          <cell r="D18" t="str">
            <v>A</v>
          </cell>
          <cell r="E18" t="str">
            <v>The Harley School</v>
          </cell>
          <cell r="F18" t="str">
            <v>Attn: School Lunch Director</v>
          </cell>
          <cell r="G18" t="str">
            <v>The Harley School</v>
          </cell>
          <cell r="H18" t="str">
            <v>1981 Clover Street</v>
          </cell>
          <cell r="I18" t="str">
            <v>Rochester</v>
          </cell>
          <cell r="J18" t="str">
            <v>(585) 442-1770x 3058</v>
          </cell>
          <cell r="K18" t="str">
            <v>Vicky Pasternak</v>
          </cell>
          <cell r="L18" t="str">
            <v>MONROE</v>
          </cell>
          <cell r="M18" t="str">
            <v>dininghall@harleyschool.org</v>
          </cell>
          <cell r="N18" t="str">
            <v>09/11/03</v>
          </cell>
          <cell r="O18" t="str">
            <v>0.00</v>
          </cell>
          <cell r="P18" t="str">
            <v>RA</v>
          </cell>
          <cell r="Q18" t="str">
            <v>No</v>
          </cell>
          <cell r="R18">
            <v>260101996451</v>
          </cell>
          <cell r="S18" t="str">
            <v>180</v>
          </cell>
          <cell r="T18" t="str">
            <v>UNASSIGNED</v>
          </cell>
          <cell r="U18" t="str">
            <v>Paul Schiffman</v>
          </cell>
          <cell r="V18" t="str">
            <v>22638</v>
          </cell>
          <cell r="W18" t="str">
            <v>NSLP</v>
          </cell>
          <cell r="X18" t="str">
            <v>Yes</v>
          </cell>
          <cell r="Y18" t="str">
            <v xml:space="preserve">      </v>
          </cell>
          <cell r="Z18" t="str">
            <v>09/14/11</v>
          </cell>
          <cell r="AA18" t="str">
            <v/>
          </cell>
          <cell r="AB18" t="str">
            <v/>
          </cell>
          <cell r="AC18" t="str">
            <v>0.00</v>
          </cell>
          <cell r="AD18" t="str">
            <v>A034</v>
          </cell>
          <cell r="AE18" t="str">
            <v/>
          </cell>
          <cell r="AF18" t="str">
            <v>0.00</v>
          </cell>
          <cell r="AG18" t="str">
            <v>HARLEY</v>
          </cell>
        </row>
        <row r="19">
          <cell r="A19" t="str">
            <v/>
          </cell>
          <cell r="B19" t="str">
            <v>A037</v>
          </cell>
          <cell r="C19" t="str">
            <v/>
          </cell>
          <cell r="D19" t="str">
            <v>A</v>
          </cell>
          <cell r="E19" t="str">
            <v>St.Boniface School</v>
          </cell>
          <cell r="F19" t="str">
            <v>Attn: School Lunch Director</v>
          </cell>
          <cell r="G19" t="str">
            <v>St.Boniface School</v>
          </cell>
          <cell r="H19" t="str">
            <v>15 Whalin Street</v>
          </cell>
          <cell r="I19" t="str">
            <v>Rochester</v>
          </cell>
          <cell r="J19" t="str">
            <v>(585) 271-6370</v>
          </cell>
          <cell r="K19" t="str">
            <v>Virginia Vail</v>
          </cell>
          <cell r="L19" t="str">
            <v>MONROE</v>
          </cell>
          <cell r="M19" t="str">
            <v/>
          </cell>
          <cell r="N19" t="str">
            <v/>
          </cell>
          <cell r="O19" t="str">
            <v>0.00</v>
          </cell>
          <cell r="P19" t="str">
            <v>RA</v>
          </cell>
          <cell r="Q19" t="str">
            <v>No</v>
          </cell>
          <cell r="R19" t="str">
            <v/>
          </cell>
          <cell r="S19" t="str">
            <v>180</v>
          </cell>
          <cell r="T19" t="str">
            <v>UNASSIGNED</v>
          </cell>
          <cell r="U19" t="str">
            <v/>
          </cell>
          <cell r="V19" t="str">
            <v>0</v>
          </cell>
          <cell r="W19" t="str">
            <v>NSLP</v>
          </cell>
          <cell r="X19" t="str">
            <v>No</v>
          </cell>
          <cell r="Y19" t="str">
            <v xml:space="preserve">      </v>
          </cell>
          <cell r="Z19" t="str">
            <v/>
          </cell>
          <cell r="AA19" t="str">
            <v/>
          </cell>
          <cell r="AB19" t="str">
            <v/>
          </cell>
          <cell r="AC19" t="str">
            <v>0.00</v>
          </cell>
          <cell r="AD19" t="str">
            <v>A037</v>
          </cell>
          <cell r="AE19" t="str">
            <v/>
          </cell>
          <cell r="AF19" t="str">
            <v>0.00</v>
          </cell>
          <cell r="AG19" t="str">
            <v>ST.BONIFACE SCHOOL</v>
          </cell>
        </row>
        <row r="20">
          <cell r="A20">
            <v>240201040000</v>
          </cell>
          <cell r="B20" t="str">
            <v>A039</v>
          </cell>
          <cell r="C20">
            <v>4008464</v>
          </cell>
          <cell r="D20" t="str">
            <v>A</v>
          </cell>
          <cell r="E20" t="str">
            <v>Caledonia-Mumford Central School</v>
          </cell>
          <cell r="F20" t="str">
            <v>Attn: Food Service Director</v>
          </cell>
          <cell r="G20" t="str">
            <v>Caledonia-Mumford Central School</v>
          </cell>
          <cell r="H20" t="str">
            <v>99 North Street</v>
          </cell>
          <cell r="I20" t="str">
            <v>Caledonia</v>
          </cell>
          <cell r="J20" t="str">
            <v>585-538-3462</v>
          </cell>
          <cell r="K20" t="str">
            <v>Robert Flynn</v>
          </cell>
          <cell r="L20" t="str">
            <v>LIVINGSTON</v>
          </cell>
          <cell r="M20" t="str">
            <v>rflynn@cal-mum.org</v>
          </cell>
          <cell r="N20" t="str">
            <v>09/11/03</v>
          </cell>
          <cell r="O20" t="str">
            <v>25,290.54</v>
          </cell>
          <cell r="P20" t="str">
            <v>RA</v>
          </cell>
          <cell r="Q20" t="str">
            <v>Yes</v>
          </cell>
          <cell r="R20">
            <v>240201040000</v>
          </cell>
          <cell r="S20" t="str">
            <v>180</v>
          </cell>
          <cell r="T20" t="str">
            <v>UNASSIGNED</v>
          </cell>
          <cell r="U20" t="str">
            <v>Kristen Murphy</v>
          </cell>
          <cell r="V20" t="str">
            <v>69767</v>
          </cell>
          <cell r="W20" t="str">
            <v>NSLP</v>
          </cell>
          <cell r="X20" t="str">
            <v>Yes</v>
          </cell>
          <cell r="Y20" t="str">
            <v>Week 1</v>
          </cell>
          <cell r="Z20" t="str">
            <v>10/26/11</v>
          </cell>
          <cell r="AA20" t="str">
            <v/>
          </cell>
          <cell r="AB20" t="str">
            <v>(585) 538-3401</v>
          </cell>
          <cell r="AC20" t="str">
            <v>0.00</v>
          </cell>
          <cell r="AD20" t="str">
            <v>A039</v>
          </cell>
          <cell r="AE20" t="str">
            <v>Password039</v>
          </cell>
          <cell r="AF20" t="str">
            <v>25,290.54</v>
          </cell>
          <cell r="AG20" t="str">
            <v>CALEDONIA</v>
          </cell>
        </row>
        <row r="21">
          <cell r="A21">
            <v>262001040000</v>
          </cell>
          <cell r="B21" t="str">
            <v>A040</v>
          </cell>
          <cell r="C21">
            <v>4008465</v>
          </cell>
          <cell r="D21" t="str">
            <v>A</v>
          </cell>
          <cell r="E21" t="str">
            <v>Wheatland-Chili Central School</v>
          </cell>
          <cell r="F21" t="str">
            <v>Attn: Food Service Director</v>
          </cell>
          <cell r="G21" t="str">
            <v>Wheatland-Chili Central School</v>
          </cell>
          <cell r="H21" t="str">
            <v>13 Buckwith Avenue</v>
          </cell>
          <cell r="I21" t="str">
            <v>Scottsville</v>
          </cell>
          <cell r="J21" t="str">
            <v>(585) 889-6257</v>
          </cell>
          <cell r="K21" t="str">
            <v>Dana Boldt</v>
          </cell>
          <cell r="L21" t="str">
            <v>MONROE</v>
          </cell>
          <cell r="M21" t="str">
            <v>dana_boldt@wheatland.k12.ny.us</v>
          </cell>
          <cell r="N21" t="str">
            <v>09/11/03</v>
          </cell>
          <cell r="O21" t="str">
            <v>23,317.09</v>
          </cell>
          <cell r="P21" t="str">
            <v>RA</v>
          </cell>
          <cell r="Q21" t="str">
            <v>Yes</v>
          </cell>
          <cell r="R21">
            <v>262001040000</v>
          </cell>
          <cell r="S21" t="str">
            <v>180</v>
          </cell>
          <cell r="T21" t="str">
            <v>UNASSIGNED</v>
          </cell>
          <cell r="U21" t="str">
            <v>Stephen Grimm</v>
          </cell>
          <cell r="V21" t="str">
            <v>64323</v>
          </cell>
          <cell r="W21" t="str">
            <v>NSLP</v>
          </cell>
          <cell r="X21" t="str">
            <v>Yes</v>
          </cell>
          <cell r="Y21" t="str">
            <v>Week 1</v>
          </cell>
          <cell r="Z21" t="str">
            <v>09/06/11</v>
          </cell>
          <cell r="AA21" t="str">
            <v/>
          </cell>
          <cell r="AB21" t="str">
            <v>(585) 889-6245</v>
          </cell>
          <cell r="AC21" t="str">
            <v>0.00</v>
          </cell>
          <cell r="AD21" t="str">
            <v>A040</v>
          </cell>
          <cell r="AE21" t="str">
            <v>Wheatland040</v>
          </cell>
          <cell r="AF21" t="str">
            <v>23,317.09</v>
          </cell>
          <cell r="AG21" t="str">
            <v>WHEATLAND</v>
          </cell>
        </row>
        <row r="22">
          <cell r="A22">
            <v>571800166161</v>
          </cell>
          <cell r="B22" t="str">
            <v>A041</v>
          </cell>
          <cell r="C22" t="str">
            <v/>
          </cell>
          <cell r="D22" t="str">
            <v>A</v>
          </cell>
          <cell r="E22" t="str">
            <v>St.Anns School</v>
          </cell>
          <cell r="F22" t="str">
            <v>Attn: Food Service Director</v>
          </cell>
          <cell r="G22" t="str">
            <v>St.Anns School</v>
          </cell>
          <cell r="H22" t="str">
            <v>27 Erie Avenue</v>
          </cell>
          <cell r="I22" t="str">
            <v>Hornell</v>
          </cell>
          <cell r="J22" t="str">
            <v>(607) 324-0733</v>
          </cell>
          <cell r="K22" t="str">
            <v>Lisa Dirlam</v>
          </cell>
          <cell r="L22" t="str">
            <v>STEUBEN</v>
          </cell>
          <cell r="M22" t="str">
            <v>ldirlam@dor.org</v>
          </cell>
          <cell r="N22" t="str">
            <v>04/22/99</v>
          </cell>
          <cell r="O22" t="str">
            <v>0.00</v>
          </cell>
          <cell r="P22" t="str">
            <v>RA</v>
          </cell>
          <cell r="Q22" t="str">
            <v>No</v>
          </cell>
          <cell r="R22">
            <v>571800166161</v>
          </cell>
          <cell r="S22" t="str">
            <v>180</v>
          </cell>
          <cell r="T22" t="str">
            <v>UNASSIGNED</v>
          </cell>
          <cell r="U22" t="str">
            <v>Stephen Grimm (585) 889-6245</v>
          </cell>
          <cell r="V22" t="str">
            <v>0</v>
          </cell>
          <cell r="W22" t="str">
            <v>NSLP</v>
          </cell>
          <cell r="X22" t="str">
            <v>No</v>
          </cell>
          <cell r="Y22" t="str">
            <v xml:space="preserve">      </v>
          </cell>
          <cell r="Z22" t="str">
            <v/>
          </cell>
          <cell r="AA22" t="str">
            <v/>
          </cell>
          <cell r="AB22" t="str">
            <v/>
          </cell>
          <cell r="AC22" t="str">
            <v>0.00</v>
          </cell>
          <cell r="AD22" t="str">
            <v>A041</v>
          </cell>
          <cell r="AE22" t="str">
            <v>Dylan616</v>
          </cell>
          <cell r="AF22" t="str">
            <v>0.00</v>
          </cell>
          <cell r="AG22" t="str">
            <v>ST.ANNS</v>
          </cell>
        </row>
        <row r="23">
          <cell r="A23">
            <v>571502060000</v>
          </cell>
          <cell r="B23" t="str">
            <v>A042</v>
          </cell>
          <cell r="C23">
            <v>4008466</v>
          </cell>
          <cell r="D23" t="str">
            <v>A</v>
          </cell>
          <cell r="E23" t="str">
            <v>Canisteo-Greenwood CSD</v>
          </cell>
          <cell r="F23" t="str">
            <v>Attn: Food Service Director</v>
          </cell>
          <cell r="G23" t="str">
            <v>Canisteo-Greenwood CSD</v>
          </cell>
          <cell r="H23" t="str">
            <v>84 Greenwood Street</v>
          </cell>
          <cell r="I23" t="str">
            <v>Canisteo</v>
          </cell>
          <cell r="J23" t="str">
            <v>607-698-4225 x2127</v>
          </cell>
          <cell r="K23" t="str">
            <v>Michelle Miller</v>
          </cell>
          <cell r="L23" t="str">
            <v>STEUBEN</v>
          </cell>
          <cell r="M23" t="str">
            <v>mimiller@gstboces.org</v>
          </cell>
          <cell r="N23" t="str">
            <v>01/24/05</v>
          </cell>
          <cell r="O23" t="str">
            <v>41,022.68</v>
          </cell>
          <cell r="P23" t="str">
            <v>RA</v>
          </cell>
          <cell r="Q23" t="str">
            <v>Yes</v>
          </cell>
          <cell r="R23">
            <v>571502060000</v>
          </cell>
          <cell r="S23" t="str">
            <v>180</v>
          </cell>
          <cell r="T23" t="str">
            <v>UNASSIGNED</v>
          </cell>
          <cell r="U23" t="str">
            <v>Stephen Grimm</v>
          </cell>
          <cell r="V23" t="str">
            <v>113166</v>
          </cell>
          <cell r="W23" t="str">
            <v>NSLP</v>
          </cell>
          <cell r="X23" t="str">
            <v>Yes</v>
          </cell>
          <cell r="Y23" t="str">
            <v>Week 2</v>
          </cell>
          <cell r="Z23" t="str">
            <v>09/08/11</v>
          </cell>
          <cell r="AA23" t="str">
            <v/>
          </cell>
          <cell r="AB23" t="str">
            <v>(585) 889-6245</v>
          </cell>
          <cell r="AC23" t="str">
            <v>0.00</v>
          </cell>
          <cell r="AD23" t="str">
            <v>A042</v>
          </cell>
          <cell r="AE23" t="str">
            <v>Canisteo2</v>
          </cell>
          <cell r="AF23" t="str">
            <v>41,022.68</v>
          </cell>
          <cell r="AG23" t="str">
            <v>CANISTEO-GREENWO</v>
          </cell>
        </row>
        <row r="24">
          <cell r="A24">
            <v>571800010000</v>
          </cell>
          <cell r="B24" t="str">
            <v>A044</v>
          </cell>
          <cell r="C24">
            <v>4008467</v>
          </cell>
          <cell r="D24" t="str">
            <v>A</v>
          </cell>
          <cell r="E24" t="str">
            <v>Hornell Public Schools</v>
          </cell>
          <cell r="F24" t="str">
            <v>Attn: Food Service Director</v>
          </cell>
          <cell r="G24" t="str">
            <v>Hornell City Schools</v>
          </cell>
          <cell r="H24" t="str">
            <v>25 Pearl Street</v>
          </cell>
          <cell r="I24" t="str">
            <v>Hornell</v>
          </cell>
          <cell r="J24" t="str">
            <v>(607) 324-1303x 1570</v>
          </cell>
          <cell r="K24" t="str">
            <v>Tim Swisher</v>
          </cell>
          <cell r="L24" t="str">
            <v>STEUBEN</v>
          </cell>
          <cell r="M24" t="str">
            <v>tmccarthy@gstboces.org</v>
          </cell>
          <cell r="N24" t="str">
            <v>09/11/03</v>
          </cell>
          <cell r="O24" t="str">
            <v>94,214.48</v>
          </cell>
          <cell r="P24" t="str">
            <v>RA</v>
          </cell>
          <cell r="Q24" t="str">
            <v>Yes</v>
          </cell>
          <cell r="R24">
            <v>571800010000</v>
          </cell>
          <cell r="S24" t="str">
            <v>180</v>
          </cell>
          <cell r="T24" t="str">
            <v>UNASSIGNED</v>
          </cell>
          <cell r="U24" t="str">
            <v>Dave Lamplia</v>
          </cell>
          <cell r="V24" t="str">
            <v>259902</v>
          </cell>
          <cell r="W24" t="str">
            <v>NSLP</v>
          </cell>
          <cell r="X24" t="str">
            <v>Yes</v>
          </cell>
          <cell r="Y24" t="str">
            <v>Week 2</v>
          </cell>
          <cell r="Z24" t="str">
            <v>09/14/11</v>
          </cell>
          <cell r="AA24" t="str">
            <v/>
          </cell>
          <cell r="AB24" t="str">
            <v>(607) 324-7634</v>
          </cell>
          <cell r="AC24" t="str">
            <v>0.00</v>
          </cell>
          <cell r="AD24" t="str">
            <v>A044</v>
          </cell>
          <cell r="AE24" t="str">
            <v>H0rnellcsd1!</v>
          </cell>
          <cell r="AF24" t="str">
            <v>94,214.48</v>
          </cell>
          <cell r="AG24" t="str">
            <v>HORNELL</v>
          </cell>
        </row>
        <row r="25">
          <cell r="A25">
            <v>241001060000</v>
          </cell>
          <cell r="B25" t="str">
            <v>A045</v>
          </cell>
          <cell r="C25">
            <v>4008468</v>
          </cell>
          <cell r="D25" t="str">
            <v>A</v>
          </cell>
          <cell r="E25" t="str">
            <v>Dansville Central School</v>
          </cell>
          <cell r="F25" t="str">
            <v>Attn: Food Service Director</v>
          </cell>
          <cell r="G25" t="str">
            <v>Dansville Central School</v>
          </cell>
          <cell r="H25" t="str">
            <v>282 North Main Street</v>
          </cell>
          <cell r="I25" t="str">
            <v>Dansville</v>
          </cell>
          <cell r="J25" t="str">
            <v>(585) 335-4010x 1407</v>
          </cell>
          <cell r="K25" t="str">
            <v>Rita Morrow</v>
          </cell>
          <cell r="L25" t="str">
            <v>LIVINGSTON</v>
          </cell>
          <cell r="M25" t="str">
            <v>morrowr@dansvillecsd.org</v>
          </cell>
          <cell r="N25" t="str">
            <v>09/11/03</v>
          </cell>
          <cell r="O25" t="str">
            <v>49,325.01</v>
          </cell>
          <cell r="P25" t="str">
            <v>RA</v>
          </cell>
          <cell r="Q25" t="str">
            <v>Yes</v>
          </cell>
          <cell r="R25">
            <v>241001060000</v>
          </cell>
          <cell r="S25" t="str">
            <v>180</v>
          </cell>
          <cell r="T25" t="str">
            <v>UNASSIGNED</v>
          </cell>
          <cell r="U25" t="str">
            <v>Debra Mattle</v>
          </cell>
          <cell r="V25" t="str">
            <v>136069</v>
          </cell>
          <cell r="W25" t="str">
            <v>NSLP</v>
          </cell>
          <cell r="X25" t="str">
            <v>Yes</v>
          </cell>
          <cell r="Y25" t="str">
            <v>Week 2</v>
          </cell>
          <cell r="Z25" t="str">
            <v>10/24/11</v>
          </cell>
          <cell r="AA25" t="str">
            <v/>
          </cell>
          <cell r="AB25" t="str">
            <v>(585) 335-4000</v>
          </cell>
          <cell r="AC25" t="str">
            <v>0.00</v>
          </cell>
          <cell r="AD25" t="str">
            <v>A045</v>
          </cell>
          <cell r="AE25" t="str">
            <v>Anthony06#1</v>
          </cell>
          <cell r="AF25" t="str">
            <v>49,325.01</v>
          </cell>
          <cell r="AG25" t="str">
            <v>DANSVILLE</v>
          </cell>
        </row>
        <row r="26">
          <cell r="A26">
            <v>260901060000</v>
          </cell>
          <cell r="B26" t="str">
            <v>A046</v>
          </cell>
          <cell r="C26">
            <v>4008469</v>
          </cell>
          <cell r="D26" t="str">
            <v>A</v>
          </cell>
          <cell r="E26" t="str">
            <v>Honeoye Falls-Lima Central</v>
          </cell>
          <cell r="F26" t="str">
            <v>Attn: Food Service Director</v>
          </cell>
          <cell r="G26" t="str">
            <v>Honeoye Falls-Lima Central</v>
          </cell>
          <cell r="H26" t="str">
            <v>20 Church Street</v>
          </cell>
          <cell r="I26" t="str">
            <v>Honeoye Falls</v>
          </cell>
          <cell r="J26" t="str">
            <v>(585) 624-7043</v>
          </cell>
          <cell r="K26" t="str">
            <v>Dana Boldt</v>
          </cell>
          <cell r="L26" t="str">
            <v>MONROE</v>
          </cell>
          <cell r="M26" t="str">
            <v>dana.boldt@hflcsd.org</v>
          </cell>
          <cell r="N26" t="str">
            <v>09/11/03</v>
          </cell>
          <cell r="O26" t="str">
            <v>43,289.03</v>
          </cell>
          <cell r="P26" t="str">
            <v>RA</v>
          </cell>
          <cell r="Q26" t="str">
            <v>Yes</v>
          </cell>
          <cell r="R26">
            <v>260901060000</v>
          </cell>
          <cell r="S26" t="str">
            <v>180</v>
          </cell>
          <cell r="T26" t="str">
            <v>UNASSIGNED</v>
          </cell>
          <cell r="U26" t="str">
            <v>Kevin Hamilton</v>
          </cell>
          <cell r="V26" t="str">
            <v>119418</v>
          </cell>
          <cell r="W26" t="str">
            <v>NSLP</v>
          </cell>
          <cell r="X26" t="str">
            <v>Yes</v>
          </cell>
          <cell r="Y26" t="str">
            <v>Week 2</v>
          </cell>
          <cell r="Z26" t="str">
            <v>09/06/11</v>
          </cell>
          <cell r="AA26" t="str">
            <v/>
          </cell>
          <cell r="AB26" t="str">
            <v>(585) 624-7020</v>
          </cell>
          <cell r="AC26" t="str">
            <v>0.00</v>
          </cell>
          <cell r="AD26" t="str">
            <v>A046</v>
          </cell>
          <cell r="AE26" t="str">
            <v>Honeoye046</v>
          </cell>
          <cell r="AF26" t="str">
            <v>43,289.03</v>
          </cell>
          <cell r="AG26" t="str">
            <v>HONEOYE</v>
          </cell>
        </row>
        <row r="27">
          <cell r="A27">
            <v>261313030000</v>
          </cell>
          <cell r="B27" t="str">
            <v>A048</v>
          </cell>
          <cell r="C27">
            <v>4008470</v>
          </cell>
          <cell r="D27" t="str">
            <v>A</v>
          </cell>
          <cell r="E27" t="str">
            <v>East Rochester Public School</v>
          </cell>
          <cell r="F27" t="str">
            <v>Attn: Food Service Director</v>
          </cell>
          <cell r="G27" t="str">
            <v>East Rochester Public Schools</v>
          </cell>
          <cell r="H27" t="str">
            <v>200 Woodbine Avenue</v>
          </cell>
          <cell r="I27" t="str">
            <v>East Rochester</v>
          </cell>
          <cell r="J27" t="str">
            <v>(585) 247-5050x 31403</v>
          </cell>
          <cell r="K27" t="str">
            <v>Debbi Beauvais</v>
          </cell>
          <cell r="L27" t="str">
            <v>MONROE</v>
          </cell>
          <cell r="M27" t="str">
            <v>deborah_beauvais@gateschili.org</v>
          </cell>
          <cell r="N27" t="str">
            <v>02/10/95</v>
          </cell>
          <cell r="O27" t="str">
            <v>27,803.75</v>
          </cell>
          <cell r="P27" t="str">
            <v>RA</v>
          </cell>
          <cell r="Q27" t="str">
            <v>Yes</v>
          </cell>
          <cell r="R27">
            <v>261313030000</v>
          </cell>
          <cell r="S27" t="str">
            <v>180</v>
          </cell>
          <cell r="T27" t="str">
            <v>UNASSIGNED</v>
          </cell>
          <cell r="U27" t="str">
            <v>Linda Marino</v>
          </cell>
          <cell r="V27" t="str">
            <v>76700</v>
          </cell>
          <cell r="W27" t="str">
            <v>NSLP</v>
          </cell>
          <cell r="X27" t="str">
            <v>Yes</v>
          </cell>
          <cell r="Y27" t="str">
            <v>Week 2</v>
          </cell>
          <cell r="Z27" t="str">
            <v>09/06/11</v>
          </cell>
          <cell r="AA27" t="str">
            <v/>
          </cell>
          <cell r="AB27" t="str">
            <v/>
          </cell>
          <cell r="AC27" t="str">
            <v>0.00</v>
          </cell>
          <cell r="AD27" t="str">
            <v>A048</v>
          </cell>
          <cell r="AE27" t="str">
            <v>Spongebob11</v>
          </cell>
          <cell r="AF27" t="str">
            <v>27,803.75</v>
          </cell>
          <cell r="AG27" t="str">
            <v>EAST ROCHESTER</v>
          </cell>
        </row>
        <row r="28">
          <cell r="A28">
            <v>572702040000</v>
          </cell>
          <cell r="B28" t="str">
            <v>A050</v>
          </cell>
          <cell r="C28">
            <v>4008471</v>
          </cell>
          <cell r="D28" t="str">
            <v>A</v>
          </cell>
          <cell r="E28" t="str">
            <v>Jasper-Troupsburg Central School</v>
          </cell>
          <cell r="F28" t="str">
            <v>Attn: Food Service Director</v>
          </cell>
          <cell r="G28" t="str">
            <v>Jasper-Troupsburg Central School</v>
          </cell>
          <cell r="H28" t="str">
            <v>PO Box 81, Main Street</v>
          </cell>
          <cell r="I28" t="str">
            <v>Jasper</v>
          </cell>
          <cell r="J28" t="str">
            <v>(607) 792-3675x 7152</v>
          </cell>
          <cell r="K28" t="str">
            <v>Tracie McCarthy</v>
          </cell>
          <cell r="L28" t="str">
            <v>STEUBEN</v>
          </cell>
          <cell r="M28" t="str">
            <v>tmccarthy@gstboces.org</v>
          </cell>
          <cell r="N28" t="str">
            <v>02/10/95</v>
          </cell>
          <cell r="O28" t="str">
            <v>15,918.83</v>
          </cell>
          <cell r="P28" t="str">
            <v>RA</v>
          </cell>
          <cell r="Q28" t="str">
            <v>Yes</v>
          </cell>
          <cell r="R28">
            <v>572702040000</v>
          </cell>
          <cell r="S28" t="str">
            <v>180</v>
          </cell>
          <cell r="T28" t="str">
            <v>UNASSIGNED</v>
          </cell>
          <cell r="U28" t="str">
            <v>Linda Marino</v>
          </cell>
          <cell r="V28" t="str">
            <v>43914</v>
          </cell>
          <cell r="W28" t="str">
            <v>NSLP</v>
          </cell>
          <cell r="X28" t="str">
            <v>Yes</v>
          </cell>
          <cell r="Y28" t="str">
            <v>Week 2</v>
          </cell>
          <cell r="Z28" t="str">
            <v>09/01/11</v>
          </cell>
          <cell r="AA28" t="str">
            <v/>
          </cell>
          <cell r="AB28" t="str">
            <v/>
          </cell>
          <cell r="AC28" t="str">
            <v>0.00</v>
          </cell>
          <cell r="AD28" t="str">
            <v>A050</v>
          </cell>
          <cell r="AE28" t="str">
            <v>Lucas1105</v>
          </cell>
          <cell r="AF28" t="str">
            <v>15,918.83</v>
          </cell>
          <cell r="AG28" t="str">
            <v>JASPER</v>
          </cell>
        </row>
        <row r="29">
          <cell r="A29" t="str">
            <v/>
          </cell>
          <cell r="B29" t="str">
            <v>A051</v>
          </cell>
          <cell r="C29" t="str">
            <v/>
          </cell>
          <cell r="D29" t="str">
            <v>A</v>
          </cell>
          <cell r="E29" t="str">
            <v>All Saints Junior HS</v>
          </cell>
          <cell r="F29" t="str">
            <v>Attn: School Lunch Director</v>
          </cell>
          <cell r="G29" t="str">
            <v>All Saints Junior HS</v>
          </cell>
          <cell r="H29" t="str">
            <v>170 Spencerport Road</v>
          </cell>
          <cell r="I29" t="str">
            <v>Rochester</v>
          </cell>
          <cell r="J29" t="str">
            <v>(585) 429-6010</v>
          </cell>
          <cell r="K29" t="str">
            <v>Mary Ann Walter</v>
          </cell>
          <cell r="L29" t="str">
            <v>MONROE</v>
          </cell>
          <cell r="M29" t="str">
            <v/>
          </cell>
          <cell r="N29" t="str">
            <v/>
          </cell>
          <cell r="O29" t="str">
            <v>0.00</v>
          </cell>
          <cell r="P29" t="str">
            <v>RA</v>
          </cell>
          <cell r="Q29" t="str">
            <v>No</v>
          </cell>
          <cell r="R29" t="str">
            <v/>
          </cell>
          <cell r="S29" t="str">
            <v>180</v>
          </cell>
          <cell r="T29" t="str">
            <v>UNASSIGNED</v>
          </cell>
          <cell r="U29" t="str">
            <v/>
          </cell>
          <cell r="V29" t="str">
            <v>0</v>
          </cell>
          <cell r="W29" t="str">
            <v>NSLP</v>
          </cell>
          <cell r="X29" t="str">
            <v>No</v>
          </cell>
          <cell r="Y29" t="str">
            <v xml:space="preserve">      </v>
          </cell>
          <cell r="Z29" t="str">
            <v/>
          </cell>
          <cell r="AA29" t="str">
            <v/>
          </cell>
          <cell r="AB29" t="str">
            <v/>
          </cell>
          <cell r="AC29" t="str">
            <v>0.00</v>
          </cell>
          <cell r="AD29" t="str">
            <v/>
          </cell>
          <cell r="AE29" t="str">
            <v/>
          </cell>
          <cell r="AF29" t="str">
            <v>0.00</v>
          </cell>
          <cell r="AG29" t="str">
            <v>ALL SAINTS JUNIOR HS</v>
          </cell>
        </row>
        <row r="30">
          <cell r="A30">
            <v>572301040000</v>
          </cell>
          <cell r="B30" t="str">
            <v>A052</v>
          </cell>
          <cell r="C30">
            <v>4008472</v>
          </cell>
          <cell r="D30" t="str">
            <v>A</v>
          </cell>
          <cell r="E30" t="str">
            <v>Prattsburg Central School</v>
          </cell>
          <cell r="F30" t="str">
            <v>Attn: Food Service Director</v>
          </cell>
          <cell r="G30" t="str">
            <v>Prattsburg Central School</v>
          </cell>
          <cell r="H30" t="str">
            <v>1 Academy Street, PO Box 249</v>
          </cell>
          <cell r="I30" t="str">
            <v>Prattsburg</v>
          </cell>
          <cell r="J30" t="str">
            <v>(607) 522-6210</v>
          </cell>
          <cell r="K30" t="str">
            <v>Gregory Elliott</v>
          </cell>
          <cell r="L30" t="str">
            <v>STEUBEN</v>
          </cell>
          <cell r="M30" t="str">
            <v>gelliott@gstboces.org</v>
          </cell>
          <cell r="N30" t="str">
            <v>09/11/03</v>
          </cell>
          <cell r="O30" t="str">
            <v>18,685.06</v>
          </cell>
          <cell r="P30" t="str">
            <v>RA</v>
          </cell>
          <cell r="Q30" t="str">
            <v>Yes</v>
          </cell>
          <cell r="R30">
            <v>572301040000</v>
          </cell>
          <cell r="S30" t="str">
            <v>180</v>
          </cell>
          <cell r="T30" t="str">
            <v>UNASSIGNED</v>
          </cell>
          <cell r="U30" t="str">
            <v>Joseph Rumsey</v>
          </cell>
          <cell r="V30" t="str">
            <v>51545</v>
          </cell>
          <cell r="W30" t="str">
            <v>NSLP</v>
          </cell>
          <cell r="X30" t="str">
            <v>Yes</v>
          </cell>
          <cell r="Y30" t="str">
            <v>Week 2</v>
          </cell>
          <cell r="Z30" t="str">
            <v>09/06/11</v>
          </cell>
          <cell r="AA30" t="str">
            <v/>
          </cell>
          <cell r="AB30" t="str">
            <v/>
          </cell>
          <cell r="AC30" t="str">
            <v>0.00</v>
          </cell>
          <cell r="AD30" t="str">
            <v>A052</v>
          </cell>
          <cell r="AE30" t="str">
            <v>Pheasan15</v>
          </cell>
          <cell r="AF30" t="str">
            <v>18,685.06</v>
          </cell>
          <cell r="AG30" t="str">
            <v>PRATTSBURG</v>
          </cell>
        </row>
        <row r="31">
          <cell r="A31">
            <v>20702040000</v>
          </cell>
          <cell r="B31" t="str">
            <v>A053</v>
          </cell>
          <cell r="C31">
            <v>4008473</v>
          </cell>
          <cell r="D31" t="str">
            <v>A</v>
          </cell>
          <cell r="E31" t="str">
            <v>Genesee Valley Central School District</v>
          </cell>
          <cell r="F31" t="str">
            <v>Attn: Food Service Director</v>
          </cell>
          <cell r="G31" t="str">
            <v>Genesee Valley Central School District</v>
          </cell>
          <cell r="H31" t="str">
            <v>1 Jaguar Drive</v>
          </cell>
          <cell r="I31" t="str">
            <v>Belmont</v>
          </cell>
          <cell r="J31" t="str">
            <v>(585) 268-7916</v>
          </cell>
          <cell r="K31" t="str">
            <v>Kelli Zenoski</v>
          </cell>
          <cell r="L31" t="str">
            <v>ALLEGANY</v>
          </cell>
          <cell r="M31" t="str">
            <v>kzenoski@genvalley.org</v>
          </cell>
          <cell r="N31" t="str">
            <v>09/05/00</v>
          </cell>
          <cell r="O31" t="str">
            <v>27,608.36</v>
          </cell>
          <cell r="P31" t="str">
            <v>RA</v>
          </cell>
          <cell r="Q31" t="str">
            <v>Yes</v>
          </cell>
          <cell r="R31">
            <v>20702040000</v>
          </cell>
          <cell r="S31" t="str">
            <v>180</v>
          </cell>
          <cell r="T31" t="str">
            <v>UNASSIGNED</v>
          </cell>
          <cell r="U31" t="str">
            <v>Erin Ostrander</v>
          </cell>
          <cell r="V31" t="str">
            <v>76161</v>
          </cell>
          <cell r="W31" t="str">
            <v>NSLP</v>
          </cell>
          <cell r="X31" t="str">
            <v>Yes</v>
          </cell>
          <cell r="Y31" t="str">
            <v>Week 2</v>
          </cell>
          <cell r="Z31" t="str">
            <v>09/14/11</v>
          </cell>
          <cell r="AA31" t="str">
            <v>eostrander@genvalley.org</v>
          </cell>
          <cell r="AB31" t="str">
            <v/>
          </cell>
          <cell r="AC31" t="str">
            <v>0.00</v>
          </cell>
          <cell r="AD31" t="str">
            <v>A053</v>
          </cell>
          <cell r="AE31" t="str">
            <v>Password053</v>
          </cell>
          <cell r="AF31" t="str">
            <v>27,608.36</v>
          </cell>
          <cell r="AG31" t="str">
            <v>GENESEE VALLEY C</v>
          </cell>
        </row>
        <row r="32">
          <cell r="A32">
            <v>261600165998</v>
          </cell>
          <cell r="B32" t="str">
            <v>A054</v>
          </cell>
          <cell r="C32" t="str">
            <v/>
          </cell>
          <cell r="D32" t="str">
            <v>A</v>
          </cell>
          <cell r="E32" t="str">
            <v>Nativity Preparatory Academy</v>
          </cell>
          <cell r="F32" t="str">
            <v>Attn: Food Service Director</v>
          </cell>
          <cell r="G32" t="str">
            <v>Nativity Preparatory Academy</v>
          </cell>
          <cell r="H32" t="str">
            <v>15 Whalin Street</v>
          </cell>
          <cell r="I32" t="str">
            <v>Rochester</v>
          </cell>
          <cell r="J32" t="str">
            <v>(585) 271-1630</v>
          </cell>
          <cell r="K32" t="str">
            <v>Diane Crowley</v>
          </cell>
          <cell r="L32" t="str">
            <v>MONROE</v>
          </cell>
          <cell r="M32" t="str">
            <v>nativityrochester@frontiernet.net</v>
          </cell>
          <cell r="N32" t="str">
            <v>03/25/10</v>
          </cell>
          <cell r="O32" t="str">
            <v>0.00</v>
          </cell>
          <cell r="P32" t="str">
            <v>RA</v>
          </cell>
          <cell r="Q32" t="str">
            <v>No</v>
          </cell>
          <cell r="R32">
            <v>261600165998</v>
          </cell>
          <cell r="S32" t="str">
            <v>180</v>
          </cell>
          <cell r="T32" t="str">
            <v>UNASSIGNED</v>
          </cell>
          <cell r="U32" t="str">
            <v/>
          </cell>
          <cell r="V32" t="str">
            <v>0</v>
          </cell>
          <cell r="W32" t="str">
            <v>NSLP</v>
          </cell>
          <cell r="X32" t="str">
            <v>No</v>
          </cell>
          <cell r="Y32" t="str">
            <v xml:space="preserve">      </v>
          </cell>
          <cell r="Z32" t="str">
            <v/>
          </cell>
          <cell r="AA32" t="str">
            <v/>
          </cell>
          <cell r="AB32" t="str">
            <v/>
          </cell>
          <cell r="AC32" t="str">
            <v>0.00</v>
          </cell>
          <cell r="AD32" t="str">
            <v>A054</v>
          </cell>
          <cell r="AE32" t="str">
            <v>ZJXDSA9</v>
          </cell>
          <cell r="AF32" t="str">
            <v>0.00</v>
          </cell>
          <cell r="AG32" t="str">
            <v>NATIVITY PREPARATORY ACADEMY</v>
          </cell>
        </row>
        <row r="33">
          <cell r="A33">
            <v>180901040000</v>
          </cell>
          <cell r="B33" t="str">
            <v>A055</v>
          </cell>
          <cell r="C33">
            <v>4008474</v>
          </cell>
          <cell r="D33" t="str">
            <v>A</v>
          </cell>
          <cell r="E33" t="str">
            <v>Elba Central School</v>
          </cell>
          <cell r="F33" t="str">
            <v>Attn: Food Service Director</v>
          </cell>
          <cell r="G33" t="str">
            <v>Elba Central School</v>
          </cell>
          <cell r="H33" t="str">
            <v>57 South Main Street, PO Box 370</v>
          </cell>
          <cell r="I33" t="str">
            <v>Elba</v>
          </cell>
          <cell r="J33" t="str">
            <v>(585) 757-9967x 1010</v>
          </cell>
          <cell r="K33" t="str">
            <v>Lisa Crnkovich</v>
          </cell>
          <cell r="L33" t="str">
            <v>GENESEE</v>
          </cell>
          <cell r="M33" t="str">
            <v>lcrnkovich@elbacsd.org</v>
          </cell>
          <cell r="N33" t="str">
            <v>09/11/03</v>
          </cell>
          <cell r="O33" t="str">
            <v>14,496.74</v>
          </cell>
          <cell r="P33" t="str">
            <v>RA</v>
          </cell>
          <cell r="Q33" t="str">
            <v>Yes</v>
          </cell>
          <cell r="R33">
            <v>180901040000</v>
          </cell>
          <cell r="S33" t="str">
            <v>180</v>
          </cell>
          <cell r="T33" t="str">
            <v>UNASSIGNED</v>
          </cell>
          <cell r="U33" t="str">
            <v>Paul Ballard</v>
          </cell>
          <cell r="V33" t="str">
            <v>39991</v>
          </cell>
          <cell r="W33" t="str">
            <v>NSLP</v>
          </cell>
          <cell r="X33" t="str">
            <v>Yes</v>
          </cell>
          <cell r="Y33" t="str">
            <v>Week 2</v>
          </cell>
          <cell r="Z33" t="str">
            <v>09/14/11</v>
          </cell>
          <cell r="AA33" t="str">
            <v/>
          </cell>
          <cell r="AB33" t="str">
            <v/>
          </cell>
          <cell r="AC33" t="str">
            <v>0.00</v>
          </cell>
          <cell r="AD33" t="str">
            <v>A055</v>
          </cell>
          <cell r="AE33" t="str">
            <v>Haymaker4961##</v>
          </cell>
          <cell r="AF33" t="str">
            <v>14,496.74</v>
          </cell>
          <cell r="AG33" t="str">
            <v>ELBA</v>
          </cell>
        </row>
        <row r="34">
          <cell r="A34">
            <v>261301060000</v>
          </cell>
          <cell r="B34" t="str">
            <v>A057</v>
          </cell>
          <cell r="C34">
            <v>4008475</v>
          </cell>
          <cell r="D34" t="str">
            <v>A</v>
          </cell>
          <cell r="E34" t="str">
            <v>Fairport Central School</v>
          </cell>
          <cell r="F34" t="str">
            <v>Attn: Food Service Director</v>
          </cell>
          <cell r="G34" t="str">
            <v>Fairport Central School</v>
          </cell>
          <cell r="H34" t="str">
            <v>38 West Church Street</v>
          </cell>
          <cell r="I34" t="str">
            <v>Fairport</v>
          </cell>
          <cell r="J34" t="str">
            <v>(585) 421-2323</v>
          </cell>
          <cell r="K34" t="str">
            <v>Michele Resavage</v>
          </cell>
          <cell r="L34" t="str">
            <v>MONROE</v>
          </cell>
          <cell r="M34" t="str">
            <v>mresavage@fairport.org</v>
          </cell>
          <cell r="N34" t="str">
            <v>02/10/95</v>
          </cell>
          <cell r="O34" t="str">
            <v>156,957.06</v>
          </cell>
          <cell r="P34" t="str">
            <v>RA</v>
          </cell>
          <cell r="Q34" t="str">
            <v>Yes</v>
          </cell>
          <cell r="R34">
            <v>261301060000</v>
          </cell>
          <cell r="S34" t="str">
            <v>180</v>
          </cell>
          <cell r="T34" t="str">
            <v>UNASSIGNED</v>
          </cell>
          <cell r="U34" t="str">
            <v>Paul Ballard</v>
          </cell>
          <cell r="V34" t="str">
            <v>432985</v>
          </cell>
          <cell r="W34" t="str">
            <v>NSLP</v>
          </cell>
          <cell r="X34" t="str">
            <v>Yes</v>
          </cell>
          <cell r="Y34" t="str">
            <v>Week 2</v>
          </cell>
          <cell r="Z34" t="str">
            <v>08/29/11</v>
          </cell>
          <cell r="AA34" t="str">
            <v/>
          </cell>
          <cell r="AB34" t="str">
            <v/>
          </cell>
          <cell r="AC34" t="str">
            <v>0.00</v>
          </cell>
          <cell r="AD34" t="str">
            <v>A057</v>
          </cell>
          <cell r="AE34" t="str">
            <v>June151963</v>
          </cell>
          <cell r="AF34" t="str">
            <v>156,957.06</v>
          </cell>
          <cell r="AG34" t="str">
            <v>FAIRPORT</v>
          </cell>
        </row>
        <row r="35">
          <cell r="A35">
            <v>269100000000</v>
          </cell>
          <cell r="B35" t="str">
            <v>A058</v>
          </cell>
          <cell r="C35">
            <v>4008476</v>
          </cell>
          <cell r="D35" t="str">
            <v>A</v>
          </cell>
          <cell r="E35" t="str">
            <v>Monroe #1 BOCES</v>
          </cell>
          <cell r="F35" t="str">
            <v>Attn: Food Service Director</v>
          </cell>
          <cell r="G35" t="str">
            <v>Monroe #1 Boces</v>
          </cell>
          <cell r="H35" t="str">
            <v>41 O'Connor Road</v>
          </cell>
          <cell r="I35" t="str">
            <v>Fairport</v>
          </cell>
          <cell r="J35" t="str">
            <v>(585) 387-3830</v>
          </cell>
          <cell r="K35" t="str">
            <v>Karen Bronson-Clark</v>
          </cell>
          <cell r="L35" t="str">
            <v>MONROE</v>
          </cell>
          <cell r="M35" t="str">
            <v>karen_clark@boces.monroe.edu</v>
          </cell>
          <cell r="N35" t="str">
            <v>05/23/02</v>
          </cell>
          <cell r="O35" t="str">
            <v>23,103.21</v>
          </cell>
          <cell r="P35" t="str">
            <v>RA</v>
          </cell>
          <cell r="Q35" t="str">
            <v>Yes</v>
          </cell>
          <cell r="R35">
            <v>269100000000</v>
          </cell>
          <cell r="S35" t="str">
            <v>260</v>
          </cell>
          <cell r="T35" t="str">
            <v>UNASSIGNED</v>
          </cell>
          <cell r="U35" t="str">
            <v>Mary Beth Lovejoy</v>
          </cell>
          <cell r="V35" t="str">
            <v>63733</v>
          </cell>
          <cell r="W35" t="str">
            <v>NSLP</v>
          </cell>
          <cell r="X35" t="str">
            <v>Yes</v>
          </cell>
          <cell r="Y35" t="str">
            <v>Week 2</v>
          </cell>
          <cell r="Z35" t="str">
            <v>09/14/11</v>
          </cell>
          <cell r="AA35" t="str">
            <v/>
          </cell>
          <cell r="AB35" t="str">
            <v>(585) 383-2222</v>
          </cell>
          <cell r="AC35" t="str">
            <v>0.00</v>
          </cell>
          <cell r="AD35" t="str">
            <v>A058</v>
          </cell>
          <cell r="AE35" t="str">
            <v>Look2see1</v>
          </cell>
          <cell r="AF35" t="str">
            <v>23,103.21</v>
          </cell>
          <cell r="AG35" t="str">
            <v>BOCES</v>
          </cell>
        </row>
        <row r="36">
          <cell r="A36">
            <v>670401040000</v>
          </cell>
          <cell r="B36" t="str">
            <v>A059</v>
          </cell>
          <cell r="C36">
            <v>4008477</v>
          </cell>
          <cell r="D36" t="str">
            <v>A</v>
          </cell>
          <cell r="E36" t="str">
            <v>Letchworth Central School</v>
          </cell>
          <cell r="F36" t="str">
            <v>Attn:  Food Service Director</v>
          </cell>
          <cell r="G36" t="str">
            <v>Letchworth Central School</v>
          </cell>
          <cell r="H36" t="str">
            <v>5550 School Road</v>
          </cell>
          <cell r="I36" t="str">
            <v>Gainesville</v>
          </cell>
          <cell r="J36" t="str">
            <v>(585) 493-5755</v>
          </cell>
          <cell r="K36" t="str">
            <v>Karen Almeter</v>
          </cell>
          <cell r="L36" t="str">
            <v>WYOMING</v>
          </cell>
          <cell r="M36" t="str">
            <v>karen.almeter@sodexo.com</v>
          </cell>
          <cell r="N36" t="str">
            <v>07/03/98</v>
          </cell>
          <cell r="O36" t="str">
            <v>20,064.38</v>
          </cell>
          <cell r="P36" t="str">
            <v>RA</v>
          </cell>
          <cell r="Q36" t="str">
            <v>Yes</v>
          </cell>
          <cell r="R36">
            <v>670401040000</v>
          </cell>
          <cell r="S36" t="str">
            <v>180</v>
          </cell>
          <cell r="T36" t="str">
            <v>UNASSIGNED</v>
          </cell>
          <cell r="U36" t="str">
            <v>Teri Sweet</v>
          </cell>
          <cell r="V36" t="str">
            <v>55350</v>
          </cell>
          <cell r="W36" t="str">
            <v>NSLP</v>
          </cell>
          <cell r="X36" t="str">
            <v>Yes</v>
          </cell>
          <cell r="Y36" t="str">
            <v>Week 2</v>
          </cell>
          <cell r="Z36" t="str">
            <v>09/14/11</v>
          </cell>
          <cell r="AA36" t="str">
            <v/>
          </cell>
          <cell r="AB36" t="str">
            <v xml:space="preserve"> (585) 493-5150</v>
          </cell>
          <cell r="AC36" t="str">
            <v>0.00</v>
          </cell>
          <cell r="AD36" t="str">
            <v>A059</v>
          </cell>
          <cell r="AE36" t="str">
            <v>Password059</v>
          </cell>
          <cell r="AF36" t="str">
            <v>20,064.38</v>
          </cell>
          <cell r="AG36" t="str">
            <v>LETCHWORTH</v>
          </cell>
        </row>
        <row r="37">
          <cell r="A37">
            <v>22001807067</v>
          </cell>
          <cell r="B37" t="str">
            <v>A060</v>
          </cell>
          <cell r="C37" t="str">
            <v/>
          </cell>
          <cell r="D37" t="str">
            <v>A</v>
          </cell>
          <cell r="E37" t="str">
            <v>Houghton Academy</v>
          </cell>
          <cell r="F37" t="str">
            <v>Attn: Food Service Director</v>
          </cell>
          <cell r="G37" t="str">
            <v>Houghton Academy</v>
          </cell>
          <cell r="H37" t="str">
            <v>9790 Thayer Street</v>
          </cell>
          <cell r="I37" t="str">
            <v>Houghton</v>
          </cell>
          <cell r="J37" t="str">
            <v>(585) 567-8115</v>
          </cell>
          <cell r="K37" t="str">
            <v>Margaret Langan</v>
          </cell>
          <cell r="L37" t="str">
            <v>ALLEGANY</v>
          </cell>
          <cell r="M37" t="str">
            <v>margaret.langan@houghtonacademy.org</v>
          </cell>
          <cell r="N37" t="str">
            <v>09/11/03</v>
          </cell>
          <cell r="O37" t="str">
            <v>0.00</v>
          </cell>
          <cell r="P37" t="str">
            <v>RA</v>
          </cell>
          <cell r="Q37" t="str">
            <v>No</v>
          </cell>
          <cell r="R37">
            <v>22001807067</v>
          </cell>
          <cell r="S37" t="str">
            <v>180</v>
          </cell>
          <cell r="T37" t="str">
            <v>UNASSIGNED</v>
          </cell>
          <cell r="U37" t="str">
            <v>Philip Stockin</v>
          </cell>
          <cell r="V37" t="str">
            <v>0</v>
          </cell>
          <cell r="W37" t="str">
            <v>NSLP</v>
          </cell>
          <cell r="X37" t="str">
            <v>No</v>
          </cell>
          <cell r="Y37" t="str">
            <v xml:space="preserve">      </v>
          </cell>
          <cell r="Z37" t="str">
            <v>10/24/11</v>
          </cell>
          <cell r="AA37" t="str">
            <v/>
          </cell>
          <cell r="AB37" t="str">
            <v>(585) 567-8115</v>
          </cell>
          <cell r="AC37" t="str">
            <v>0.00</v>
          </cell>
          <cell r="AD37" t="str">
            <v>A060</v>
          </cell>
          <cell r="AE37" t="str">
            <v>YKG76M4</v>
          </cell>
          <cell r="AF37" t="str">
            <v>0.00</v>
          </cell>
          <cell r="AG37" t="str">
            <v>HOUGHTON</v>
          </cell>
        </row>
        <row r="38">
          <cell r="A38">
            <v>240401040000</v>
          </cell>
          <cell r="B38" t="str">
            <v>A061</v>
          </cell>
          <cell r="C38">
            <v>4008478</v>
          </cell>
          <cell r="D38" t="str">
            <v>A</v>
          </cell>
          <cell r="E38" t="str">
            <v>Geneseo Central School</v>
          </cell>
          <cell r="F38" t="str">
            <v>Attn: Food Service Director</v>
          </cell>
          <cell r="G38" t="str">
            <v>Geneseo Central School</v>
          </cell>
          <cell r="H38" t="str">
            <v>4050 Avon Road</v>
          </cell>
          <cell r="I38" t="str">
            <v>Geneseo</v>
          </cell>
          <cell r="J38" t="str">
            <v>(585) 243-3450x 2386</v>
          </cell>
          <cell r="K38" t="str">
            <v>Rob Flynn</v>
          </cell>
          <cell r="L38" t="str">
            <v>LIVINGSTON</v>
          </cell>
          <cell r="M38" t="str">
            <v>robertflynn@geneseocsd.org</v>
          </cell>
          <cell r="N38" t="str">
            <v>02/10/95</v>
          </cell>
          <cell r="O38" t="str">
            <v>22,317.68</v>
          </cell>
          <cell r="P38" t="str">
            <v>RA</v>
          </cell>
          <cell r="Q38" t="str">
            <v>Yes</v>
          </cell>
          <cell r="R38">
            <v>240401040000</v>
          </cell>
          <cell r="S38" t="str">
            <v>180</v>
          </cell>
          <cell r="T38" t="str">
            <v>UNASSIGNED</v>
          </cell>
          <cell r="U38" t="str">
            <v>Philip Stockin</v>
          </cell>
          <cell r="V38" t="str">
            <v>61566</v>
          </cell>
          <cell r="W38" t="str">
            <v>NSLP</v>
          </cell>
          <cell r="X38" t="str">
            <v>Yes</v>
          </cell>
          <cell r="Y38" t="str">
            <v>Week 2</v>
          </cell>
          <cell r="Z38" t="str">
            <v>10/24/11</v>
          </cell>
          <cell r="AA38" t="str">
            <v/>
          </cell>
          <cell r="AB38" t="str">
            <v>(585) 567-8115</v>
          </cell>
          <cell r="AC38" t="str">
            <v>0.00</v>
          </cell>
          <cell r="AD38" t="str">
            <v>A061</v>
          </cell>
          <cell r="AE38" t="str">
            <v>Password061</v>
          </cell>
          <cell r="AF38" t="str">
            <v>22,317.68</v>
          </cell>
          <cell r="AG38" t="str">
            <v>GENESEO</v>
          </cell>
        </row>
        <row r="39">
          <cell r="A39">
            <v>400900805999</v>
          </cell>
          <cell r="B39" t="str">
            <v>A062</v>
          </cell>
          <cell r="C39" t="str">
            <v/>
          </cell>
          <cell r="D39" t="str">
            <v>A</v>
          </cell>
          <cell r="E39" t="str">
            <v>Christian Academy of WNY</v>
          </cell>
          <cell r="F39" t="str">
            <v>Attn: School Lunch Director</v>
          </cell>
          <cell r="G39" t="str">
            <v>Christian Academy of WNY</v>
          </cell>
          <cell r="H39" t="str">
            <v>621 Payne Avenue</v>
          </cell>
          <cell r="I39" t="str">
            <v>North Tonawanda</v>
          </cell>
          <cell r="J39" t="str">
            <v>(716) 807-3713</v>
          </cell>
          <cell r="K39" t="str">
            <v>Kenneth Klepack</v>
          </cell>
          <cell r="L39" t="str">
            <v>NIAGARA</v>
          </cell>
          <cell r="M39" t="str">
            <v>klepack-kenneth@aramark.com</v>
          </cell>
          <cell r="N39" t="str">
            <v>09/11/03</v>
          </cell>
          <cell r="O39" t="str">
            <v>0.00</v>
          </cell>
          <cell r="P39" t="str">
            <v>RA</v>
          </cell>
          <cell r="Q39" t="str">
            <v>No</v>
          </cell>
          <cell r="R39">
            <v>400900805999</v>
          </cell>
          <cell r="S39" t="str">
            <v>180</v>
          </cell>
          <cell r="T39" t="str">
            <v>UNASSIGNED</v>
          </cell>
          <cell r="U39" t="str">
            <v>Philip Stockin (585) 567-8115</v>
          </cell>
          <cell r="V39" t="str">
            <v>9029</v>
          </cell>
          <cell r="W39" t="str">
            <v>NSLP</v>
          </cell>
          <cell r="X39" t="str">
            <v>Yes</v>
          </cell>
          <cell r="Y39" t="str">
            <v>Week 1</v>
          </cell>
          <cell r="Z39" t="str">
            <v>10/24/11</v>
          </cell>
          <cell r="AA39" t="str">
            <v/>
          </cell>
          <cell r="AB39" t="str">
            <v/>
          </cell>
          <cell r="AC39" t="str">
            <v>0.00</v>
          </cell>
          <cell r="AD39" t="str">
            <v>A062</v>
          </cell>
          <cell r="AE39" t="str">
            <v>Zach2012</v>
          </cell>
          <cell r="AF39" t="str">
            <v>0.00</v>
          </cell>
          <cell r="AG39" t="str">
            <v>CHRISTIAN AC/WNY</v>
          </cell>
        </row>
        <row r="40">
          <cell r="A40">
            <v>261701060000</v>
          </cell>
          <cell r="B40" t="str">
            <v>A068</v>
          </cell>
          <cell r="C40">
            <v>4008479</v>
          </cell>
          <cell r="D40" t="str">
            <v>A</v>
          </cell>
          <cell r="E40" t="str">
            <v>Rush-Henrietta Central School District</v>
          </cell>
          <cell r="F40" t="str">
            <v>Attn: Food Service Director</v>
          </cell>
          <cell r="G40" t="str">
            <v>Rush-Henrietta Central School District</v>
          </cell>
          <cell r="H40" t="str">
            <v>1133 Lehigh Station Road</v>
          </cell>
          <cell r="I40" t="str">
            <v>Henrietta</v>
          </cell>
          <cell r="J40" t="str">
            <v>(585) 359-5388</v>
          </cell>
          <cell r="K40" t="str">
            <v>Geraldo Torres</v>
          </cell>
          <cell r="L40" t="str">
            <v>MONROE</v>
          </cell>
          <cell r="M40" t="str">
            <v>gtorres@rhnet.org</v>
          </cell>
          <cell r="N40" t="str">
            <v>02/10/95</v>
          </cell>
          <cell r="O40" t="str">
            <v>196,353.20</v>
          </cell>
          <cell r="P40" t="str">
            <v>RA</v>
          </cell>
          <cell r="Q40" t="str">
            <v>Yes</v>
          </cell>
          <cell r="R40">
            <v>261701060000</v>
          </cell>
          <cell r="S40" t="str">
            <v>180</v>
          </cell>
          <cell r="T40" t="str">
            <v>UNASSIGNED</v>
          </cell>
          <cell r="U40" t="str">
            <v>Philip Stockin</v>
          </cell>
          <cell r="V40" t="str">
            <v>541664</v>
          </cell>
          <cell r="W40" t="str">
            <v>NSLP</v>
          </cell>
          <cell r="X40" t="str">
            <v>Yes</v>
          </cell>
          <cell r="Y40" t="str">
            <v>Week 1</v>
          </cell>
          <cell r="Z40" t="str">
            <v>08/29/11</v>
          </cell>
          <cell r="AA40" t="str">
            <v/>
          </cell>
          <cell r="AB40" t="str">
            <v>(585) 567-8115</v>
          </cell>
          <cell r="AC40" t="str">
            <v>0.00</v>
          </cell>
          <cell r="AD40" t="str">
            <v>A068</v>
          </cell>
          <cell r="AE40" t="str">
            <v>Ninajav3</v>
          </cell>
          <cell r="AF40" t="str">
            <v>196,353.20</v>
          </cell>
          <cell r="AG40" t="str">
            <v>RUSH</v>
          </cell>
        </row>
        <row r="41">
          <cell r="A41">
            <v>261501060000</v>
          </cell>
          <cell r="B41" t="str">
            <v>A069</v>
          </cell>
          <cell r="C41">
            <v>4008454</v>
          </cell>
          <cell r="D41" t="str">
            <v>A</v>
          </cell>
          <cell r="E41" t="str">
            <v>Churchville-Chili Central School District</v>
          </cell>
          <cell r="F41" t="str">
            <v>Attn: Food Service Director</v>
          </cell>
          <cell r="G41" t="str">
            <v>Churchville-Chili Central School District</v>
          </cell>
          <cell r="H41" t="str">
            <v>139 Fairbanks Road</v>
          </cell>
          <cell r="I41" t="str">
            <v>Churchville</v>
          </cell>
          <cell r="J41" t="str">
            <v>(585) 293-1800x 3330</v>
          </cell>
          <cell r="K41" t="str">
            <v>Roberta D'Agostino</v>
          </cell>
          <cell r="L41" t="str">
            <v>MONROE</v>
          </cell>
          <cell r="M41" t="str">
            <v>rdagostino@cccsd.org</v>
          </cell>
          <cell r="N41" t="str">
            <v>02/10/95</v>
          </cell>
          <cell r="O41" t="str">
            <v>97,657.50</v>
          </cell>
          <cell r="P41" t="str">
            <v>RA</v>
          </cell>
          <cell r="Q41" t="str">
            <v>Yes</v>
          </cell>
          <cell r="R41">
            <v>261501060000</v>
          </cell>
          <cell r="S41" t="str">
            <v>180</v>
          </cell>
          <cell r="T41" t="str">
            <v>UNASSIGNED</v>
          </cell>
          <cell r="U41" t="str">
            <v>Philip Stockin</v>
          </cell>
          <cell r="V41" t="str">
            <v>269400</v>
          </cell>
          <cell r="W41" t="str">
            <v>NSLP</v>
          </cell>
          <cell r="X41" t="str">
            <v>Yes</v>
          </cell>
          <cell r="Y41" t="str">
            <v>Week 2</v>
          </cell>
          <cell r="Z41" t="str">
            <v>10/24/11</v>
          </cell>
          <cell r="AA41" t="str">
            <v/>
          </cell>
          <cell r="AB41" t="str">
            <v>(585) 567-8115</v>
          </cell>
          <cell r="AC41" t="str">
            <v>0.00</v>
          </cell>
          <cell r="AD41" t="str">
            <v>A069</v>
          </cell>
          <cell r="AE41" t="str">
            <v>Cheese18</v>
          </cell>
          <cell r="AF41" t="str">
            <v>97,657.50</v>
          </cell>
          <cell r="AG41" t="str">
            <v>CHURCHVILLE</v>
          </cell>
        </row>
        <row r="42">
          <cell r="A42">
            <v>450704040000</v>
          </cell>
          <cell r="B42" t="str">
            <v>A071</v>
          </cell>
          <cell r="C42">
            <v>4008455</v>
          </cell>
          <cell r="D42" t="str">
            <v>A</v>
          </cell>
          <cell r="E42" t="str">
            <v>Holley Central School District</v>
          </cell>
          <cell r="F42" t="str">
            <v>Attn: Food Service Director</v>
          </cell>
          <cell r="G42" t="str">
            <v>Holley Central School District</v>
          </cell>
          <cell r="H42" t="str">
            <v>3800 North Main Street</v>
          </cell>
          <cell r="I42" t="str">
            <v>Holley</v>
          </cell>
          <cell r="J42" t="str">
            <v>(585) 638-6316opt elemx 2566</v>
          </cell>
          <cell r="K42" t="str">
            <v>Vickie Scroger</v>
          </cell>
          <cell r="L42" t="str">
            <v>ORLEANS</v>
          </cell>
          <cell r="M42" t="str">
            <v>vscroger@holleycsd.org</v>
          </cell>
          <cell r="N42" t="str">
            <v>09/11/03</v>
          </cell>
          <cell r="O42" t="str">
            <v>36,749.89</v>
          </cell>
          <cell r="P42" t="str">
            <v>RA</v>
          </cell>
          <cell r="Q42" t="str">
            <v>Yes</v>
          </cell>
          <cell r="R42">
            <v>450704040000</v>
          </cell>
          <cell r="S42" t="str">
            <v>180</v>
          </cell>
          <cell r="T42" t="str">
            <v>UNASSIGNED</v>
          </cell>
          <cell r="U42" t="str">
            <v>Ted Welch</v>
          </cell>
          <cell r="V42" t="str">
            <v>101379</v>
          </cell>
          <cell r="W42" t="str">
            <v>NSLP</v>
          </cell>
          <cell r="X42" t="str">
            <v>Yes</v>
          </cell>
          <cell r="Y42" t="str">
            <v>Week 1</v>
          </cell>
          <cell r="Z42" t="str">
            <v>09/14/11</v>
          </cell>
          <cell r="AA42" t="str">
            <v/>
          </cell>
          <cell r="AB42" t="str">
            <v>(585) 638-6316x 2001</v>
          </cell>
          <cell r="AC42" t="str">
            <v>0.00</v>
          </cell>
          <cell r="AD42" t="str">
            <v>A071</v>
          </cell>
          <cell r="AE42" t="str">
            <v>Danielfrank8</v>
          </cell>
          <cell r="AF42" t="str">
            <v>36,749.89</v>
          </cell>
          <cell r="AG42" t="str">
            <v>HOLLEY</v>
          </cell>
        </row>
        <row r="43">
          <cell r="A43">
            <v>450607040000</v>
          </cell>
          <cell r="B43" t="str">
            <v>A073</v>
          </cell>
          <cell r="C43">
            <v>4008456</v>
          </cell>
          <cell r="D43" t="str">
            <v>A</v>
          </cell>
          <cell r="E43" t="str">
            <v>Kendall Central School</v>
          </cell>
          <cell r="F43" t="str">
            <v>Attn: Food Service Director</v>
          </cell>
          <cell r="G43" t="str">
            <v>Kendall Central School</v>
          </cell>
          <cell r="H43" t="str">
            <v>1932 Kendall Road</v>
          </cell>
          <cell r="I43" t="str">
            <v>Kendall</v>
          </cell>
          <cell r="J43" t="str">
            <v>(585) 659-8956</v>
          </cell>
          <cell r="K43" t="str">
            <v>Donna Faulkner</v>
          </cell>
          <cell r="L43" t="str">
            <v>ORLEANS</v>
          </cell>
          <cell r="M43" t="str">
            <v>dfaulkner@kendallschools.org</v>
          </cell>
          <cell r="N43" t="str">
            <v>09/11/03</v>
          </cell>
          <cell r="O43" t="str">
            <v>24,064.93</v>
          </cell>
          <cell r="P43" t="str">
            <v>RA</v>
          </cell>
          <cell r="Q43" t="str">
            <v>Yes</v>
          </cell>
          <cell r="R43">
            <v>450607040000</v>
          </cell>
          <cell r="S43" t="str">
            <v>180</v>
          </cell>
          <cell r="T43" t="str">
            <v>UNASSIGNED</v>
          </cell>
          <cell r="U43" t="str">
            <v>Scott Wright</v>
          </cell>
          <cell r="V43" t="str">
            <v>66386</v>
          </cell>
          <cell r="W43" t="str">
            <v>NSLP</v>
          </cell>
          <cell r="X43" t="str">
            <v>Yes</v>
          </cell>
          <cell r="Y43" t="str">
            <v>Week 1</v>
          </cell>
          <cell r="Z43" t="str">
            <v>09/14/11</v>
          </cell>
          <cell r="AA43" t="str">
            <v/>
          </cell>
          <cell r="AB43" t="str">
            <v>(585) 659-8317</v>
          </cell>
          <cell r="AC43" t="str">
            <v>0.00</v>
          </cell>
          <cell r="AD43" t="str">
            <v>A073</v>
          </cell>
          <cell r="AE43" t="str">
            <v>A3rkbC+89</v>
          </cell>
          <cell r="AF43" t="str">
            <v>24,064.93</v>
          </cell>
          <cell r="AG43" t="str">
            <v>KENDALL</v>
          </cell>
        </row>
        <row r="44">
          <cell r="A44">
            <v>22601136563</v>
          </cell>
          <cell r="B44" t="str">
            <v>A076</v>
          </cell>
          <cell r="C44">
            <v>4008457</v>
          </cell>
          <cell r="D44" t="str">
            <v>A</v>
          </cell>
          <cell r="E44" t="str">
            <v>Immaculate Conception School</v>
          </cell>
          <cell r="F44" t="str">
            <v>Attn: Food Service Director</v>
          </cell>
          <cell r="G44" t="str">
            <v>Immaculate Conception School</v>
          </cell>
          <cell r="H44" t="str">
            <v>24 Maple Avenue</v>
          </cell>
          <cell r="I44" t="str">
            <v>Wellsville</v>
          </cell>
          <cell r="J44" t="str">
            <v>585-808-1261</v>
          </cell>
          <cell r="K44" t="str">
            <v>Jesse J Beaton</v>
          </cell>
          <cell r="L44" t="str">
            <v>ALLEGANY</v>
          </cell>
          <cell r="M44" t="str">
            <v>jbeats2016@gmail.com</v>
          </cell>
          <cell r="N44" t="str">
            <v>02/10/95</v>
          </cell>
          <cell r="O44" t="str">
            <v>4,858.95</v>
          </cell>
          <cell r="P44" t="str">
            <v>RA</v>
          </cell>
          <cell r="Q44" t="str">
            <v>Yes</v>
          </cell>
          <cell r="R44">
            <v>22601136563</v>
          </cell>
          <cell r="S44" t="str">
            <v>180</v>
          </cell>
          <cell r="T44" t="str">
            <v>UNASSIGNED</v>
          </cell>
          <cell r="U44" t="str">
            <v>Scott Wright</v>
          </cell>
          <cell r="V44" t="str">
            <v>13404</v>
          </cell>
          <cell r="W44" t="str">
            <v>NSLP</v>
          </cell>
          <cell r="X44" t="str">
            <v>Yes</v>
          </cell>
          <cell r="Y44" t="str">
            <v>Week 2</v>
          </cell>
          <cell r="Z44" t="str">
            <v>09/14/11</v>
          </cell>
          <cell r="AA44" t="str">
            <v/>
          </cell>
          <cell r="AB44" t="str">
            <v>(585) 659-8317</v>
          </cell>
          <cell r="AC44" t="str">
            <v>0.00</v>
          </cell>
          <cell r="AD44" t="str">
            <v>A076</v>
          </cell>
          <cell r="AE44" t="str">
            <v>Jesse1996</v>
          </cell>
          <cell r="AF44" t="str">
            <v>4,858.95</v>
          </cell>
          <cell r="AG44" t="str">
            <v>IMMACULATE</v>
          </cell>
        </row>
        <row r="45">
          <cell r="A45">
            <v>43001040000</v>
          </cell>
          <cell r="B45" t="str">
            <v>A078</v>
          </cell>
          <cell r="C45" t="str">
            <v>NEW RA#C024</v>
          </cell>
          <cell r="D45" t="str">
            <v>A</v>
          </cell>
          <cell r="E45" t="str">
            <v>Randolph Central School</v>
          </cell>
          <cell r="F45" t="str">
            <v>Attn: Food Service Director</v>
          </cell>
          <cell r="G45" t="str">
            <v>Randolph Central School</v>
          </cell>
          <cell r="H45" t="str">
            <v>18 Main Street</v>
          </cell>
          <cell r="I45" t="str">
            <v>Randolph</v>
          </cell>
          <cell r="J45" t="str">
            <v>(716) 358-7014</v>
          </cell>
          <cell r="K45" t="str">
            <v>Lori Benson</v>
          </cell>
          <cell r="L45" t="str">
            <v>CATTARAUGUS</v>
          </cell>
          <cell r="M45" t="str">
            <v>lbenson@rand.wnyric.org</v>
          </cell>
          <cell r="N45" t="str">
            <v>09/11/03</v>
          </cell>
          <cell r="O45" t="str">
            <v>0.00</v>
          </cell>
          <cell r="P45" t="str">
            <v>RA</v>
          </cell>
          <cell r="Q45" t="str">
            <v>No</v>
          </cell>
          <cell r="R45">
            <v>43001040000</v>
          </cell>
          <cell r="S45" t="str">
            <v>180</v>
          </cell>
          <cell r="T45" t="str">
            <v>UNASSIGNED</v>
          </cell>
          <cell r="U45" t="str">
            <v>Kimberly Moritz</v>
          </cell>
          <cell r="V45" t="str">
            <v>110012</v>
          </cell>
          <cell r="W45" t="str">
            <v>NSLP</v>
          </cell>
          <cell r="X45" t="str">
            <v>Yes</v>
          </cell>
          <cell r="Y45" t="str">
            <v>Week 2</v>
          </cell>
          <cell r="Z45" t="str">
            <v>09/06/11</v>
          </cell>
          <cell r="AA45" t="str">
            <v/>
          </cell>
          <cell r="AB45" t="str">
            <v>(716) 358-7007</v>
          </cell>
          <cell r="AC45" t="str">
            <v>0.00</v>
          </cell>
          <cell r="AD45" t="str">
            <v>A078</v>
          </cell>
          <cell r="AE45" t="str">
            <v>Nora313%</v>
          </cell>
          <cell r="AF45" t="str">
            <v>0.00</v>
          </cell>
          <cell r="AG45" t="str">
            <v>RANDOLPH</v>
          </cell>
        </row>
        <row r="46">
          <cell r="A46">
            <v>572901040000</v>
          </cell>
          <cell r="B46" t="str">
            <v>A080</v>
          </cell>
          <cell r="C46">
            <v>4008458</v>
          </cell>
          <cell r="D46" t="str">
            <v>A</v>
          </cell>
          <cell r="E46" t="str">
            <v>Hammondsport Central School</v>
          </cell>
          <cell r="F46" t="str">
            <v>Attn: Food Service Director</v>
          </cell>
          <cell r="G46" t="str">
            <v>Hammondsport Central School</v>
          </cell>
          <cell r="H46" t="str">
            <v>Main Street</v>
          </cell>
          <cell r="I46" t="str">
            <v>Hammondsport</v>
          </cell>
          <cell r="J46" t="str">
            <v>(607) 569-5200x 5263</v>
          </cell>
          <cell r="K46" t="str">
            <v>Sheri Frail</v>
          </cell>
          <cell r="L46" t="str">
            <v>STEUBEN</v>
          </cell>
          <cell r="M46" t="str">
            <v>sfrail@gstboces.org</v>
          </cell>
          <cell r="N46" t="str">
            <v>09/11/03</v>
          </cell>
          <cell r="O46" t="str">
            <v>20,173.13</v>
          </cell>
          <cell r="P46" t="str">
            <v>RA</v>
          </cell>
          <cell r="Q46" t="str">
            <v>Yes</v>
          </cell>
          <cell r="R46">
            <v>572901040000</v>
          </cell>
          <cell r="S46" t="str">
            <v>180</v>
          </cell>
          <cell r="T46" t="str">
            <v>UNASSIGNED</v>
          </cell>
          <cell r="U46" t="str">
            <v>Christopher Brown</v>
          </cell>
          <cell r="V46" t="str">
            <v>55650</v>
          </cell>
          <cell r="W46" t="str">
            <v>NSLP</v>
          </cell>
          <cell r="X46" t="str">
            <v>Yes</v>
          </cell>
          <cell r="Y46" t="str">
            <v>Week 2</v>
          </cell>
          <cell r="Z46" t="str">
            <v>08/29/11</v>
          </cell>
          <cell r="AA46" t="str">
            <v/>
          </cell>
          <cell r="AB46" t="str">
            <v>(607) 569-5235</v>
          </cell>
          <cell r="AC46" t="str">
            <v>0.00</v>
          </cell>
          <cell r="AD46" t="str">
            <v>A080</v>
          </cell>
          <cell r="AE46" t="str">
            <v>HAmm1718</v>
          </cell>
          <cell r="AF46" t="str">
            <v>20,173.13</v>
          </cell>
          <cell r="AG46" t="str">
            <v>HAMMONDSPORT</v>
          </cell>
        </row>
        <row r="47">
          <cell r="A47">
            <v>181001060000</v>
          </cell>
          <cell r="B47" t="str">
            <v>A081</v>
          </cell>
          <cell r="C47">
            <v>4008459</v>
          </cell>
          <cell r="D47" t="str">
            <v>A</v>
          </cell>
          <cell r="E47" t="str">
            <v>LeRoy Central School</v>
          </cell>
          <cell r="F47" t="str">
            <v>Attn: Food Service Director</v>
          </cell>
          <cell r="G47" t="str">
            <v>LeRoy Central School</v>
          </cell>
          <cell r="H47" t="str">
            <v>2-6 Trigon Park</v>
          </cell>
          <cell r="I47" t="str">
            <v>LeRoy</v>
          </cell>
          <cell r="J47" t="str">
            <v>(585) 768-5509</v>
          </cell>
          <cell r="K47" t="str">
            <v>Laurie Locke</v>
          </cell>
          <cell r="L47" t="str">
            <v>GENESEE</v>
          </cell>
          <cell r="M47" t="str">
            <v>llocke@leroycsd.org</v>
          </cell>
          <cell r="N47" t="str">
            <v>09/11/03</v>
          </cell>
          <cell r="O47" t="str">
            <v>48,373.45</v>
          </cell>
          <cell r="P47" t="str">
            <v>RA</v>
          </cell>
          <cell r="Q47" t="str">
            <v>Yes</v>
          </cell>
          <cell r="R47">
            <v>181001060000</v>
          </cell>
          <cell r="S47" t="str">
            <v>180</v>
          </cell>
          <cell r="T47" t="str">
            <v>UNASSIGNED</v>
          </cell>
          <cell r="U47" t="str">
            <v>James Thompson</v>
          </cell>
          <cell r="V47" t="str">
            <v>133444</v>
          </cell>
          <cell r="W47" t="str">
            <v>NSLP</v>
          </cell>
          <cell r="X47" t="str">
            <v>Yes</v>
          </cell>
          <cell r="Y47" t="str">
            <v>Week 1</v>
          </cell>
          <cell r="Z47" t="str">
            <v>09/20/11</v>
          </cell>
          <cell r="AA47" t="str">
            <v/>
          </cell>
          <cell r="AB47" t="str">
            <v>(585) 768-7115</v>
          </cell>
          <cell r="AC47" t="str">
            <v>0.00</v>
          </cell>
          <cell r="AD47" t="str">
            <v>A081</v>
          </cell>
          <cell r="AE47" t="str">
            <v>Password081</v>
          </cell>
          <cell r="AF47" t="str">
            <v>48,373.45</v>
          </cell>
          <cell r="AG47" t="str">
            <v>LEROY</v>
          </cell>
        </row>
        <row r="48">
          <cell r="A48">
            <v>240801060000</v>
          </cell>
          <cell r="B48" t="str">
            <v>A083</v>
          </cell>
          <cell r="C48">
            <v>4008480</v>
          </cell>
          <cell r="D48" t="str">
            <v>A</v>
          </cell>
          <cell r="E48" t="str">
            <v>Livonia Central School</v>
          </cell>
          <cell r="F48" t="str">
            <v>Attn: Food Service Director</v>
          </cell>
          <cell r="G48" t="str">
            <v>Livonia Central School</v>
          </cell>
          <cell r="H48" t="str">
            <v>PO Box E, Puppy Dog Lane</v>
          </cell>
          <cell r="I48" t="str">
            <v>Livonia</v>
          </cell>
          <cell r="J48" t="str">
            <v>(585) 346-4000x 4060</v>
          </cell>
          <cell r="K48" t="str">
            <v>Kathy Odrzywolski</v>
          </cell>
          <cell r="L48" t="str">
            <v>LIVINGSTON</v>
          </cell>
          <cell r="M48" t="str">
            <v>kodrzywolski@livoniacsd.org</v>
          </cell>
          <cell r="N48" t="str">
            <v>09/11/03</v>
          </cell>
          <cell r="O48" t="str">
            <v>42,433.16</v>
          </cell>
          <cell r="P48" t="str">
            <v>RA</v>
          </cell>
          <cell r="Q48" t="str">
            <v>Yes</v>
          </cell>
          <cell r="R48">
            <v>240801060000</v>
          </cell>
          <cell r="S48" t="str">
            <v>180</v>
          </cell>
          <cell r="T48" t="str">
            <v>UNASSIGNED</v>
          </cell>
          <cell r="U48" t="str">
            <v>Al Dietrich</v>
          </cell>
          <cell r="V48" t="str">
            <v>117057</v>
          </cell>
          <cell r="W48" t="str">
            <v>NSLP</v>
          </cell>
          <cell r="X48" t="str">
            <v>Yes</v>
          </cell>
          <cell r="Y48" t="str">
            <v>Week 1</v>
          </cell>
          <cell r="Z48" t="str">
            <v>09/01/11</v>
          </cell>
          <cell r="AA48" t="str">
            <v/>
          </cell>
          <cell r="AB48" t="str">
            <v>(585) 346-4004</v>
          </cell>
          <cell r="AC48" t="str">
            <v>0.00</v>
          </cell>
          <cell r="AD48" t="str">
            <v>A083</v>
          </cell>
          <cell r="AE48" t="str">
            <v>GinGer#30</v>
          </cell>
          <cell r="AF48" t="str">
            <v>42,433.16</v>
          </cell>
          <cell r="AG48" t="str">
            <v>LIVONIA</v>
          </cell>
        </row>
        <row r="49">
          <cell r="A49">
            <v>180701040000</v>
          </cell>
          <cell r="B49" t="str">
            <v>A084</v>
          </cell>
          <cell r="C49">
            <v>4008481</v>
          </cell>
          <cell r="D49" t="str">
            <v>A</v>
          </cell>
          <cell r="E49" t="str">
            <v>Byron-Bergen Central School</v>
          </cell>
          <cell r="F49" t="str">
            <v>Attn: Food Service Director</v>
          </cell>
          <cell r="G49" t="str">
            <v>Byron-Bergen Central School</v>
          </cell>
          <cell r="H49" t="str">
            <v>6917 West Bergen Road</v>
          </cell>
          <cell r="I49" t="str">
            <v>Bergen</v>
          </cell>
          <cell r="J49" t="str">
            <v>(585) 494-1220x 1015</v>
          </cell>
          <cell r="K49" t="str">
            <v>Mary Della Penna</v>
          </cell>
          <cell r="L49" t="str">
            <v>GENESEE</v>
          </cell>
          <cell r="M49" t="str">
            <v>mdellapenna@bbschools.org</v>
          </cell>
          <cell r="N49" t="str">
            <v>09/11/03</v>
          </cell>
          <cell r="O49" t="str">
            <v>29,360.69</v>
          </cell>
          <cell r="P49" t="str">
            <v>RA</v>
          </cell>
          <cell r="Q49" t="str">
            <v>Yes</v>
          </cell>
          <cell r="R49">
            <v>180701040000</v>
          </cell>
          <cell r="S49" t="str">
            <v>180</v>
          </cell>
          <cell r="T49" t="str">
            <v>UNASSIGNED</v>
          </cell>
          <cell r="U49" t="str">
            <v>Scott Hooth</v>
          </cell>
          <cell r="V49" t="str">
            <v>80995</v>
          </cell>
          <cell r="W49" t="str">
            <v>NSLP</v>
          </cell>
          <cell r="X49" t="str">
            <v>Yes</v>
          </cell>
          <cell r="Y49" t="str">
            <v>Week 1</v>
          </cell>
          <cell r="Z49" t="str">
            <v>10/04/11</v>
          </cell>
          <cell r="AA49" t="str">
            <v/>
          </cell>
          <cell r="AB49" t="str">
            <v>(585) 494-1220</v>
          </cell>
          <cell r="AC49" t="str">
            <v>0.00</v>
          </cell>
          <cell r="AD49" t="str">
            <v>A084</v>
          </cell>
          <cell r="AE49" t="str">
            <v>Bees2018</v>
          </cell>
          <cell r="AF49" t="str">
            <v>29,360.69</v>
          </cell>
          <cell r="AG49" t="str">
            <v>BYRON-BERGEN</v>
          </cell>
        </row>
        <row r="50">
          <cell r="A50">
            <v>240901040000</v>
          </cell>
          <cell r="B50" t="str">
            <v>A090</v>
          </cell>
          <cell r="C50">
            <v>4008482</v>
          </cell>
          <cell r="D50" t="str">
            <v>A</v>
          </cell>
          <cell r="E50" t="str">
            <v>Mount Morris Central School</v>
          </cell>
          <cell r="F50" t="str">
            <v>Attn: Food Service Director</v>
          </cell>
          <cell r="G50" t="str">
            <v>Mount Morris Central School</v>
          </cell>
          <cell r="H50" t="str">
            <v>30 Bonadonna Avenue</v>
          </cell>
          <cell r="I50" t="str">
            <v>Mount Morris</v>
          </cell>
          <cell r="J50" t="str">
            <v>(585) 658-3333</v>
          </cell>
          <cell r="K50" t="str">
            <v>Barbara Popp</v>
          </cell>
          <cell r="L50" t="str">
            <v>LIVINGSTON</v>
          </cell>
          <cell r="M50" t="str">
            <v>bpopp@mtmorriscsd.org</v>
          </cell>
          <cell r="N50" t="str">
            <v>09/11/03</v>
          </cell>
          <cell r="O50" t="str">
            <v>30,492.05</v>
          </cell>
          <cell r="P50" t="str">
            <v>RA</v>
          </cell>
          <cell r="Q50" t="str">
            <v>Yes</v>
          </cell>
          <cell r="R50">
            <v>240901040000</v>
          </cell>
          <cell r="S50" t="str">
            <v>180</v>
          </cell>
          <cell r="T50" t="str">
            <v>UNASSIGNED</v>
          </cell>
          <cell r="U50" t="str">
            <v>Kathleen Farrell</v>
          </cell>
          <cell r="V50" t="str">
            <v>84116</v>
          </cell>
          <cell r="W50" t="str">
            <v>NSLP</v>
          </cell>
          <cell r="X50" t="str">
            <v>Yes</v>
          </cell>
          <cell r="Y50" t="str">
            <v>Week 1</v>
          </cell>
          <cell r="Z50" t="str">
            <v>10/04/11</v>
          </cell>
          <cell r="AA50" t="str">
            <v/>
          </cell>
          <cell r="AB50" t="str">
            <v>(585) 658-2568</v>
          </cell>
          <cell r="AC50" t="str">
            <v>0.00</v>
          </cell>
          <cell r="AD50" t="str">
            <v>A090</v>
          </cell>
          <cell r="AE50" t="str">
            <v>Mmorris14</v>
          </cell>
          <cell r="AF50" t="str">
            <v>30,492.05</v>
          </cell>
          <cell r="AG50" t="str">
            <v>MOUNT MORRIS</v>
          </cell>
        </row>
        <row r="51">
          <cell r="A51">
            <v>241101040000</v>
          </cell>
          <cell r="B51" t="str">
            <v>A101</v>
          </cell>
          <cell r="C51">
            <v>4008490</v>
          </cell>
          <cell r="D51" t="str">
            <v>A</v>
          </cell>
          <cell r="E51" t="str">
            <v>Dalton-Nunda Central School</v>
          </cell>
          <cell r="F51" t="str">
            <v>Attn: Food Service Director</v>
          </cell>
          <cell r="G51" t="str">
            <v>Dalton-Nunda Central School</v>
          </cell>
          <cell r="H51" t="str">
            <v>15 Mill Street</v>
          </cell>
          <cell r="I51" t="str">
            <v>Nunda</v>
          </cell>
          <cell r="J51" t="str">
            <v>(585) 468-2900 x1173</v>
          </cell>
          <cell r="K51" t="str">
            <v>Sue Slate</v>
          </cell>
          <cell r="L51" t="str">
            <v>LIVINGSTON</v>
          </cell>
          <cell r="M51" t="str">
            <v>sslate@keshequa.org</v>
          </cell>
          <cell r="N51" t="str">
            <v>02/10/95</v>
          </cell>
          <cell r="O51" t="str">
            <v>22,759.56</v>
          </cell>
          <cell r="P51" t="str">
            <v>RA</v>
          </cell>
          <cell r="Q51" t="str">
            <v>Yes</v>
          </cell>
          <cell r="R51">
            <v>241101040000</v>
          </cell>
          <cell r="S51" t="str">
            <v>180</v>
          </cell>
          <cell r="T51" t="str">
            <v>UNASSIGNED</v>
          </cell>
          <cell r="U51" t="str">
            <v>Mark Mattie</v>
          </cell>
          <cell r="V51" t="str">
            <v>62785</v>
          </cell>
          <cell r="W51" t="str">
            <v>NSLP</v>
          </cell>
          <cell r="X51" t="str">
            <v>Yes</v>
          </cell>
          <cell r="Y51" t="str">
            <v>Week 2</v>
          </cell>
          <cell r="Z51" t="str">
            <v>09/06/11</v>
          </cell>
          <cell r="AA51" t="str">
            <v/>
          </cell>
          <cell r="AB51" t="str">
            <v>(585) 468-2541x 2017</v>
          </cell>
          <cell r="AC51" t="str">
            <v>0.00</v>
          </cell>
          <cell r="AD51" t="str">
            <v>A101</v>
          </cell>
          <cell r="AE51" t="str">
            <v>Password101</v>
          </cell>
          <cell r="AF51" t="str">
            <v>22,759.56</v>
          </cell>
          <cell r="AG51" t="str">
            <v>DALTON</v>
          </cell>
        </row>
        <row r="52">
          <cell r="A52">
            <v>181101040000</v>
          </cell>
          <cell r="B52" t="str">
            <v>A102</v>
          </cell>
          <cell r="C52">
            <v>4008491</v>
          </cell>
          <cell r="D52" t="str">
            <v>A</v>
          </cell>
          <cell r="E52" t="str">
            <v>Oakfield-Alabama Central School</v>
          </cell>
          <cell r="F52" t="str">
            <v>Attn: Food Service Director</v>
          </cell>
          <cell r="G52" t="str">
            <v>Oakfield-Alabama Central School</v>
          </cell>
          <cell r="H52" t="str">
            <v>7001 Lewiston Road</v>
          </cell>
          <cell r="I52" t="str">
            <v>Oakfield</v>
          </cell>
          <cell r="J52" t="str">
            <v>(585) 948-5211x 4234</v>
          </cell>
          <cell r="K52" t="str">
            <v>Mary Della Penna</v>
          </cell>
          <cell r="L52" t="str">
            <v>GENESEE</v>
          </cell>
          <cell r="M52" t="str">
            <v>mdellapenna2@oahornets.org</v>
          </cell>
          <cell r="N52" t="str">
            <v>09/11/03</v>
          </cell>
          <cell r="O52" t="str">
            <v>27,270.51</v>
          </cell>
          <cell r="P52" t="str">
            <v>RA</v>
          </cell>
          <cell r="Q52" t="str">
            <v>Yes</v>
          </cell>
          <cell r="R52">
            <v>181101040000</v>
          </cell>
          <cell r="S52" t="str">
            <v>180</v>
          </cell>
          <cell r="T52" t="str">
            <v>UNASSIGNED</v>
          </cell>
          <cell r="U52" t="str">
            <v>Mark Mattie</v>
          </cell>
          <cell r="V52" t="str">
            <v>75229</v>
          </cell>
          <cell r="W52" t="str">
            <v>NSLP</v>
          </cell>
          <cell r="X52" t="str">
            <v>Yes</v>
          </cell>
          <cell r="Y52" t="str">
            <v>Week 2</v>
          </cell>
          <cell r="Z52" t="str">
            <v>09/06/11</v>
          </cell>
          <cell r="AA52" t="str">
            <v/>
          </cell>
          <cell r="AB52" t="str">
            <v>(585) 468-2541x 2017</v>
          </cell>
          <cell r="AC52" t="str">
            <v>0.00</v>
          </cell>
          <cell r="AD52" t="str">
            <v>A102</v>
          </cell>
          <cell r="AE52" t="str">
            <v>Hornets2018</v>
          </cell>
          <cell r="AF52" t="str">
            <v>27,270.51</v>
          </cell>
          <cell r="AG52" t="str">
            <v>OAKFIELD</v>
          </cell>
        </row>
        <row r="53">
          <cell r="A53">
            <v>181201040000</v>
          </cell>
          <cell r="B53" t="str">
            <v>A104</v>
          </cell>
          <cell r="C53">
            <v>4008492</v>
          </cell>
          <cell r="D53" t="str">
            <v>A</v>
          </cell>
          <cell r="E53" t="str">
            <v>Pavilion Central School</v>
          </cell>
          <cell r="F53" t="str">
            <v>Attn: Food Service Director</v>
          </cell>
          <cell r="G53" t="str">
            <v>Pavilion Central School</v>
          </cell>
          <cell r="H53" t="str">
            <v>7014 Big Tree Road</v>
          </cell>
          <cell r="I53" t="str">
            <v>Pavilion</v>
          </cell>
          <cell r="J53" t="str">
            <v>(585) 584-1027</v>
          </cell>
          <cell r="K53" t="str">
            <v>Sue Slate</v>
          </cell>
          <cell r="L53" t="str">
            <v>GENESEE</v>
          </cell>
          <cell r="M53" t="str">
            <v>sslate@pavilioncsd.org</v>
          </cell>
          <cell r="N53" t="str">
            <v>09/11/03</v>
          </cell>
          <cell r="O53" t="str">
            <v>25,595.04</v>
          </cell>
          <cell r="P53" t="str">
            <v>RA</v>
          </cell>
          <cell r="Q53" t="str">
            <v>Yes</v>
          </cell>
          <cell r="R53">
            <v>181201040000</v>
          </cell>
          <cell r="S53" t="str">
            <v>180</v>
          </cell>
          <cell r="T53" t="str">
            <v>UNASSIGNED</v>
          </cell>
          <cell r="U53" t="str">
            <v>Shelia Stellrecht</v>
          </cell>
          <cell r="V53" t="str">
            <v>70607</v>
          </cell>
          <cell r="W53" t="str">
            <v>NSLP</v>
          </cell>
          <cell r="X53" t="str">
            <v>Yes</v>
          </cell>
          <cell r="Y53" t="str">
            <v>Week 1</v>
          </cell>
          <cell r="Z53" t="str">
            <v>09/08/11</v>
          </cell>
          <cell r="AA53" t="str">
            <v/>
          </cell>
          <cell r="AB53" t="str">
            <v/>
          </cell>
          <cell r="AC53" t="str">
            <v>0.00</v>
          </cell>
          <cell r="AD53" t="str">
            <v>A104</v>
          </cell>
          <cell r="AE53" t="str">
            <v>Scoozie36468#</v>
          </cell>
          <cell r="AF53" t="str">
            <v>25,595.04</v>
          </cell>
          <cell r="AG53" t="str">
            <v>PAVILION</v>
          </cell>
        </row>
        <row r="54">
          <cell r="A54">
            <v>261201060000</v>
          </cell>
          <cell r="B54" t="str">
            <v>A105</v>
          </cell>
          <cell r="C54">
            <v>4008493</v>
          </cell>
          <cell r="D54" t="str">
            <v>A</v>
          </cell>
          <cell r="E54" t="str">
            <v>Penfield Central School</v>
          </cell>
          <cell r="F54" t="str">
            <v>Attn: Food Service Director</v>
          </cell>
          <cell r="G54" t="str">
            <v>Penfield Central School</v>
          </cell>
          <cell r="H54" t="str">
            <v>PO Box 900</v>
          </cell>
          <cell r="I54" t="str">
            <v>Penfield</v>
          </cell>
          <cell r="J54" t="str">
            <v>(585) 249-6482</v>
          </cell>
          <cell r="K54" t="str">
            <v>Joseph Argento</v>
          </cell>
          <cell r="L54" t="str">
            <v>MONROE</v>
          </cell>
          <cell r="M54" t="str">
            <v>jargento@penfield.edu</v>
          </cell>
          <cell r="N54" t="str">
            <v>09/11/03</v>
          </cell>
          <cell r="O54" t="str">
            <v>107,660.33</v>
          </cell>
          <cell r="P54" t="str">
            <v>RA</v>
          </cell>
          <cell r="Q54" t="str">
            <v>Yes</v>
          </cell>
          <cell r="R54">
            <v>261201060000</v>
          </cell>
          <cell r="S54" t="str">
            <v>180</v>
          </cell>
          <cell r="T54" t="str">
            <v>UNASSIGNED</v>
          </cell>
          <cell r="U54" t="str">
            <v>Ron Marro</v>
          </cell>
          <cell r="V54" t="str">
            <v>296994</v>
          </cell>
          <cell r="W54" t="str">
            <v>NSLP</v>
          </cell>
          <cell r="X54" t="str">
            <v>Yes</v>
          </cell>
          <cell r="Y54" t="str">
            <v>Week 1</v>
          </cell>
          <cell r="Z54" t="str">
            <v>10/04/11</v>
          </cell>
          <cell r="AA54" t="str">
            <v/>
          </cell>
          <cell r="AB54" t="str">
            <v>(585) 249-6450</v>
          </cell>
          <cell r="AC54" t="str">
            <v>0.00</v>
          </cell>
          <cell r="AD54" t="str">
            <v>A105</v>
          </cell>
          <cell r="AE54" t="str">
            <v>Letmein1</v>
          </cell>
          <cell r="AF54" t="str">
            <v>107,660.33</v>
          </cell>
          <cell r="AG54" t="str">
            <v>PENFIELD</v>
          </cell>
        </row>
        <row r="55">
          <cell r="A55">
            <v>671201060000</v>
          </cell>
          <cell r="B55" t="str">
            <v>A106</v>
          </cell>
          <cell r="C55">
            <v>4008494</v>
          </cell>
          <cell r="D55" t="str">
            <v>A</v>
          </cell>
          <cell r="E55" t="str">
            <v>Perry Central Schools</v>
          </cell>
          <cell r="F55" t="str">
            <v>Attn: Food Service Director</v>
          </cell>
          <cell r="G55" t="str">
            <v>Perry Central School</v>
          </cell>
          <cell r="H55" t="str">
            <v>33 Watkins Avenue</v>
          </cell>
          <cell r="I55" t="str">
            <v>Perry</v>
          </cell>
          <cell r="J55" t="str">
            <v>(585) 237-2121x 2271</v>
          </cell>
          <cell r="K55" t="str">
            <v>Barbara Popp</v>
          </cell>
          <cell r="L55" t="str">
            <v>WYOMING</v>
          </cell>
          <cell r="M55" t="str">
            <v>lcutcliffe@perry.k12.ny.us</v>
          </cell>
          <cell r="N55" t="str">
            <v>09/11/03</v>
          </cell>
          <cell r="O55" t="str">
            <v>28,679.55</v>
          </cell>
          <cell r="P55" t="str">
            <v>RA</v>
          </cell>
          <cell r="Q55" t="str">
            <v>Yes</v>
          </cell>
          <cell r="R55">
            <v>671201060000</v>
          </cell>
          <cell r="S55" t="str">
            <v>180</v>
          </cell>
          <cell r="T55" t="str">
            <v>UNASSIGNED</v>
          </cell>
          <cell r="U55" t="str">
            <v>David White</v>
          </cell>
          <cell r="V55" t="str">
            <v>79116</v>
          </cell>
          <cell r="W55" t="str">
            <v>NSLP</v>
          </cell>
          <cell r="X55" t="str">
            <v>Yes</v>
          </cell>
          <cell r="Y55" t="str">
            <v>Week 2</v>
          </cell>
          <cell r="Z55" t="str">
            <v>09/06/11</v>
          </cell>
          <cell r="AA55" t="str">
            <v/>
          </cell>
          <cell r="AB55" t="str">
            <v>(585) 237-2121x 1013</v>
          </cell>
          <cell r="AC55" t="str">
            <v>0.00</v>
          </cell>
          <cell r="AD55" t="str">
            <v>A106</v>
          </cell>
          <cell r="AE55" t="str">
            <v>Perry2019</v>
          </cell>
          <cell r="AF55" t="str">
            <v>28,679.55</v>
          </cell>
          <cell r="AG55" t="str">
            <v>PERRY</v>
          </cell>
        </row>
        <row r="56">
          <cell r="A56">
            <v>261401060000</v>
          </cell>
          <cell r="B56" t="str">
            <v>A107</v>
          </cell>
          <cell r="C56" t="str">
            <v/>
          </cell>
          <cell r="D56" t="str">
            <v>A</v>
          </cell>
          <cell r="E56" t="str">
            <v>Pittsford Central School</v>
          </cell>
          <cell r="F56" t="str">
            <v>Attn: Food Service Director</v>
          </cell>
          <cell r="G56" t="str">
            <v>Pittsford Central School</v>
          </cell>
          <cell r="H56" t="str">
            <v>100 Mendon Center Road</v>
          </cell>
          <cell r="I56" t="str">
            <v>Pittsford</v>
          </cell>
          <cell r="J56" t="str">
            <v>(585) 267-1096</v>
          </cell>
          <cell r="K56" t="str">
            <v>Paulette Vangellow</v>
          </cell>
          <cell r="L56" t="str">
            <v>MONROE</v>
          </cell>
          <cell r="M56" t="str">
            <v>paulette_vangellow@pittsford.monroe.edu</v>
          </cell>
          <cell r="N56" t="str">
            <v>09/11/03</v>
          </cell>
          <cell r="O56" t="str">
            <v>0.00</v>
          </cell>
          <cell r="P56" t="str">
            <v>RA</v>
          </cell>
          <cell r="Q56" t="str">
            <v>No</v>
          </cell>
          <cell r="R56">
            <v>261401060000</v>
          </cell>
          <cell r="S56" t="str">
            <v>180</v>
          </cell>
          <cell r="T56" t="str">
            <v>UNASSIGNED</v>
          </cell>
          <cell r="U56" t="str">
            <v>George Kisha  (585) 218-1000</v>
          </cell>
          <cell r="V56" t="str">
            <v>379842</v>
          </cell>
          <cell r="W56" t="str">
            <v>NSLP</v>
          </cell>
          <cell r="X56" t="str">
            <v>Yes</v>
          </cell>
          <cell r="Y56" t="str">
            <v>Week 2</v>
          </cell>
          <cell r="Z56" t="str">
            <v>09/06/11</v>
          </cell>
          <cell r="AA56" t="str">
            <v/>
          </cell>
          <cell r="AB56" t="str">
            <v/>
          </cell>
          <cell r="AC56" t="str">
            <v>0.00</v>
          </cell>
          <cell r="AD56" t="str">
            <v>A107</v>
          </cell>
          <cell r="AE56" t="str">
            <v>gATORgIRL14</v>
          </cell>
          <cell r="AF56" t="str">
            <v>0.00</v>
          </cell>
          <cell r="AG56" t="str">
            <v>PITTSFORD</v>
          </cell>
        </row>
        <row r="57">
          <cell r="A57">
            <v>241701040000</v>
          </cell>
          <cell r="B57" t="str">
            <v>A108</v>
          </cell>
          <cell r="C57">
            <v>4008495</v>
          </cell>
          <cell r="D57" t="str">
            <v>A</v>
          </cell>
          <cell r="E57" t="str">
            <v>York Central School</v>
          </cell>
          <cell r="F57" t="str">
            <v>Attn: Food Service Director</v>
          </cell>
          <cell r="G57" t="str">
            <v>York Central School</v>
          </cell>
          <cell r="H57" t="str">
            <v>Genesee Street</v>
          </cell>
          <cell r="I57" t="str">
            <v>Retsof</v>
          </cell>
          <cell r="J57" t="str">
            <v>(585) 243-1730x 2152</v>
          </cell>
          <cell r="K57" t="str">
            <v>Laurie Cutcliffe</v>
          </cell>
          <cell r="L57" t="str">
            <v>LIVINGSTON</v>
          </cell>
          <cell r="M57" t="str">
            <v>lacutcliffe@yorkcsd.org</v>
          </cell>
          <cell r="N57" t="str">
            <v>09/11/03</v>
          </cell>
          <cell r="O57" t="str">
            <v>28,085.05</v>
          </cell>
          <cell r="P57" t="str">
            <v>RA</v>
          </cell>
          <cell r="Q57" t="str">
            <v>Yes</v>
          </cell>
          <cell r="R57">
            <v>241701040000</v>
          </cell>
          <cell r="S57" t="str">
            <v>180</v>
          </cell>
          <cell r="T57" t="str">
            <v>UNASSIGNED</v>
          </cell>
          <cell r="U57" t="str">
            <v>Joseph Scanlan</v>
          </cell>
          <cell r="V57" t="str">
            <v>77476</v>
          </cell>
          <cell r="W57" t="str">
            <v>NSLP</v>
          </cell>
          <cell r="X57" t="str">
            <v>Yes</v>
          </cell>
          <cell r="Y57" t="str">
            <v>Week 1</v>
          </cell>
          <cell r="Z57" t="str">
            <v>08/29/11</v>
          </cell>
          <cell r="AA57" t="str">
            <v/>
          </cell>
          <cell r="AB57" t="str">
            <v>(585) 243-1730x 2209</v>
          </cell>
          <cell r="AC57" t="str">
            <v>0.00</v>
          </cell>
          <cell r="AD57" t="str">
            <v>A108</v>
          </cell>
          <cell r="AE57" t="str">
            <v>York2019</v>
          </cell>
          <cell r="AF57" t="str">
            <v>28,085.05</v>
          </cell>
          <cell r="AG57" t="str">
            <v>YORK</v>
          </cell>
        </row>
        <row r="58">
          <cell r="A58">
            <v>260101060000</v>
          </cell>
          <cell r="B58" t="str">
            <v>A110</v>
          </cell>
          <cell r="C58">
            <v>4008496</v>
          </cell>
          <cell r="D58" t="str">
            <v>A</v>
          </cell>
          <cell r="E58" t="str">
            <v>Brighton Central School District</v>
          </cell>
          <cell r="F58" t="str">
            <v>Attn: Food Service Director</v>
          </cell>
          <cell r="G58" t="str">
            <v>Brighton Central School District</v>
          </cell>
          <cell r="H58" t="str">
            <v>1150 Winton Road S</v>
          </cell>
          <cell r="I58" t="str">
            <v>Rochester</v>
          </cell>
          <cell r="J58" t="str">
            <v>(585) 242-5200x 5245</v>
          </cell>
          <cell r="K58" t="str">
            <v>Nicole VanDerMeid</v>
          </cell>
          <cell r="L58" t="str">
            <v>MONROE</v>
          </cell>
          <cell r="M58" t="str">
            <v>nicole_vandermeid@bcsd.org</v>
          </cell>
          <cell r="N58" t="str">
            <v>10/21/98</v>
          </cell>
          <cell r="O58" t="str">
            <v>73,046.65</v>
          </cell>
          <cell r="P58" t="str">
            <v>RA</v>
          </cell>
          <cell r="Q58" t="str">
            <v>Yes</v>
          </cell>
          <cell r="R58">
            <v>260101060000</v>
          </cell>
          <cell r="S58" t="str">
            <v>180</v>
          </cell>
          <cell r="T58" t="str">
            <v>UNASSIGNED</v>
          </cell>
          <cell r="U58" t="str">
            <v>Joseph Scanlan</v>
          </cell>
          <cell r="V58" t="str">
            <v>201508</v>
          </cell>
          <cell r="W58" t="str">
            <v>NSLP</v>
          </cell>
          <cell r="X58" t="str">
            <v>Yes</v>
          </cell>
          <cell r="Y58" t="str">
            <v>Week 1</v>
          </cell>
          <cell r="Z58" t="str">
            <v>09/01/11</v>
          </cell>
          <cell r="AA58" t="str">
            <v/>
          </cell>
          <cell r="AB58" t="str">
            <v>(585) 242-5200x 2209</v>
          </cell>
          <cell r="AC58" t="str">
            <v>0.00</v>
          </cell>
          <cell r="AD58" t="str">
            <v>A110</v>
          </cell>
          <cell r="AE58" t="str">
            <v>Bigdog34</v>
          </cell>
          <cell r="AF58" t="str">
            <v>73,046.65</v>
          </cell>
          <cell r="AG58" t="str">
            <v>BRIGHTON CSD</v>
          </cell>
        </row>
        <row r="59">
          <cell r="A59">
            <v>260801060000</v>
          </cell>
          <cell r="B59" t="str">
            <v>A113</v>
          </cell>
          <cell r="C59">
            <v>4008497</v>
          </cell>
          <cell r="D59" t="str">
            <v>A</v>
          </cell>
          <cell r="E59" t="str">
            <v>East Irondequoit Central School</v>
          </cell>
          <cell r="F59" t="str">
            <v>Attn: Food Service Director</v>
          </cell>
          <cell r="G59" t="str">
            <v>East Irondequoit Central School</v>
          </cell>
          <cell r="H59" t="str">
            <v>2350 East Ridge Road</v>
          </cell>
          <cell r="I59" t="str">
            <v>Rochester</v>
          </cell>
          <cell r="J59" t="str">
            <v>(585) 339-1464</v>
          </cell>
          <cell r="K59" t="str">
            <v>Debbi Beauvais</v>
          </cell>
          <cell r="L59" t="str">
            <v>MONROE</v>
          </cell>
          <cell r="M59" t="str">
            <v>deborah_beauvais@gateschili.org</v>
          </cell>
          <cell r="N59" t="str">
            <v>09/11/03</v>
          </cell>
          <cell r="O59" t="str">
            <v>109,363.35</v>
          </cell>
          <cell r="P59" t="str">
            <v>RA</v>
          </cell>
          <cell r="Q59" t="str">
            <v>Yes</v>
          </cell>
          <cell r="R59">
            <v>260801060000</v>
          </cell>
          <cell r="S59" t="str">
            <v>180</v>
          </cell>
          <cell r="T59" t="str">
            <v>UNASSIGNED</v>
          </cell>
          <cell r="U59" t="str">
            <v>Robert Collins</v>
          </cell>
          <cell r="V59" t="str">
            <v>301692</v>
          </cell>
          <cell r="W59" t="str">
            <v>NSLP</v>
          </cell>
          <cell r="X59" t="str">
            <v>Yes</v>
          </cell>
          <cell r="Y59" t="str">
            <v>Week 2</v>
          </cell>
          <cell r="Z59" t="str">
            <v>10/17/11</v>
          </cell>
          <cell r="AA59" t="str">
            <v/>
          </cell>
          <cell r="AB59" t="str">
            <v>(585) 339-1200</v>
          </cell>
          <cell r="AC59" t="str">
            <v>0.00</v>
          </cell>
          <cell r="AD59" t="str">
            <v>A113</v>
          </cell>
          <cell r="AE59" t="str">
            <v>EastIron1234</v>
          </cell>
          <cell r="AF59" t="str">
            <v>109,363.35</v>
          </cell>
          <cell r="AG59" t="str">
            <v>EAST IRONDEQUOIT</v>
          </cell>
        </row>
        <row r="60">
          <cell r="A60">
            <v>261600010000</v>
          </cell>
          <cell r="B60" t="str">
            <v>A114</v>
          </cell>
          <cell r="C60">
            <v>4008483</v>
          </cell>
          <cell r="D60" t="str">
            <v>A</v>
          </cell>
          <cell r="E60" t="str">
            <v>Rochester-Board of Education</v>
          </cell>
          <cell r="F60" t="str">
            <v>Attn: Food Service Director</v>
          </cell>
          <cell r="G60" t="str">
            <v>Rochester-Board of Education</v>
          </cell>
          <cell r="H60" t="str">
            <v>835 Hudson Avenue</v>
          </cell>
          <cell r="I60" t="str">
            <v>Rochester</v>
          </cell>
          <cell r="J60" t="str">
            <v>(585) 336-4115</v>
          </cell>
          <cell r="K60" t="str">
            <v>Raymond Meyer</v>
          </cell>
          <cell r="L60" t="str">
            <v>MONROE</v>
          </cell>
          <cell r="M60" t="str">
            <v>raymond.meyer@rcsdk12.org</v>
          </cell>
          <cell r="N60" t="str">
            <v>08/30/00</v>
          </cell>
          <cell r="O60" t="str">
            <v>1,303,433.64</v>
          </cell>
          <cell r="P60" t="str">
            <v>RA</v>
          </cell>
          <cell r="Q60" t="str">
            <v>Yes</v>
          </cell>
          <cell r="R60">
            <v>261600010000</v>
          </cell>
          <cell r="S60" t="str">
            <v>180</v>
          </cell>
          <cell r="T60" t="str">
            <v>UNASSIGNED</v>
          </cell>
          <cell r="U60" t="str">
            <v>David Pena (585) 262-8538</v>
          </cell>
          <cell r="V60" t="str">
            <v>3595679</v>
          </cell>
          <cell r="W60" t="str">
            <v>NSLP</v>
          </cell>
          <cell r="X60" t="str">
            <v>Yes</v>
          </cell>
          <cell r="Y60" t="str">
            <v>Week 1</v>
          </cell>
          <cell r="Z60" t="str">
            <v>09/14/11</v>
          </cell>
          <cell r="AA60" t="str">
            <v/>
          </cell>
          <cell r="AB60" t="str">
            <v/>
          </cell>
          <cell r="AC60" t="str">
            <v>0.00</v>
          </cell>
          <cell r="AD60" t="str">
            <v>A114</v>
          </cell>
          <cell r="AE60" t="str">
            <v>Building5</v>
          </cell>
          <cell r="AF60" t="str">
            <v>1,296,967.62</v>
          </cell>
          <cell r="AG60" t="str">
            <v>ROCHESTER</v>
          </cell>
        </row>
        <row r="61">
          <cell r="A61">
            <v>260401060000</v>
          </cell>
          <cell r="B61" t="str">
            <v>A116</v>
          </cell>
          <cell r="C61">
            <v>4008484</v>
          </cell>
          <cell r="D61" t="str">
            <v>A</v>
          </cell>
          <cell r="E61" t="str">
            <v>Gates-Chili Central School</v>
          </cell>
          <cell r="F61" t="str">
            <v>Attn: Food Service Director</v>
          </cell>
          <cell r="G61" t="str">
            <v>Gates-Chili Central School</v>
          </cell>
          <cell r="H61" t="str">
            <v>2 Spartan Way</v>
          </cell>
          <cell r="I61" t="str">
            <v>Rochester</v>
          </cell>
          <cell r="J61" t="str">
            <v>(585) 247-5050</v>
          </cell>
          <cell r="K61" t="str">
            <v>Debbi Beauvais</v>
          </cell>
          <cell r="L61" t="str">
            <v>MONROE</v>
          </cell>
          <cell r="M61" t="str">
            <v>deborah_beauvais@gateschili.org</v>
          </cell>
          <cell r="N61" t="str">
            <v>02/10/95</v>
          </cell>
          <cell r="O61" t="str">
            <v>144,166.25</v>
          </cell>
          <cell r="P61" t="str">
            <v>RA</v>
          </cell>
          <cell r="Q61" t="str">
            <v>Yes</v>
          </cell>
          <cell r="R61">
            <v>260401060000</v>
          </cell>
          <cell r="S61" t="str">
            <v>180</v>
          </cell>
          <cell r="T61" t="str">
            <v>UNASSIGNED</v>
          </cell>
          <cell r="U61" t="str">
            <v>David Pena</v>
          </cell>
          <cell r="V61" t="str">
            <v>397700</v>
          </cell>
          <cell r="W61" t="str">
            <v>NSLP</v>
          </cell>
          <cell r="X61" t="str">
            <v>Yes</v>
          </cell>
          <cell r="Y61" t="str">
            <v>Week 2</v>
          </cell>
          <cell r="Z61" t="str">
            <v>09/06/11</v>
          </cell>
          <cell r="AA61" t="str">
            <v/>
          </cell>
          <cell r="AB61" t="str">
            <v>(585) 262-8538</v>
          </cell>
          <cell r="AC61" t="str">
            <v>0.00</v>
          </cell>
          <cell r="AD61" t="str">
            <v>A116</v>
          </cell>
          <cell r="AE61" t="str">
            <v>Spongebob11</v>
          </cell>
          <cell r="AF61" t="str">
            <v>144,166.25</v>
          </cell>
          <cell r="AG61" t="str">
            <v>GATES</v>
          </cell>
        </row>
        <row r="62">
          <cell r="A62">
            <v>260501060000</v>
          </cell>
          <cell r="B62" t="str">
            <v>A117</v>
          </cell>
          <cell r="C62">
            <v>4008485</v>
          </cell>
          <cell r="D62" t="str">
            <v>A</v>
          </cell>
          <cell r="E62" t="str">
            <v>Greece Central School</v>
          </cell>
          <cell r="F62" t="str">
            <v>Attn: Food Service Director</v>
          </cell>
          <cell r="G62" t="str">
            <v>Greece Central School</v>
          </cell>
          <cell r="H62" t="str">
            <v>PO Box 300</v>
          </cell>
          <cell r="I62" t="str">
            <v>North Greece</v>
          </cell>
          <cell r="J62" t="str">
            <v>(585) 966-2469</v>
          </cell>
          <cell r="K62" t="str">
            <v>Philip Levey</v>
          </cell>
          <cell r="L62" t="str">
            <v>MONROE</v>
          </cell>
          <cell r="M62" t="str">
            <v>philip.levey@greececsd.org</v>
          </cell>
          <cell r="N62" t="str">
            <v>02/10/95</v>
          </cell>
          <cell r="O62" t="str">
            <v>439,700.90</v>
          </cell>
          <cell r="P62" t="str">
            <v>RA</v>
          </cell>
          <cell r="Q62" t="str">
            <v>Yes</v>
          </cell>
          <cell r="R62">
            <v>260501060000</v>
          </cell>
          <cell r="S62" t="str">
            <v>180</v>
          </cell>
          <cell r="T62" t="str">
            <v>UNASSIGNED</v>
          </cell>
          <cell r="U62" t="str">
            <v>Pat Maibohm</v>
          </cell>
          <cell r="V62" t="str">
            <v>1212968</v>
          </cell>
          <cell r="W62" t="str">
            <v>NSLP</v>
          </cell>
          <cell r="X62" t="str">
            <v>Yes</v>
          </cell>
          <cell r="Y62" t="str">
            <v>Week 1</v>
          </cell>
          <cell r="Z62" t="str">
            <v>08/29/11</v>
          </cell>
          <cell r="AA62" t="str">
            <v/>
          </cell>
          <cell r="AB62" t="str">
            <v/>
          </cell>
          <cell r="AC62" t="str">
            <v>0.00</v>
          </cell>
          <cell r="AD62" t="str">
            <v>A117</v>
          </cell>
          <cell r="AE62" t="str">
            <v>JPfood108</v>
          </cell>
          <cell r="AF62" t="str">
            <v>439,700.90</v>
          </cell>
          <cell r="AG62" t="str">
            <v>GREECE</v>
          </cell>
        </row>
        <row r="63">
          <cell r="A63">
            <v>260803060000</v>
          </cell>
          <cell r="B63" t="str">
            <v>A120</v>
          </cell>
          <cell r="C63">
            <v>4008486</v>
          </cell>
          <cell r="D63" t="str">
            <v>A</v>
          </cell>
          <cell r="E63" t="str">
            <v>West Irondeqouit Central School</v>
          </cell>
          <cell r="F63" t="str">
            <v>Attn: Food Service Director</v>
          </cell>
          <cell r="G63" t="str">
            <v>West Irondeqouit Central School</v>
          </cell>
          <cell r="H63" t="str">
            <v>260 Cooper Road</v>
          </cell>
          <cell r="I63" t="str">
            <v>Rochester</v>
          </cell>
          <cell r="J63" t="str">
            <v>(585) 336-2953</v>
          </cell>
          <cell r="K63" t="str">
            <v>Betsy LoGiudice</v>
          </cell>
          <cell r="L63" t="str">
            <v>MONROE</v>
          </cell>
          <cell r="M63" t="str">
            <v>betsy_logiudice@westiron.monroe.edu</v>
          </cell>
          <cell r="N63" t="str">
            <v>09/11/03</v>
          </cell>
          <cell r="O63" t="str">
            <v>90,361.83</v>
          </cell>
          <cell r="P63" t="str">
            <v>RA</v>
          </cell>
          <cell r="Q63" t="str">
            <v>Yes</v>
          </cell>
          <cell r="R63">
            <v>260803060000</v>
          </cell>
          <cell r="S63" t="str">
            <v>180</v>
          </cell>
          <cell r="T63" t="str">
            <v>UNASSIGNED</v>
          </cell>
          <cell r="U63" t="str">
            <v>William Domm</v>
          </cell>
          <cell r="V63" t="str">
            <v>249274</v>
          </cell>
          <cell r="W63" t="str">
            <v>NSLP</v>
          </cell>
          <cell r="X63" t="str">
            <v>Yes</v>
          </cell>
          <cell r="Y63" t="str">
            <v>Week 2</v>
          </cell>
          <cell r="Z63" t="str">
            <v>09/06/11</v>
          </cell>
          <cell r="AA63" t="str">
            <v/>
          </cell>
          <cell r="AB63" t="str">
            <v>(585) 342-2993</v>
          </cell>
          <cell r="AC63" t="str">
            <v>0.00</v>
          </cell>
          <cell r="AD63" t="str">
            <v>A120</v>
          </cell>
          <cell r="AE63" t="str">
            <v>Mildsalsa2*</v>
          </cell>
          <cell r="AF63" t="str">
            <v>90,361.83</v>
          </cell>
          <cell r="AG63" t="str">
            <v>WEST IRONDEQUOIT</v>
          </cell>
        </row>
        <row r="64">
          <cell r="A64">
            <v>261001060000</v>
          </cell>
          <cell r="B64" t="str">
            <v>A129</v>
          </cell>
          <cell r="C64">
            <v>4008487</v>
          </cell>
          <cell r="D64" t="str">
            <v>A</v>
          </cell>
          <cell r="E64" t="str">
            <v>Spencerport Central School</v>
          </cell>
          <cell r="F64" t="str">
            <v>Attn: Food Service Director</v>
          </cell>
          <cell r="G64" t="str">
            <v>Spencerport Central School</v>
          </cell>
          <cell r="H64" t="str">
            <v>71 Lyell Avenue</v>
          </cell>
          <cell r="I64" t="str">
            <v>Spencerport</v>
          </cell>
          <cell r="J64" t="str">
            <v>(585) 349-5190</v>
          </cell>
          <cell r="K64" t="str">
            <v>Gary Miner</v>
          </cell>
          <cell r="L64" t="str">
            <v>MONROE</v>
          </cell>
          <cell r="M64" t="str">
            <v>gminer@spencerportschools.org</v>
          </cell>
          <cell r="N64" t="str">
            <v>09/11/03</v>
          </cell>
          <cell r="O64" t="str">
            <v>87,063.44</v>
          </cell>
          <cell r="P64" t="str">
            <v>RA</v>
          </cell>
          <cell r="Q64" t="str">
            <v>Yes</v>
          </cell>
          <cell r="R64">
            <v>261001060000</v>
          </cell>
          <cell r="S64" t="str">
            <v>180</v>
          </cell>
          <cell r="T64" t="str">
            <v>UNASSIGNED</v>
          </cell>
          <cell r="U64" t="str">
            <v>Fed Seiler</v>
          </cell>
          <cell r="V64" t="str">
            <v>240175</v>
          </cell>
          <cell r="W64" t="str">
            <v>NSLP</v>
          </cell>
          <cell r="X64" t="str">
            <v>Yes</v>
          </cell>
          <cell r="Y64" t="str">
            <v>Week 1</v>
          </cell>
          <cell r="Z64" t="str">
            <v>10/04/11</v>
          </cell>
          <cell r="AA64" t="str">
            <v/>
          </cell>
          <cell r="AB64" t="str">
            <v>(585) 349-5111</v>
          </cell>
          <cell r="AC64" t="str">
            <v>0.00</v>
          </cell>
          <cell r="AD64" t="str">
            <v>A129</v>
          </cell>
          <cell r="AE64" t="str">
            <v>Nathan2020!</v>
          </cell>
          <cell r="AF64" t="str">
            <v>87,063.44</v>
          </cell>
          <cell r="AG64" t="str">
            <v>SPENCERPORT</v>
          </cell>
        </row>
        <row r="65">
          <cell r="A65">
            <v>671501040000</v>
          </cell>
          <cell r="B65" t="str">
            <v>A133</v>
          </cell>
          <cell r="C65">
            <v>4008498</v>
          </cell>
          <cell r="D65" t="str">
            <v>A</v>
          </cell>
          <cell r="E65" t="str">
            <v>Warsaw Central School</v>
          </cell>
          <cell r="F65" t="str">
            <v>Attn: Food Service Director</v>
          </cell>
          <cell r="G65" t="str">
            <v>Warsaw Central School</v>
          </cell>
          <cell r="H65" t="str">
            <v>153 West Buffalo Street</v>
          </cell>
          <cell r="I65" t="str">
            <v>Warsaw</v>
          </cell>
          <cell r="J65" t="str">
            <v>(585) 786-8000x 1554</v>
          </cell>
          <cell r="K65" t="str">
            <v>Kathy Odrzywolski</v>
          </cell>
          <cell r="L65" t="str">
            <v>WYOMING</v>
          </cell>
          <cell r="M65" t="str">
            <v>kodrzywolski@warsaw.k12.ny.us</v>
          </cell>
          <cell r="N65" t="str">
            <v>09/11/03</v>
          </cell>
          <cell r="O65" t="str">
            <v>29,349.09</v>
          </cell>
          <cell r="P65" t="str">
            <v>RA</v>
          </cell>
          <cell r="Q65" t="str">
            <v>Yes</v>
          </cell>
          <cell r="R65">
            <v>671501040000</v>
          </cell>
          <cell r="S65" t="str">
            <v>180</v>
          </cell>
          <cell r="T65" t="str">
            <v>UNASSIGNED</v>
          </cell>
          <cell r="U65" t="str">
            <v>Jeffery Rabey</v>
          </cell>
          <cell r="V65" t="str">
            <v>80963</v>
          </cell>
          <cell r="W65" t="str">
            <v>NSLP</v>
          </cell>
          <cell r="X65" t="str">
            <v>Yes</v>
          </cell>
          <cell r="Y65" t="str">
            <v>Week 1</v>
          </cell>
          <cell r="Z65" t="str">
            <v>09/14/11</v>
          </cell>
          <cell r="AA65" t="str">
            <v/>
          </cell>
          <cell r="AB65" t="str">
            <v>(585)786-8000x 4485</v>
          </cell>
          <cell r="AC65" t="str">
            <v>0.00</v>
          </cell>
          <cell r="AD65" t="str">
            <v>A133</v>
          </cell>
          <cell r="AE65" t="str">
            <v>Muffin153@</v>
          </cell>
          <cell r="AF65" t="str">
            <v>29,349.09</v>
          </cell>
          <cell r="AG65" t="str">
            <v>WARSAW</v>
          </cell>
        </row>
        <row r="66">
          <cell r="A66">
            <v>261901060000</v>
          </cell>
          <cell r="B66" t="str">
            <v>A134</v>
          </cell>
          <cell r="C66">
            <v>4008499</v>
          </cell>
          <cell r="D66" t="str">
            <v>A</v>
          </cell>
          <cell r="E66" t="str">
            <v>Webster Central School</v>
          </cell>
          <cell r="F66" t="str">
            <v>Attn: Food Service Director</v>
          </cell>
          <cell r="G66" t="str">
            <v>Webster Central School</v>
          </cell>
          <cell r="H66" t="str">
            <v>875 Ridge Road</v>
          </cell>
          <cell r="I66" t="str">
            <v>Webster</v>
          </cell>
          <cell r="J66" t="str">
            <v>(585) 670-5105</v>
          </cell>
          <cell r="K66" t="str">
            <v>Mark Balfour</v>
          </cell>
          <cell r="L66" t="str">
            <v>MONROE</v>
          </cell>
          <cell r="M66" t="str">
            <v>mark_balfour@webstercsd.org</v>
          </cell>
          <cell r="N66" t="str">
            <v>09/11/03</v>
          </cell>
          <cell r="O66" t="str">
            <v>204,936.11</v>
          </cell>
          <cell r="P66" t="str">
            <v>RA</v>
          </cell>
          <cell r="Q66" t="str">
            <v>Yes</v>
          </cell>
          <cell r="R66">
            <v>261901060000</v>
          </cell>
          <cell r="S66" t="str">
            <v>180</v>
          </cell>
          <cell r="T66" t="str">
            <v>UNASSIGNED</v>
          </cell>
          <cell r="U66" t="str">
            <v>Jim Fichera</v>
          </cell>
          <cell r="V66" t="str">
            <v>565341</v>
          </cell>
          <cell r="W66" t="str">
            <v>NSLP</v>
          </cell>
          <cell r="X66" t="str">
            <v>Yes</v>
          </cell>
          <cell r="Y66" t="str">
            <v>Week 1</v>
          </cell>
          <cell r="Z66" t="str">
            <v>09/01/11</v>
          </cell>
          <cell r="AA66" t="str">
            <v/>
          </cell>
          <cell r="AB66" t="str">
            <v>(585) 216-0017</v>
          </cell>
          <cell r="AC66" t="str">
            <v>0.00</v>
          </cell>
          <cell r="AD66" t="str">
            <v>A134</v>
          </cell>
          <cell r="AE66" t="str">
            <v>2017Breakfast</v>
          </cell>
          <cell r="AF66" t="str">
            <v>204,936.11</v>
          </cell>
          <cell r="AG66" t="str">
            <v>WEBSTER</v>
          </cell>
        </row>
        <row r="67">
          <cell r="A67">
            <v>401501060000</v>
          </cell>
          <cell r="B67" t="str">
            <v>A138</v>
          </cell>
          <cell r="C67" t="str">
            <v/>
          </cell>
          <cell r="D67" t="str">
            <v>A</v>
          </cell>
          <cell r="E67" t="str">
            <v>Wilson Central School</v>
          </cell>
          <cell r="F67" t="str">
            <v>Attn: Food Service Director</v>
          </cell>
          <cell r="G67" t="str">
            <v>Wilson Central School</v>
          </cell>
          <cell r="H67" t="str">
            <v>374-380 Lake Street, PO Box 648</v>
          </cell>
          <cell r="I67" t="str">
            <v>Wilson</v>
          </cell>
          <cell r="J67" t="str">
            <v>716-751-9341x 139</v>
          </cell>
          <cell r="K67" t="str">
            <v>Sue Bell</v>
          </cell>
          <cell r="L67" t="str">
            <v>NIAGARA</v>
          </cell>
          <cell r="M67" t="str">
            <v>sbell@wilsoncsd.org</v>
          </cell>
          <cell r="N67" t="str">
            <v>09/11/03</v>
          </cell>
          <cell r="O67" t="str">
            <v>0.00</v>
          </cell>
          <cell r="P67" t="str">
            <v>RA</v>
          </cell>
          <cell r="Q67" t="str">
            <v>No</v>
          </cell>
          <cell r="R67">
            <v>401501060000</v>
          </cell>
          <cell r="S67" t="str">
            <v>180</v>
          </cell>
          <cell r="T67" t="str">
            <v>UNASSIGNED</v>
          </cell>
          <cell r="U67" t="str">
            <v>Michael Wendt</v>
          </cell>
          <cell r="V67" t="str">
            <v>106443</v>
          </cell>
          <cell r="W67" t="str">
            <v>NSLP</v>
          </cell>
          <cell r="X67" t="str">
            <v>Yes</v>
          </cell>
          <cell r="Y67" t="str">
            <v>Week 1</v>
          </cell>
          <cell r="Z67" t="str">
            <v>10/24/11</v>
          </cell>
          <cell r="AA67" t="str">
            <v/>
          </cell>
          <cell r="AB67" t="str">
            <v>(716) 751-9341</v>
          </cell>
          <cell r="AC67" t="str">
            <v>0.00</v>
          </cell>
          <cell r="AD67" t="str">
            <v>A138</v>
          </cell>
          <cell r="AE67" t="str">
            <v>Marky0110</v>
          </cell>
          <cell r="AF67" t="str">
            <v>0.00</v>
          </cell>
          <cell r="AG67" t="str">
            <v>WILSON</v>
          </cell>
        </row>
        <row r="68">
          <cell r="A68" t="str">
            <v/>
          </cell>
          <cell r="B68" t="str">
            <v>A140</v>
          </cell>
          <cell r="C68" t="str">
            <v/>
          </cell>
          <cell r="D68" t="str">
            <v>A</v>
          </cell>
          <cell r="E68" t="str">
            <v>WYOMING CENTRAL SCHOOLS</v>
          </cell>
          <cell r="F68" t="str">
            <v/>
          </cell>
          <cell r="G68" t="str">
            <v>SOUTH ACADEMY STREET</v>
          </cell>
          <cell r="H68" t="str">
            <v/>
          </cell>
          <cell r="I68" t="str">
            <v>WYOMING</v>
          </cell>
          <cell r="J68" t="str">
            <v>(585) 495-6222x 324</v>
          </cell>
          <cell r="K68" t="str">
            <v>Debbie Naples</v>
          </cell>
          <cell r="L68" t="str">
            <v>WYOMING</v>
          </cell>
          <cell r="M68" t="str">
            <v/>
          </cell>
          <cell r="N68" t="str">
            <v>10/06/09</v>
          </cell>
          <cell r="O68" t="str">
            <v>0.00</v>
          </cell>
          <cell r="P68" t="str">
            <v>RA</v>
          </cell>
          <cell r="Q68" t="str">
            <v>No</v>
          </cell>
          <cell r="R68" t="str">
            <v/>
          </cell>
          <cell r="S68" t="str">
            <v>0</v>
          </cell>
          <cell r="T68" t="str">
            <v>UNASSIGNED</v>
          </cell>
          <cell r="U68" t="str">
            <v/>
          </cell>
          <cell r="V68" t="str">
            <v>0</v>
          </cell>
          <cell r="W68" t="str">
            <v/>
          </cell>
          <cell r="X68" t="str">
            <v>No</v>
          </cell>
          <cell r="Y68" t="str">
            <v>Week 2</v>
          </cell>
          <cell r="Z68" t="str">
            <v/>
          </cell>
          <cell r="AA68" t="str">
            <v/>
          </cell>
          <cell r="AB68" t="str">
            <v/>
          </cell>
          <cell r="AC68" t="str">
            <v>0.00</v>
          </cell>
          <cell r="AD68" t="str">
            <v/>
          </cell>
          <cell r="AE68" t="str">
            <v/>
          </cell>
          <cell r="AF68" t="str">
            <v>0.00</v>
          </cell>
          <cell r="AG68" t="str">
            <v>WYOMING CENTRAL SCHOOLS</v>
          </cell>
        </row>
        <row r="69">
          <cell r="A69">
            <v>261600166206</v>
          </cell>
          <cell r="B69" t="str">
            <v>A154</v>
          </cell>
          <cell r="C69">
            <v>4008500</v>
          </cell>
          <cell r="D69" t="str">
            <v>A</v>
          </cell>
          <cell r="E69" t="str">
            <v>Nazareth Hall School</v>
          </cell>
          <cell r="F69" t="str">
            <v>Attn: Food Service Director</v>
          </cell>
          <cell r="G69" t="str">
            <v>Nazareth Hall School</v>
          </cell>
          <cell r="H69" t="str">
            <v>1001 Lake Avenue</v>
          </cell>
          <cell r="I69" t="str">
            <v>Rochester</v>
          </cell>
          <cell r="J69" t="str">
            <v>(585) 458-3786x 3120</v>
          </cell>
          <cell r="K69" t="str">
            <v>Kelly Emmert</v>
          </cell>
          <cell r="L69" t="str">
            <v>MONROE</v>
          </cell>
          <cell r="M69" t="str">
            <v>kemmert@nazarethschools.org</v>
          </cell>
          <cell r="N69" t="str">
            <v>09/11/03</v>
          </cell>
          <cell r="O69" t="str">
            <v>7,489.61</v>
          </cell>
          <cell r="P69" t="str">
            <v>RA</v>
          </cell>
          <cell r="Q69" t="str">
            <v>Yes</v>
          </cell>
          <cell r="R69">
            <v>261600166206</v>
          </cell>
          <cell r="S69" t="str">
            <v>180</v>
          </cell>
          <cell r="T69" t="str">
            <v>UNASSIGNED</v>
          </cell>
          <cell r="U69" t="str">
            <v>Sister Ann Collins</v>
          </cell>
          <cell r="V69" t="str">
            <v>20661</v>
          </cell>
          <cell r="W69" t="str">
            <v>NSLP</v>
          </cell>
          <cell r="X69" t="str">
            <v>Yes</v>
          </cell>
          <cell r="Y69" t="str">
            <v>Week 1</v>
          </cell>
          <cell r="Z69" t="str">
            <v>11/25/11</v>
          </cell>
          <cell r="AA69" t="str">
            <v/>
          </cell>
          <cell r="AB69" t="str">
            <v>(585) 647-8746</v>
          </cell>
          <cell r="AC69" t="str">
            <v>0.00</v>
          </cell>
          <cell r="AD69" t="str">
            <v>A154</v>
          </cell>
          <cell r="AE69" t="str">
            <v>Hnaz900213</v>
          </cell>
          <cell r="AF69" t="str">
            <v>7,489.61</v>
          </cell>
          <cell r="AG69" t="str">
            <v>NAZARETH</v>
          </cell>
        </row>
        <row r="70">
          <cell r="A70" t="str">
            <v/>
          </cell>
          <cell r="B70" t="str">
            <v>A155</v>
          </cell>
          <cell r="C70" t="str">
            <v/>
          </cell>
          <cell r="D70" t="str">
            <v>C</v>
          </cell>
          <cell r="E70" t="str">
            <v>Young Women's College Prep Charter School</v>
          </cell>
          <cell r="F70" t="str">
            <v/>
          </cell>
          <cell r="G70" t="str">
            <v>Attn: Food Service Director</v>
          </cell>
          <cell r="H70" t="str">
            <v>133 Hoover Drive</v>
          </cell>
          <cell r="I70" t="str">
            <v>Rochester</v>
          </cell>
          <cell r="J70" t="str">
            <v/>
          </cell>
          <cell r="K70" t="str">
            <v/>
          </cell>
          <cell r="L70" t="str">
            <v>MONROE</v>
          </cell>
          <cell r="M70" t="str">
            <v/>
          </cell>
          <cell r="N70" t="str">
            <v>09/13/17</v>
          </cell>
          <cell r="O70" t="str">
            <v>0.00</v>
          </cell>
          <cell r="P70" t="str">
            <v>RA</v>
          </cell>
          <cell r="Q70" t="str">
            <v>No</v>
          </cell>
          <cell r="R70" t="str">
            <v/>
          </cell>
          <cell r="S70" t="str">
            <v>0</v>
          </cell>
          <cell r="T70" t="str">
            <v>UNASSIGNED</v>
          </cell>
          <cell r="U70" t="str">
            <v/>
          </cell>
          <cell r="V70" t="str">
            <v>0</v>
          </cell>
          <cell r="W70" t="str">
            <v>NSLP</v>
          </cell>
          <cell r="X70" t="str">
            <v>No</v>
          </cell>
          <cell r="Y70" t="str">
            <v xml:space="preserve">      </v>
          </cell>
          <cell r="Z70" t="str">
            <v/>
          </cell>
          <cell r="AA70" t="str">
            <v/>
          </cell>
          <cell r="AB70" t="str">
            <v/>
          </cell>
          <cell r="AC70" t="str">
            <v>0.00</v>
          </cell>
          <cell r="AD70" t="str">
            <v>A155</v>
          </cell>
          <cell r="AE70" t="str">
            <v>Password155</v>
          </cell>
          <cell r="AF70" t="str">
            <v>0.00</v>
          </cell>
          <cell r="AG70" t="str">
            <v>YOUNG WOMEN'S COLLEGE PREP CHARTER SCHOOL</v>
          </cell>
        </row>
        <row r="71">
          <cell r="A71">
            <v>260101226476</v>
          </cell>
          <cell r="B71" t="str">
            <v>A173</v>
          </cell>
          <cell r="C71" t="str">
            <v/>
          </cell>
          <cell r="D71" t="str">
            <v>A</v>
          </cell>
          <cell r="E71" t="str">
            <v>Hillel School Inc.</v>
          </cell>
          <cell r="F71" t="str">
            <v>Attn: School Lunch Director</v>
          </cell>
          <cell r="G71" t="str">
            <v>Hillel Community Day School</v>
          </cell>
          <cell r="H71" t="str">
            <v>191 Fairfield Drive</v>
          </cell>
          <cell r="I71" t="str">
            <v>Rochester</v>
          </cell>
          <cell r="J71" t="str">
            <v>(585) 271-6877</v>
          </cell>
          <cell r="K71" t="str">
            <v>Celeste Siringo</v>
          </cell>
          <cell r="L71" t="str">
            <v>MONROE</v>
          </cell>
          <cell r="M71" t="str">
            <v>csiringo@hillelschool.org</v>
          </cell>
          <cell r="N71" t="str">
            <v>02/10/95</v>
          </cell>
          <cell r="O71" t="str">
            <v>0.00</v>
          </cell>
          <cell r="P71" t="str">
            <v>RA</v>
          </cell>
          <cell r="Q71" t="str">
            <v>No</v>
          </cell>
          <cell r="R71">
            <v>260101226476</v>
          </cell>
          <cell r="S71" t="str">
            <v>180</v>
          </cell>
          <cell r="T71" t="str">
            <v>UNASSIGNED</v>
          </cell>
          <cell r="U71" t="str">
            <v>Sister Ann Collins (585) 647-8746</v>
          </cell>
          <cell r="V71" t="str">
            <v>6585</v>
          </cell>
          <cell r="W71" t="str">
            <v>NSLP</v>
          </cell>
          <cell r="X71" t="str">
            <v>Yes</v>
          </cell>
          <cell r="Y71" t="str">
            <v>Week 1</v>
          </cell>
          <cell r="Z71" t="str">
            <v>10/24/11</v>
          </cell>
          <cell r="AA71" t="str">
            <v/>
          </cell>
          <cell r="AB71" t="str">
            <v/>
          </cell>
          <cell r="AC71" t="str">
            <v>0.00</v>
          </cell>
          <cell r="AD71" t="str">
            <v>A173</v>
          </cell>
          <cell r="AE71" t="str">
            <v>H1pp0F00d</v>
          </cell>
          <cell r="AF71" t="str">
            <v>0.00</v>
          </cell>
          <cell r="AG71" t="str">
            <v>HILLEL</v>
          </cell>
        </row>
        <row r="72">
          <cell r="A72">
            <v>261101060000</v>
          </cell>
          <cell r="B72" t="str">
            <v>A175</v>
          </cell>
          <cell r="C72">
            <v>4008501</v>
          </cell>
          <cell r="D72" t="str">
            <v>A</v>
          </cell>
          <cell r="E72" t="str">
            <v>Hilton Central School District</v>
          </cell>
          <cell r="F72" t="str">
            <v>Attn: Food Service Director</v>
          </cell>
          <cell r="G72" t="str">
            <v>Hilton Central School District</v>
          </cell>
          <cell r="H72" t="str">
            <v>400 East Avenue</v>
          </cell>
          <cell r="I72" t="str">
            <v>Hilton</v>
          </cell>
          <cell r="J72" t="str">
            <v>(585) 392-1000x 2152</v>
          </cell>
          <cell r="K72" t="str">
            <v>Scott Ziobrowski</v>
          </cell>
          <cell r="L72" t="str">
            <v>MONROE</v>
          </cell>
          <cell r="M72" t="str">
            <v>sziobrowski@hilton.k12.ny.us</v>
          </cell>
          <cell r="N72" t="str">
            <v>09/11/03</v>
          </cell>
          <cell r="O72" t="str">
            <v>110,516.46</v>
          </cell>
          <cell r="P72" t="str">
            <v>RA</v>
          </cell>
          <cell r="Q72" t="str">
            <v>Yes</v>
          </cell>
          <cell r="R72">
            <v>261101060000</v>
          </cell>
          <cell r="S72" t="str">
            <v>180</v>
          </cell>
          <cell r="T72" t="str">
            <v>UNASSIGNED</v>
          </cell>
          <cell r="U72" t="str">
            <v>Steven Ayers</v>
          </cell>
          <cell r="V72" t="str">
            <v>304873</v>
          </cell>
          <cell r="W72" t="str">
            <v>NSLP</v>
          </cell>
          <cell r="X72" t="str">
            <v>Yes</v>
          </cell>
          <cell r="Y72" t="str">
            <v>Week 1</v>
          </cell>
          <cell r="Z72" t="str">
            <v>10/04/11</v>
          </cell>
          <cell r="AA72" t="str">
            <v/>
          </cell>
          <cell r="AB72" t="str">
            <v>(585) 392-1000</v>
          </cell>
          <cell r="AC72" t="str">
            <v>0.00</v>
          </cell>
          <cell r="AD72" t="str">
            <v>A175</v>
          </cell>
          <cell r="AE72" t="str">
            <v>Hilton400!</v>
          </cell>
          <cell r="AF72" t="str">
            <v>110,516.46</v>
          </cell>
          <cell r="AG72" t="str">
            <v>HILTON</v>
          </cell>
        </row>
        <row r="73">
          <cell r="A73">
            <v>261401997038</v>
          </cell>
          <cell r="B73" t="str">
            <v>A177</v>
          </cell>
          <cell r="C73" t="str">
            <v/>
          </cell>
          <cell r="D73" t="str">
            <v>A</v>
          </cell>
          <cell r="E73" t="str">
            <v>Allendale Columbia School</v>
          </cell>
          <cell r="F73" t="str">
            <v>Attn: Food Service Director</v>
          </cell>
          <cell r="G73" t="str">
            <v>Allendale Columbia School</v>
          </cell>
          <cell r="H73" t="str">
            <v>519 Allens Creek Road</v>
          </cell>
          <cell r="I73" t="str">
            <v>Rochester</v>
          </cell>
          <cell r="J73" t="str">
            <v>(585) 381-4560</v>
          </cell>
          <cell r="K73" t="str">
            <v>Laura Reynolds-Gorsuch</v>
          </cell>
          <cell r="L73" t="str">
            <v>MONROE</v>
          </cell>
          <cell r="M73" t="str">
            <v/>
          </cell>
          <cell r="N73" t="str">
            <v>02/10/95</v>
          </cell>
          <cell r="O73" t="str">
            <v>0.00</v>
          </cell>
          <cell r="P73" t="str">
            <v>RA</v>
          </cell>
          <cell r="Q73" t="str">
            <v>No</v>
          </cell>
          <cell r="R73">
            <v>261401997038</v>
          </cell>
          <cell r="S73" t="str">
            <v>180</v>
          </cell>
          <cell r="T73" t="str">
            <v>UNASSIGNED</v>
          </cell>
          <cell r="U73" t="str">
            <v>Steven Ayers (585) 392-1000</v>
          </cell>
          <cell r="V73" t="str">
            <v>0</v>
          </cell>
          <cell r="W73" t="str">
            <v>NSLP</v>
          </cell>
          <cell r="X73" t="str">
            <v>Yes</v>
          </cell>
          <cell r="Y73" t="str">
            <v xml:space="preserve">      </v>
          </cell>
          <cell r="Z73" t="str">
            <v/>
          </cell>
          <cell r="AA73" t="str">
            <v/>
          </cell>
          <cell r="AB73" t="str">
            <v/>
          </cell>
          <cell r="AC73" t="str">
            <v>0.00</v>
          </cell>
          <cell r="AD73" t="str">
            <v>A177</v>
          </cell>
          <cell r="AE73" t="str">
            <v>DME3RWX</v>
          </cell>
          <cell r="AF73" t="str">
            <v>0.00</v>
          </cell>
          <cell r="AG73" t="str">
            <v>ALLENDALE</v>
          </cell>
        </row>
        <row r="74">
          <cell r="A74">
            <v>22902040000</v>
          </cell>
          <cell r="B74" t="str">
            <v>A178</v>
          </cell>
          <cell r="C74">
            <v>4008502</v>
          </cell>
          <cell r="D74" t="str">
            <v>A</v>
          </cell>
          <cell r="E74" t="str">
            <v>Bolivar- Richburg Central School District</v>
          </cell>
          <cell r="F74" t="str">
            <v>Attn: Food Service Director</v>
          </cell>
          <cell r="G74" t="str">
            <v>Bolivar-Richburg Central School District</v>
          </cell>
          <cell r="H74" t="str">
            <v>100 School Street</v>
          </cell>
          <cell r="I74" t="str">
            <v>Bolivar</v>
          </cell>
          <cell r="J74" t="str">
            <v>(585) 928-2561x 2902</v>
          </cell>
          <cell r="K74" t="str">
            <v>Tracie Middleton</v>
          </cell>
          <cell r="L74" t="str">
            <v>ALLEGANY</v>
          </cell>
          <cell r="M74" t="str">
            <v>tmiddleton@brcs.wnyric.org</v>
          </cell>
          <cell r="N74" t="str">
            <v>06/04/15</v>
          </cell>
          <cell r="O74" t="str">
            <v>36,773.09</v>
          </cell>
          <cell r="P74" t="str">
            <v>RA</v>
          </cell>
          <cell r="Q74" t="str">
            <v>Yes</v>
          </cell>
          <cell r="R74">
            <v>22902040000</v>
          </cell>
          <cell r="S74" t="str">
            <v>180</v>
          </cell>
          <cell r="T74" t="str">
            <v>UNASSIGNED</v>
          </cell>
          <cell r="U74" t="str">
            <v/>
          </cell>
          <cell r="V74" t="str">
            <v>101443</v>
          </cell>
          <cell r="W74" t="str">
            <v>NSLP</v>
          </cell>
          <cell r="X74" t="str">
            <v>Yes</v>
          </cell>
          <cell r="Y74" t="str">
            <v>Week 2</v>
          </cell>
          <cell r="Z74" t="str">
            <v>10/04/11</v>
          </cell>
          <cell r="AA74" t="str">
            <v/>
          </cell>
          <cell r="AB74" t="str">
            <v/>
          </cell>
          <cell r="AC74" t="str">
            <v>0.00</v>
          </cell>
          <cell r="AD74" t="str">
            <v>A178</v>
          </cell>
          <cell r="AE74" t="str">
            <v>Cook2902</v>
          </cell>
          <cell r="AF74" t="str">
            <v>36,773.09</v>
          </cell>
          <cell r="AG74" t="str">
            <v>BOLIVAR- RICHBURG CENTRAL SCHOOL DISTRICT</v>
          </cell>
        </row>
        <row r="75">
          <cell r="A75" t="str">
            <v/>
          </cell>
          <cell r="B75" t="str">
            <v>A179</v>
          </cell>
          <cell r="C75" t="str">
            <v/>
          </cell>
          <cell r="D75" t="str">
            <v/>
          </cell>
          <cell r="E75" t="str">
            <v>Wellsville Central School</v>
          </cell>
          <cell r="F75" t="str">
            <v>Attn: Food Service Director</v>
          </cell>
          <cell r="G75" t="str">
            <v>Wellsville Central School</v>
          </cell>
          <cell r="H75" t="str">
            <v>50 School Street</v>
          </cell>
          <cell r="I75" t="str">
            <v>Wellsville</v>
          </cell>
          <cell r="J75" t="str">
            <v/>
          </cell>
          <cell r="K75" t="str">
            <v/>
          </cell>
          <cell r="L75" t="str">
            <v>ALLEGANY</v>
          </cell>
          <cell r="M75" t="str">
            <v/>
          </cell>
          <cell r="N75" t="str">
            <v>06/08/15</v>
          </cell>
          <cell r="O75" t="str">
            <v>0.00</v>
          </cell>
          <cell r="P75" t="str">
            <v>RA</v>
          </cell>
          <cell r="Q75" t="str">
            <v>No</v>
          </cell>
          <cell r="R75" t="str">
            <v/>
          </cell>
          <cell r="S75" t="str">
            <v>0</v>
          </cell>
          <cell r="T75" t="str">
            <v>UNASSIGNED</v>
          </cell>
          <cell r="U75" t="str">
            <v/>
          </cell>
          <cell r="V75" t="str">
            <v>64607</v>
          </cell>
          <cell r="W75" t="str">
            <v/>
          </cell>
          <cell r="X75" t="str">
            <v>No</v>
          </cell>
          <cell r="Y75" t="str">
            <v xml:space="preserve">      </v>
          </cell>
          <cell r="Z75" t="str">
            <v/>
          </cell>
          <cell r="AA75" t="str">
            <v/>
          </cell>
          <cell r="AB75" t="str">
            <v/>
          </cell>
          <cell r="AC75" t="str">
            <v>0.00</v>
          </cell>
          <cell r="AD75" t="str">
            <v/>
          </cell>
          <cell r="AE75" t="str">
            <v/>
          </cell>
          <cell r="AF75" t="str">
            <v>0.00</v>
          </cell>
          <cell r="AG75" t="str">
            <v>WELLSVILLE CENTRAL SCHOOL</v>
          </cell>
        </row>
        <row r="76">
          <cell r="A76">
            <v>22601060000</v>
          </cell>
          <cell r="B76" t="str">
            <v>A180</v>
          </cell>
          <cell r="C76">
            <v>4008503</v>
          </cell>
          <cell r="D76" t="str">
            <v>A</v>
          </cell>
          <cell r="E76" t="str">
            <v>Wellsville Central School</v>
          </cell>
          <cell r="F76" t="str">
            <v>Attn:  Food Service Director</v>
          </cell>
          <cell r="G76" t="str">
            <v>Wellsville Central School</v>
          </cell>
          <cell r="H76" t="str">
            <v>50-98 School Street</v>
          </cell>
          <cell r="I76" t="str">
            <v>Wellsville</v>
          </cell>
          <cell r="J76" t="str">
            <v>(585) 596-2111</v>
          </cell>
          <cell r="K76" t="str">
            <v>Robert Meyers</v>
          </cell>
          <cell r="L76" t="str">
            <v>ALLEGANY</v>
          </cell>
          <cell r="M76" t="str">
            <v>bmeyers@wlsv.org</v>
          </cell>
          <cell r="N76" t="str">
            <v>06/08/15</v>
          </cell>
          <cell r="O76" t="str">
            <v>58,536.86</v>
          </cell>
          <cell r="P76" t="str">
            <v>RA</v>
          </cell>
          <cell r="Q76" t="str">
            <v>Yes</v>
          </cell>
          <cell r="R76">
            <v>22601060000</v>
          </cell>
          <cell r="S76" t="str">
            <v>180</v>
          </cell>
          <cell r="T76" t="str">
            <v>UNASSIGNED</v>
          </cell>
          <cell r="U76" t="str">
            <v/>
          </cell>
          <cell r="V76" t="str">
            <v>161481</v>
          </cell>
          <cell r="W76" t="str">
            <v>NSLP</v>
          </cell>
          <cell r="X76" t="str">
            <v>Yes</v>
          </cell>
          <cell r="Y76" t="str">
            <v>Week 2</v>
          </cell>
          <cell r="Z76" t="str">
            <v>10/04/11</v>
          </cell>
          <cell r="AA76" t="str">
            <v/>
          </cell>
          <cell r="AB76" t="str">
            <v/>
          </cell>
          <cell r="AC76" t="str">
            <v>0.00</v>
          </cell>
          <cell r="AD76" t="str">
            <v>A180</v>
          </cell>
          <cell r="AE76" t="str">
            <v>Wlsv2111</v>
          </cell>
          <cell r="AF76" t="str">
            <v>58,536.86</v>
          </cell>
          <cell r="AG76" t="str">
            <v>WELLSVILLE CENTRAL SCHOOL</v>
          </cell>
        </row>
        <row r="77">
          <cell r="A77">
            <v>22001040000</v>
          </cell>
          <cell r="B77" t="str">
            <v>A181</v>
          </cell>
          <cell r="C77">
            <v>4008504</v>
          </cell>
          <cell r="D77" t="str">
            <v>A</v>
          </cell>
          <cell r="E77" t="str">
            <v>Fillmore Central School</v>
          </cell>
          <cell r="F77" t="str">
            <v>Attn: Food Service Director</v>
          </cell>
          <cell r="G77" t="str">
            <v>Fillmore Central School</v>
          </cell>
          <cell r="H77" t="str">
            <v>104 West Main Street</v>
          </cell>
          <cell r="I77" t="str">
            <v>Fillmore</v>
          </cell>
          <cell r="J77" t="str">
            <v>(585) 567-2259</v>
          </cell>
          <cell r="K77" t="str">
            <v>Priscilla Beardsley</v>
          </cell>
          <cell r="L77" t="str">
            <v>ALLEGANY</v>
          </cell>
          <cell r="M77" t="str">
            <v>pbeardsley@fillmorecsd.org</v>
          </cell>
          <cell r="N77" t="str">
            <v>06/08/15</v>
          </cell>
          <cell r="O77" t="str">
            <v>21,790.24</v>
          </cell>
          <cell r="P77" t="str">
            <v>RA</v>
          </cell>
          <cell r="Q77" t="str">
            <v>Yes</v>
          </cell>
          <cell r="R77">
            <v>22001040000</v>
          </cell>
          <cell r="S77" t="str">
            <v>180</v>
          </cell>
          <cell r="T77" t="str">
            <v>UNASSIGNED</v>
          </cell>
          <cell r="U77" t="str">
            <v/>
          </cell>
          <cell r="V77" t="str">
            <v>60111</v>
          </cell>
          <cell r="W77" t="str">
            <v>NSLP</v>
          </cell>
          <cell r="X77" t="str">
            <v>Yes</v>
          </cell>
          <cell r="Y77" t="str">
            <v>Week 2</v>
          </cell>
          <cell r="Z77" t="str">
            <v>10/24/11</v>
          </cell>
          <cell r="AA77" t="str">
            <v/>
          </cell>
          <cell r="AB77" t="str">
            <v/>
          </cell>
          <cell r="AC77" t="str">
            <v>0.00</v>
          </cell>
          <cell r="AD77" t="str">
            <v>A181</v>
          </cell>
          <cell r="AE77" t="str">
            <v>Fillmore19</v>
          </cell>
          <cell r="AF77" t="str">
            <v>21,790.24</v>
          </cell>
          <cell r="AG77" t="str">
            <v>FILLMORE CENTRAL SCHOOL</v>
          </cell>
        </row>
        <row r="78">
          <cell r="A78">
            <v>22401040000</v>
          </cell>
          <cell r="B78" t="str">
            <v>A182</v>
          </cell>
          <cell r="C78">
            <v>4008505</v>
          </cell>
          <cell r="D78" t="str">
            <v>A</v>
          </cell>
          <cell r="E78" t="str">
            <v>Scio Central School</v>
          </cell>
          <cell r="F78" t="str">
            <v>Attn: Food Service Director</v>
          </cell>
          <cell r="G78" t="str">
            <v>Scio Central School</v>
          </cell>
          <cell r="H78" t="str">
            <v>3968 Washington Street</v>
          </cell>
          <cell r="I78" t="str">
            <v>Scio</v>
          </cell>
          <cell r="J78" t="str">
            <v>(585) 593-5510x 1500</v>
          </cell>
          <cell r="K78" t="str">
            <v>Cindy E. Winchell</v>
          </cell>
          <cell r="L78" t="str">
            <v>ALLEGANY</v>
          </cell>
          <cell r="M78" t="str">
            <v>cwinchell@scio.wnyric.org</v>
          </cell>
          <cell r="N78" t="str">
            <v>06/08/15</v>
          </cell>
          <cell r="O78" t="str">
            <v>18,579.94</v>
          </cell>
          <cell r="P78" t="str">
            <v>RA</v>
          </cell>
          <cell r="Q78" t="str">
            <v>Yes</v>
          </cell>
          <cell r="R78">
            <v>22401040000</v>
          </cell>
          <cell r="S78" t="str">
            <v>180</v>
          </cell>
          <cell r="T78" t="str">
            <v>UNASSIGNED</v>
          </cell>
          <cell r="U78" t="str">
            <v/>
          </cell>
          <cell r="V78" t="str">
            <v>51255</v>
          </cell>
          <cell r="W78" t="str">
            <v>NSLP</v>
          </cell>
          <cell r="X78" t="str">
            <v>Yes</v>
          </cell>
          <cell r="Y78" t="str">
            <v>Week 2</v>
          </cell>
          <cell r="Z78" t="str">
            <v>09/06/11</v>
          </cell>
          <cell r="AA78" t="str">
            <v/>
          </cell>
          <cell r="AB78" t="str">
            <v/>
          </cell>
          <cell r="AC78" t="str">
            <v>0.00</v>
          </cell>
          <cell r="AD78" t="str">
            <v>A182</v>
          </cell>
          <cell r="AE78" t="str">
            <v>Sciocentral2019</v>
          </cell>
          <cell r="AF78" t="str">
            <v>18,579.94</v>
          </cell>
          <cell r="AG78" t="str">
            <v>SCIO CENTRAL SCHOOL</v>
          </cell>
        </row>
        <row r="79">
          <cell r="A79">
            <v>20601040000</v>
          </cell>
          <cell r="B79" t="str">
            <v>A183</v>
          </cell>
          <cell r="C79">
            <v>4008506</v>
          </cell>
          <cell r="D79" t="str">
            <v>A</v>
          </cell>
          <cell r="E79" t="str">
            <v>Andover Central School</v>
          </cell>
          <cell r="F79" t="str">
            <v>Attn: Food Service Director</v>
          </cell>
          <cell r="G79" t="str">
            <v>Andover Central School</v>
          </cell>
          <cell r="H79" t="str">
            <v>31-35 Elm Street</v>
          </cell>
          <cell r="I79" t="str">
            <v>Andover</v>
          </cell>
          <cell r="J79" t="str">
            <v>(607) 478-8491x 233</v>
          </cell>
          <cell r="K79" t="str">
            <v>Carol Richmond</v>
          </cell>
          <cell r="L79" t="str">
            <v>ALLEGANY</v>
          </cell>
          <cell r="M79" t="str">
            <v>crichmond@andovercsd.org</v>
          </cell>
          <cell r="N79" t="str">
            <v>06/08/15</v>
          </cell>
          <cell r="O79" t="str">
            <v>13,791.68</v>
          </cell>
          <cell r="P79" t="str">
            <v>RA</v>
          </cell>
          <cell r="Q79" t="str">
            <v>Yes</v>
          </cell>
          <cell r="R79">
            <v>20601040000</v>
          </cell>
          <cell r="S79" t="str">
            <v>180</v>
          </cell>
          <cell r="T79" t="str">
            <v>UNASSIGNED</v>
          </cell>
          <cell r="U79" t="str">
            <v/>
          </cell>
          <cell r="V79" t="str">
            <v>38046</v>
          </cell>
          <cell r="W79" t="str">
            <v>NSLP</v>
          </cell>
          <cell r="X79" t="str">
            <v>Yes</v>
          </cell>
          <cell r="Y79" t="str">
            <v>Week 2</v>
          </cell>
          <cell r="Z79" t="str">
            <v>08/29/11</v>
          </cell>
          <cell r="AA79" t="str">
            <v/>
          </cell>
          <cell r="AB79" t="str">
            <v/>
          </cell>
          <cell r="AC79" t="str">
            <v>0.00</v>
          </cell>
          <cell r="AD79" t="str">
            <v>A183</v>
          </cell>
          <cell r="AE79" t="str">
            <v>Richm0nd</v>
          </cell>
          <cell r="AF79" t="str">
            <v>13,791.68</v>
          </cell>
          <cell r="AG79" t="str">
            <v>ANDOVER CENTRAL SCHOOL</v>
          </cell>
        </row>
        <row r="80">
          <cell r="A80">
            <v>22302040000</v>
          </cell>
          <cell r="B80" t="str">
            <v>A184</v>
          </cell>
          <cell r="C80">
            <v>4008508</v>
          </cell>
          <cell r="D80" t="str">
            <v>A</v>
          </cell>
          <cell r="E80" t="str">
            <v>Cuba-Rushford Central School</v>
          </cell>
          <cell r="F80" t="str">
            <v>Attn:Food Service Director</v>
          </cell>
          <cell r="G80" t="str">
            <v>Cuba-Rushford Central School</v>
          </cell>
          <cell r="H80" t="str">
            <v>5476 Route 305 N</v>
          </cell>
          <cell r="I80" t="str">
            <v>Cuba</v>
          </cell>
          <cell r="J80" t="str">
            <v>585-968-2650 x4421</v>
          </cell>
          <cell r="K80" t="str">
            <v>Alex Leyva</v>
          </cell>
          <cell r="L80" t="str">
            <v>ALLEGANY</v>
          </cell>
          <cell r="M80" t="str">
            <v>aleyva@mycrcs.org</v>
          </cell>
          <cell r="N80" t="str">
            <v>06/08/15</v>
          </cell>
          <cell r="O80" t="str">
            <v>41,429.76</v>
          </cell>
          <cell r="P80" t="str">
            <v>RA</v>
          </cell>
          <cell r="Q80" t="str">
            <v>Yes</v>
          </cell>
          <cell r="R80">
            <v>22302040000</v>
          </cell>
          <cell r="S80" t="str">
            <v>180</v>
          </cell>
          <cell r="T80" t="str">
            <v>UNASSIGNED</v>
          </cell>
          <cell r="U80" t="str">
            <v/>
          </cell>
          <cell r="V80" t="str">
            <v>114289</v>
          </cell>
          <cell r="W80" t="str">
            <v>NSLP</v>
          </cell>
          <cell r="X80" t="str">
            <v>Yes</v>
          </cell>
          <cell r="Y80" t="str">
            <v>Week 2</v>
          </cell>
          <cell r="Z80" t="str">
            <v>09/14/11</v>
          </cell>
          <cell r="AA80" t="str">
            <v/>
          </cell>
          <cell r="AB80" t="str">
            <v/>
          </cell>
          <cell r="AC80" t="str">
            <v>0.00</v>
          </cell>
          <cell r="AD80" t="str">
            <v>A184</v>
          </cell>
          <cell r="AE80" t="str">
            <v>Alexal422</v>
          </cell>
          <cell r="AF80" t="str">
            <v>41,429.76</v>
          </cell>
          <cell r="AG80" t="str">
            <v>CUBA-RUSHFORD CENTRAL SCHOOL</v>
          </cell>
        </row>
        <row r="81">
          <cell r="A81">
            <v>21601040000</v>
          </cell>
          <cell r="B81" t="str">
            <v>A185</v>
          </cell>
          <cell r="C81">
            <v>4008507</v>
          </cell>
          <cell r="D81" t="str">
            <v>A</v>
          </cell>
          <cell r="E81" t="str">
            <v>Friendship Central School</v>
          </cell>
          <cell r="F81" t="str">
            <v>Attn: Food Service Director</v>
          </cell>
          <cell r="G81" t="str">
            <v>Friendship Central School</v>
          </cell>
          <cell r="H81" t="str">
            <v>46 West Main Street</v>
          </cell>
          <cell r="I81" t="str">
            <v>Friendship</v>
          </cell>
          <cell r="J81" t="str">
            <v>(585) 973-3311 x3128</v>
          </cell>
          <cell r="K81" t="str">
            <v>Megan Solomon</v>
          </cell>
          <cell r="L81" t="str">
            <v>ALLEGANY</v>
          </cell>
          <cell r="M81" t="str">
            <v>msolomon@friend.wnyric.org</v>
          </cell>
          <cell r="N81" t="str">
            <v>06/09/15</v>
          </cell>
          <cell r="O81" t="str">
            <v>15,415.31</v>
          </cell>
          <cell r="P81" t="str">
            <v>RA</v>
          </cell>
          <cell r="Q81" t="str">
            <v>Yes</v>
          </cell>
          <cell r="R81">
            <v>21601040000</v>
          </cell>
          <cell r="S81" t="str">
            <v>180</v>
          </cell>
          <cell r="T81" t="str">
            <v>UNASSIGNED</v>
          </cell>
          <cell r="U81" t="str">
            <v/>
          </cell>
          <cell r="V81" t="str">
            <v>42525</v>
          </cell>
          <cell r="W81" t="str">
            <v>NSLP</v>
          </cell>
          <cell r="X81" t="str">
            <v>Yes</v>
          </cell>
          <cell r="Y81" t="str">
            <v>Week 2</v>
          </cell>
          <cell r="Z81" t="str">
            <v>09/14/11</v>
          </cell>
          <cell r="AA81" t="str">
            <v/>
          </cell>
          <cell r="AB81" t="str">
            <v/>
          </cell>
          <cell r="AC81" t="str">
            <v>0.00</v>
          </cell>
          <cell r="AD81" t="str">
            <v>A185</v>
          </cell>
          <cell r="AE81" t="str">
            <v>July232005!</v>
          </cell>
          <cell r="AF81" t="str">
            <v>15,415.31</v>
          </cell>
          <cell r="AG81" t="str">
            <v>FRIENDSHIP CENTRAL SCHOOL</v>
          </cell>
        </row>
        <row r="82">
          <cell r="A82">
            <v>22101040000</v>
          </cell>
          <cell r="B82" t="str">
            <v>A186</v>
          </cell>
          <cell r="C82">
            <v>4008509</v>
          </cell>
          <cell r="D82" t="str">
            <v>A</v>
          </cell>
          <cell r="E82" t="str">
            <v>Whitesville Central School</v>
          </cell>
          <cell r="F82" t="str">
            <v>Attn: Food Service Director</v>
          </cell>
          <cell r="G82" t="str">
            <v>Whitesville Central School</v>
          </cell>
          <cell r="H82" t="str">
            <v>692 Main Street</v>
          </cell>
          <cell r="I82" t="str">
            <v>Whitesville</v>
          </cell>
          <cell r="J82" t="str">
            <v>(607) 356-3301x 231</v>
          </cell>
          <cell r="K82" t="str">
            <v>Joan Coleman</v>
          </cell>
          <cell r="L82" t="str">
            <v>ALLEGANY</v>
          </cell>
          <cell r="M82" t="str">
            <v>jcoleman@whitesville.wnyric.org</v>
          </cell>
          <cell r="N82" t="str">
            <v>06/09/15</v>
          </cell>
          <cell r="O82" t="str">
            <v>8,316.84</v>
          </cell>
          <cell r="P82" t="str">
            <v>RA</v>
          </cell>
          <cell r="Q82" t="str">
            <v>Yes</v>
          </cell>
          <cell r="R82">
            <v>22101040000</v>
          </cell>
          <cell r="S82" t="str">
            <v>180</v>
          </cell>
          <cell r="T82" t="str">
            <v>UNASSIGNED</v>
          </cell>
          <cell r="U82" t="str">
            <v/>
          </cell>
          <cell r="V82" t="str">
            <v>22943</v>
          </cell>
          <cell r="W82" t="str">
            <v>NSLP</v>
          </cell>
          <cell r="X82" t="str">
            <v>Yes</v>
          </cell>
          <cell r="Y82" t="str">
            <v>Week 2</v>
          </cell>
          <cell r="Z82" t="str">
            <v>09/06/11</v>
          </cell>
          <cell r="AA82" t="str">
            <v/>
          </cell>
          <cell r="AB82" t="str">
            <v/>
          </cell>
          <cell r="AC82" t="str">
            <v>0.00</v>
          </cell>
          <cell r="AD82" t="str">
            <v>A186</v>
          </cell>
          <cell r="AE82" t="str">
            <v>Lucasc06</v>
          </cell>
          <cell r="AF82" t="str">
            <v>8,316.84</v>
          </cell>
          <cell r="AG82" t="str">
            <v>WHITESVILLE CENTRAL SCHOOL</v>
          </cell>
        </row>
        <row r="83">
          <cell r="A83">
            <v>20801040000</v>
          </cell>
          <cell r="B83" t="str">
            <v>A187</v>
          </cell>
          <cell r="C83">
            <v>4008510</v>
          </cell>
          <cell r="D83" t="str">
            <v>A</v>
          </cell>
          <cell r="E83" t="str">
            <v>Belfast Central School</v>
          </cell>
          <cell r="F83" t="str">
            <v>Attn: Food Service Director</v>
          </cell>
          <cell r="G83" t="str">
            <v>Belfast Central School</v>
          </cell>
          <cell r="H83" t="str">
            <v>1 King Street</v>
          </cell>
          <cell r="I83" t="str">
            <v>Belfast</v>
          </cell>
          <cell r="J83" t="str">
            <v>(585) 365-2646 opt 6</v>
          </cell>
          <cell r="K83" t="str">
            <v>Mary Enders</v>
          </cell>
          <cell r="L83" t="str">
            <v>ALLEGANY</v>
          </cell>
          <cell r="M83" t="str">
            <v>menders@belfastcsd.org</v>
          </cell>
          <cell r="N83" t="str">
            <v>06/09/15</v>
          </cell>
          <cell r="O83" t="str">
            <v>17,233.25</v>
          </cell>
          <cell r="P83" t="str">
            <v>RA</v>
          </cell>
          <cell r="Q83" t="str">
            <v>Yes</v>
          </cell>
          <cell r="R83">
            <v>20801040000</v>
          </cell>
          <cell r="S83" t="str">
            <v>180</v>
          </cell>
          <cell r="T83" t="str">
            <v>UNASSIGNED</v>
          </cell>
          <cell r="U83" t="str">
            <v/>
          </cell>
          <cell r="V83" t="str">
            <v>47540</v>
          </cell>
          <cell r="W83" t="str">
            <v>NSLP</v>
          </cell>
          <cell r="X83" t="str">
            <v>Yes</v>
          </cell>
          <cell r="Y83" t="str">
            <v>Week 2</v>
          </cell>
          <cell r="Z83" t="str">
            <v>10/24/11</v>
          </cell>
          <cell r="AA83" t="str">
            <v/>
          </cell>
          <cell r="AB83" t="str">
            <v/>
          </cell>
          <cell r="AC83" t="str">
            <v>0.00</v>
          </cell>
          <cell r="AD83" t="str">
            <v>A187</v>
          </cell>
          <cell r="AE83" t="str">
            <v>3acesRus!</v>
          </cell>
          <cell r="AF83" t="str">
            <v>17,233.25</v>
          </cell>
          <cell r="AG83" t="str">
            <v>BELFAST CENTRAL SCHOOL</v>
          </cell>
        </row>
        <row r="84">
          <cell r="A84">
            <v>181302040000</v>
          </cell>
          <cell r="B84" t="str">
            <v>A188</v>
          </cell>
          <cell r="C84">
            <v>4008511</v>
          </cell>
          <cell r="D84" t="str">
            <v>A</v>
          </cell>
          <cell r="E84" t="str">
            <v>Pembroke Central School District</v>
          </cell>
          <cell r="F84" t="str">
            <v>Attn: Food Service Director</v>
          </cell>
          <cell r="G84" t="str">
            <v>Pembroke Central Shool District</v>
          </cell>
          <cell r="H84" t="str">
            <v>Routes 5 and 77, PO Box 308</v>
          </cell>
          <cell r="I84" t="str">
            <v>Corfu</v>
          </cell>
          <cell r="J84" t="str">
            <v>(585) 591-1551 ext 2050</v>
          </cell>
          <cell r="K84" t="str">
            <v>Jim Tyx</v>
          </cell>
          <cell r="L84" t="str">
            <v>GENESEE</v>
          </cell>
          <cell r="M84" t="str">
            <v>jtyx@pembrokecsd.org</v>
          </cell>
          <cell r="N84" t="str">
            <v>06/09/15</v>
          </cell>
          <cell r="O84" t="str">
            <v>29,174.73</v>
          </cell>
          <cell r="P84" t="str">
            <v>RA</v>
          </cell>
          <cell r="Q84" t="str">
            <v>Yes</v>
          </cell>
          <cell r="R84">
            <v>181302040000</v>
          </cell>
          <cell r="S84" t="str">
            <v>180</v>
          </cell>
          <cell r="T84" t="str">
            <v>UNASSIGNED</v>
          </cell>
          <cell r="U84" t="str">
            <v/>
          </cell>
          <cell r="V84" t="str">
            <v>80482</v>
          </cell>
          <cell r="W84" t="str">
            <v>NSLP</v>
          </cell>
          <cell r="X84" t="str">
            <v>Yes</v>
          </cell>
          <cell r="Y84" t="str">
            <v>Week 1</v>
          </cell>
          <cell r="Z84" t="str">
            <v>09/01/11</v>
          </cell>
          <cell r="AA84" t="str">
            <v/>
          </cell>
          <cell r="AB84" t="str">
            <v/>
          </cell>
          <cell r="AC84" t="str">
            <v>0.00</v>
          </cell>
          <cell r="AD84" t="str">
            <v>A188</v>
          </cell>
          <cell r="AE84" t="str">
            <v>Govfood1234</v>
          </cell>
          <cell r="AF84" t="str">
            <v>29,174.73</v>
          </cell>
          <cell r="AG84" t="str">
            <v>PEMBROKE CENTRAL SCHOOL DISTRICT</v>
          </cell>
        </row>
        <row r="85">
          <cell r="A85">
            <v>180300137112</v>
          </cell>
          <cell r="B85" t="str">
            <v>A189</v>
          </cell>
          <cell r="C85">
            <v>4008512</v>
          </cell>
          <cell r="D85" t="str">
            <v>A</v>
          </cell>
          <cell r="E85" t="str">
            <v>Notre Dame High School</v>
          </cell>
          <cell r="F85" t="str">
            <v>Attn: Food Service Director</v>
          </cell>
          <cell r="G85" t="str">
            <v>Notre Dame High School</v>
          </cell>
          <cell r="H85" t="str">
            <v>73 Union Street</v>
          </cell>
          <cell r="I85" t="str">
            <v>Batavia</v>
          </cell>
          <cell r="J85" t="str">
            <v>(585) 343-2783x 116</v>
          </cell>
          <cell r="K85" t="str">
            <v>Shannon Plath</v>
          </cell>
          <cell r="L85" t="str">
            <v>GENESEE</v>
          </cell>
          <cell r="M85" t="str">
            <v>shannon.plath@ndhsbatavia.com</v>
          </cell>
          <cell r="N85" t="str">
            <v>06/09/15</v>
          </cell>
          <cell r="O85" t="str">
            <v>8,220.05</v>
          </cell>
          <cell r="P85" t="str">
            <v>RA</v>
          </cell>
          <cell r="Q85" t="str">
            <v>Yes</v>
          </cell>
          <cell r="R85">
            <v>180300137112</v>
          </cell>
          <cell r="S85" t="str">
            <v>180</v>
          </cell>
          <cell r="T85" t="str">
            <v>UNASSIGNED</v>
          </cell>
          <cell r="U85" t="str">
            <v/>
          </cell>
          <cell r="V85" t="str">
            <v>22676</v>
          </cell>
          <cell r="W85" t="str">
            <v>NSLP</v>
          </cell>
          <cell r="X85" t="str">
            <v>Yes</v>
          </cell>
          <cell r="Y85" t="str">
            <v>Week 2</v>
          </cell>
          <cell r="Z85" t="str">
            <v>10/26/11</v>
          </cell>
          <cell r="AA85" t="str">
            <v/>
          </cell>
          <cell r="AB85" t="str">
            <v/>
          </cell>
          <cell r="AC85" t="str">
            <v>0.00</v>
          </cell>
          <cell r="AD85" t="str">
            <v>A189</v>
          </cell>
          <cell r="AE85" t="str">
            <v>School12345</v>
          </cell>
          <cell r="AF85" t="str">
            <v>8,220.05</v>
          </cell>
          <cell r="AG85" t="str">
            <v>NOTRE DAME HIGH SCHOOL</v>
          </cell>
        </row>
        <row r="86">
          <cell r="A86">
            <v>451001040000</v>
          </cell>
          <cell r="B86" t="str">
            <v>A190</v>
          </cell>
          <cell r="C86">
            <v>4008513</v>
          </cell>
          <cell r="D86" t="str">
            <v>A</v>
          </cell>
          <cell r="E86" t="str">
            <v>Lyndonville Central School</v>
          </cell>
          <cell r="F86" t="str">
            <v>Attn: Food Service Director</v>
          </cell>
          <cell r="G86" t="str">
            <v>Lyndonville Central School</v>
          </cell>
          <cell r="H86" t="str">
            <v>25 Housel Avenue</v>
          </cell>
          <cell r="I86" t="str">
            <v>Lyndonville</v>
          </cell>
          <cell r="J86" t="str">
            <v>(585) 765-3166</v>
          </cell>
          <cell r="K86" t="str">
            <v>Michelle Higgins</v>
          </cell>
          <cell r="L86" t="str">
            <v>ORLEANS</v>
          </cell>
          <cell r="M86" t="str">
            <v>mhiggins@lcsdk12.org</v>
          </cell>
          <cell r="N86" t="str">
            <v>06/09/15</v>
          </cell>
          <cell r="O86" t="str">
            <v>23,660.38</v>
          </cell>
          <cell r="P86" t="str">
            <v>RA</v>
          </cell>
          <cell r="Q86" t="str">
            <v>Yes</v>
          </cell>
          <cell r="R86">
            <v>451001040000</v>
          </cell>
          <cell r="S86" t="str">
            <v>180</v>
          </cell>
          <cell r="T86" t="str">
            <v>UNASSIGNED</v>
          </cell>
          <cell r="U86" t="str">
            <v/>
          </cell>
          <cell r="V86" t="str">
            <v>65270</v>
          </cell>
          <cell r="W86" t="str">
            <v>NSLP</v>
          </cell>
          <cell r="X86" t="str">
            <v>Yes</v>
          </cell>
          <cell r="Y86" t="str">
            <v>Week 1</v>
          </cell>
          <cell r="Z86" t="str">
            <v>10/17/11</v>
          </cell>
          <cell r="AA86" t="str">
            <v/>
          </cell>
          <cell r="AB86" t="str">
            <v/>
          </cell>
          <cell r="AC86" t="str">
            <v>0.00</v>
          </cell>
          <cell r="AD86" t="str">
            <v>A190</v>
          </cell>
          <cell r="AE86" t="str">
            <v>Lyndonville1</v>
          </cell>
          <cell r="AF86" t="str">
            <v>23,660.38</v>
          </cell>
          <cell r="AG86" t="str">
            <v>LYNDONVILLE CENTRAL SCHOOL</v>
          </cell>
        </row>
        <row r="87">
          <cell r="A87">
            <v>450801060000</v>
          </cell>
          <cell r="B87" t="str">
            <v>A191</v>
          </cell>
          <cell r="C87">
            <v>4008514</v>
          </cell>
          <cell r="D87" t="str">
            <v>A</v>
          </cell>
          <cell r="E87" t="str">
            <v>Medina Central School</v>
          </cell>
          <cell r="F87" t="str">
            <v>Attn: Food Service Director</v>
          </cell>
          <cell r="G87" t="str">
            <v>Medina Central School</v>
          </cell>
          <cell r="H87" t="str">
            <v>2 Mustang Drive</v>
          </cell>
          <cell r="I87" t="str">
            <v>Medina</v>
          </cell>
          <cell r="J87" t="str">
            <v>(585) 798-4229</v>
          </cell>
          <cell r="K87" t="str">
            <v>Maria Heagerty</v>
          </cell>
          <cell r="L87" t="str">
            <v>ORLEANS</v>
          </cell>
          <cell r="M87" t="str">
            <v>heagerty-maria@aramark.com</v>
          </cell>
          <cell r="N87" t="str">
            <v>06/09/15</v>
          </cell>
          <cell r="O87" t="str">
            <v>67,197.35</v>
          </cell>
          <cell r="P87" t="str">
            <v>RA</v>
          </cell>
          <cell r="Q87" t="str">
            <v>Yes</v>
          </cell>
          <cell r="R87">
            <v>450801060000</v>
          </cell>
          <cell r="S87" t="str">
            <v>180</v>
          </cell>
          <cell r="T87" t="str">
            <v>UNASSIGNED</v>
          </cell>
          <cell r="U87" t="str">
            <v/>
          </cell>
          <cell r="V87" t="str">
            <v>185372</v>
          </cell>
          <cell r="W87" t="str">
            <v>NSLP</v>
          </cell>
          <cell r="X87" t="str">
            <v>Yes</v>
          </cell>
          <cell r="Y87" t="str">
            <v>Week 2</v>
          </cell>
          <cell r="Z87" t="str">
            <v>10/04/11</v>
          </cell>
          <cell r="AA87" t="str">
            <v/>
          </cell>
          <cell r="AB87" t="str">
            <v/>
          </cell>
          <cell r="AC87" t="str">
            <v>0.00</v>
          </cell>
          <cell r="AD87" t="str">
            <v>A191</v>
          </cell>
          <cell r="AE87" t="str">
            <v>Password191</v>
          </cell>
          <cell r="AF87" t="str">
            <v>67,197.35</v>
          </cell>
          <cell r="AG87" t="str">
            <v>MEDINA CENTRAL SCHOOL</v>
          </cell>
        </row>
        <row r="88">
          <cell r="A88">
            <v>450101060000</v>
          </cell>
          <cell r="B88" t="str">
            <v>A192</v>
          </cell>
          <cell r="C88">
            <v>4008515</v>
          </cell>
          <cell r="D88" t="str">
            <v>A</v>
          </cell>
          <cell r="E88" t="str">
            <v>Albion Central School</v>
          </cell>
          <cell r="F88" t="str">
            <v>Attn: Food Service Director</v>
          </cell>
          <cell r="G88" t="str">
            <v>Albion Central School</v>
          </cell>
          <cell r="H88" t="str">
            <v>324 East Avenue</v>
          </cell>
          <cell r="I88" t="str">
            <v>Albion</v>
          </cell>
          <cell r="J88" t="str">
            <v>(585) 589-2075</v>
          </cell>
          <cell r="K88" t="str">
            <v>Maevonne Luckman</v>
          </cell>
          <cell r="L88" t="str">
            <v>ORLEANS</v>
          </cell>
          <cell r="M88" t="str">
            <v>maevonne.luckman@sodexo.com</v>
          </cell>
          <cell r="N88" t="str">
            <v>06/09/15</v>
          </cell>
          <cell r="O88" t="str">
            <v>54,004.53</v>
          </cell>
          <cell r="P88" t="str">
            <v>RA</v>
          </cell>
          <cell r="Q88" t="str">
            <v>Yes</v>
          </cell>
          <cell r="R88">
            <v>450101060000</v>
          </cell>
          <cell r="S88" t="str">
            <v>180</v>
          </cell>
          <cell r="T88" t="str">
            <v>UNASSIGNED</v>
          </cell>
          <cell r="U88" t="str">
            <v/>
          </cell>
          <cell r="V88" t="str">
            <v>148978</v>
          </cell>
          <cell r="W88" t="str">
            <v>NSLP</v>
          </cell>
          <cell r="X88" t="str">
            <v>Yes</v>
          </cell>
          <cell r="Y88" t="str">
            <v>Week 1</v>
          </cell>
          <cell r="Z88" t="str">
            <v>09/14/11</v>
          </cell>
          <cell r="AA88" t="str">
            <v/>
          </cell>
          <cell r="AB88" t="str">
            <v/>
          </cell>
          <cell r="AC88" t="str">
            <v>0.00</v>
          </cell>
          <cell r="AD88" t="str">
            <v>A192</v>
          </cell>
          <cell r="AE88" t="str">
            <v>7b8ipy69U!!!!</v>
          </cell>
          <cell r="AF88" t="str">
            <v>54,004.53</v>
          </cell>
          <cell r="AG88" t="str">
            <v>ALBION CENTRAL SCHOOL</v>
          </cell>
        </row>
        <row r="89">
          <cell r="A89">
            <v>573002040000</v>
          </cell>
          <cell r="B89" t="str">
            <v>A193</v>
          </cell>
          <cell r="C89">
            <v>4008516</v>
          </cell>
          <cell r="D89" t="str">
            <v>A</v>
          </cell>
          <cell r="E89" t="str">
            <v>Wayland Cohocoton Central School</v>
          </cell>
          <cell r="F89" t="str">
            <v>Attn: Food Service Director</v>
          </cell>
          <cell r="G89" t="str">
            <v>Wayland Cohocoton Central School</v>
          </cell>
          <cell r="H89" t="str">
            <v>2350 Route 63</v>
          </cell>
          <cell r="I89" t="str">
            <v>Wayland</v>
          </cell>
          <cell r="J89" t="str">
            <v>(585) 728-2150</v>
          </cell>
          <cell r="K89" t="str">
            <v>Rita Morrow</v>
          </cell>
          <cell r="L89" t="str">
            <v>STEUBEN</v>
          </cell>
          <cell r="M89" t="str">
            <v>rmorrow@wccsk12.org</v>
          </cell>
          <cell r="N89" t="str">
            <v>06/09/15</v>
          </cell>
          <cell r="O89" t="str">
            <v>46,370.28</v>
          </cell>
          <cell r="P89" t="str">
            <v>RA</v>
          </cell>
          <cell r="Q89" t="str">
            <v>Yes</v>
          </cell>
          <cell r="R89">
            <v>573002040000</v>
          </cell>
          <cell r="S89" t="str">
            <v>180</v>
          </cell>
          <cell r="T89" t="str">
            <v>UNASSIGNED</v>
          </cell>
          <cell r="U89" t="str">
            <v/>
          </cell>
          <cell r="V89" t="str">
            <v>127918</v>
          </cell>
          <cell r="W89" t="str">
            <v>NSLP</v>
          </cell>
          <cell r="X89" t="str">
            <v>Yes</v>
          </cell>
          <cell r="Y89" t="str">
            <v>Week 2</v>
          </cell>
          <cell r="Z89" t="str">
            <v>09/06/11</v>
          </cell>
          <cell r="AA89" t="str">
            <v/>
          </cell>
          <cell r="AB89" t="str">
            <v/>
          </cell>
          <cell r="AC89" t="str">
            <v>0.00</v>
          </cell>
          <cell r="AD89" t="str">
            <v>A193</v>
          </cell>
          <cell r="AE89" t="str">
            <v>Andrew045</v>
          </cell>
          <cell r="AF89" t="str">
            <v>46,370.28</v>
          </cell>
          <cell r="AG89" t="str">
            <v>WAYLAND COHOCOTON CENTRAL SCHOOL</v>
          </cell>
        </row>
        <row r="90">
          <cell r="A90">
            <v>670201060000</v>
          </cell>
          <cell r="B90" t="str">
            <v>A194</v>
          </cell>
          <cell r="C90">
            <v>4008517</v>
          </cell>
          <cell r="D90" t="str">
            <v>A</v>
          </cell>
          <cell r="E90" t="str">
            <v>Attica Central School</v>
          </cell>
          <cell r="F90" t="str">
            <v>Attn: Food Service Director</v>
          </cell>
          <cell r="G90" t="str">
            <v>Attica Central School</v>
          </cell>
          <cell r="H90" t="str">
            <v>3338 East Main Street</v>
          </cell>
          <cell r="I90" t="str">
            <v>Attica</v>
          </cell>
          <cell r="J90" t="str">
            <v>(585) 591-0400x 1195</v>
          </cell>
          <cell r="K90" t="str">
            <v>Kris A Wicks</v>
          </cell>
          <cell r="L90" t="str">
            <v>WYOMING</v>
          </cell>
          <cell r="M90" t="str">
            <v>kwicks@atticacsd.org</v>
          </cell>
          <cell r="N90" t="str">
            <v>06/09/15</v>
          </cell>
          <cell r="O90" t="str">
            <v>27,402.46</v>
          </cell>
          <cell r="P90" t="str">
            <v>RA</v>
          </cell>
          <cell r="Q90" t="str">
            <v>Yes</v>
          </cell>
          <cell r="R90">
            <v>670201060000</v>
          </cell>
          <cell r="S90" t="str">
            <v>180</v>
          </cell>
          <cell r="T90" t="str">
            <v>UNASSIGNED</v>
          </cell>
          <cell r="U90" t="str">
            <v/>
          </cell>
          <cell r="V90" t="str">
            <v>75593</v>
          </cell>
          <cell r="W90" t="str">
            <v>NSLP</v>
          </cell>
          <cell r="X90" t="str">
            <v>Yes</v>
          </cell>
          <cell r="Y90" t="str">
            <v>Week 2</v>
          </cell>
          <cell r="Z90" t="str">
            <v>09/14/11</v>
          </cell>
          <cell r="AA90" t="str">
            <v/>
          </cell>
          <cell r="AB90" t="str">
            <v/>
          </cell>
          <cell r="AC90" t="str">
            <v>0.00</v>
          </cell>
          <cell r="AD90" t="str">
            <v>A194</v>
          </cell>
          <cell r="AE90" t="str">
            <v>Lunch1900</v>
          </cell>
          <cell r="AF90" t="str">
            <v>27,402.46</v>
          </cell>
          <cell r="AG90" t="str">
            <v>ATTICA CENTRAL SCHOOL</v>
          </cell>
        </row>
        <row r="91">
          <cell r="A91">
            <v>570101040000</v>
          </cell>
          <cell r="B91" t="str">
            <v>A195</v>
          </cell>
          <cell r="C91">
            <v>4008682</v>
          </cell>
          <cell r="D91" t="str">
            <v>A</v>
          </cell>
          <cell r="E91" t="str">
            <v>Addison Central School</v>
          </cell>
          <cell r="F91" t="str">
            <v>Attn: Food Service Director</v>
          </cell>
          <cell r="G91" t="str">
            <v>Addison Central School</v>
          </cell>
          <cell r="H91" t="str">
            <v>1 Colwell Street</v>
          </cell>
          <cell r="I91" t="str">
            <v>Addison</v>
          </cell>
          <cell r="J91" t="str">
            <v>(607) 359-2247</v>
          </cell>
          <cell r="K91" t="str">
            <v>Pam Drumm</v>
          </cell>
          <cell r="L91" t="str">
            <v>STEUBEN</v>
          </cell>
          <cell r="M91" t="str">
            <v>pdrumm@gstboces.org</v>
          </cell>
          <cell r="N91" t="str">
            <v>05/25/16</v>
          </cell>
          <cell r="O91" t="str">
            <v>47,304.44</v>
          </cell>
          <cell r="P91" t="str">
            <v>RA</v>
          </cell>
          <cell r="Q91" t="str">
            <v>Yes</v>
          </cell>
          <cell r="R91">
            <v>570101040000</v>
          </cell>
          <cell r="S91" t="str">
            <v>180</v>
          </cell>
          <cell r="T91" t="str">
            <v>UNASSIGNED</v>
          </cell>
          <cell r="U91" t="str">
            <v/>
          </cell>
          <cell r="V91" t="str">
            <v>130495</v>
          </cell>
          <cell r="W91" t="str">
            <v>NSLP</v>
          </cell>
          <cell r="X91" t="str">
            <v>Yes</v>
          </cell>
          <cell r="Y91" t="str">
            <v>Week 2</v>
          </cell>
          <cell r="Z91" t="str">
            <v>10/14/11</v>
          </cell>
          <cell r="AA91" t="str">
            <v/>
          </cell>
          <cell r="AB91" t="str">
            <v/>
          </cell>
          <cell r="AC91" t="str">
            <v>0.00</v>
          </cell>
          <cell r="AD91" t="str">
            <v>A195</v>
          </cell>
          <cell r="AE91" t="str">
            <v>Addison2$</v>
          </cell>
          <cell r="AF91" t="str">
            <v>47,304.44</v>
          </cell>
          <cell r="AG91" t="str">
            <v>ADDISON CENTRAL SCHOOL</v>
          </cell>
        </row>
        <row r="92">
          <cell r="A92">
            <v>570603040000</v>
          </cell>
          <cell r="B92" t="str">
            <v>A196</v>
          </cell>
          <cell r="C92">
            <v>4008683</v>
          </cell>
          <cell r="D92" t="str">
            <v>A</v>
          </cell>
          <cell r="E92" t="str">
            <v>Campbell-Savona Central School</v>
          </cell>
          <cell r="F92" t="str">
            <v>Attn: Food Service Director</v>
          </cell>
          <cell r="G92" t="str">
            <v>Campbell-Savona Central School</v>
          </cell>
          <cell r="H92" t="str">
            <v>Main Street</v>
          </cell>
          <cell r="I92" t="str">
            <v>Campbell</v>
          </cell>
          <cell r="J92" t="str">
            <v>(607) 527-9800 x 1460</v>
          </cell>
          <cell r="K92" t="str">
            <v>Pamela Drumm</v>
          </cell>
          <cell r="L92" t="str">
            <v>STEUBEN</v>
          </cell>
          <cell r="M92" t="str">
            <v>pdrumm@gstboces.org</v>
          </cell>
          <cell r="N92" t="str">
            <v>07/12/16</v>
          </cell>
          <cell r="O92" t="str">
            <v>35,194.76</v>
          </cell>
          <cell r="P92" t="str">
            <v>RA</v>
          </cell>
          <cell r="Q92" t="str">
            <v>Yes</v>
          </cell>
          <cell r="R92">
            <v>570603040000</v>
          </cell>
          <cell r="S92" t="str">
            <v>180</v>
          </cell>
          <cell r="T92" t="str">
            <v>UNASSIGNED</v>
          </cell>
          <cell r="U92" t="str">
            <v/>
          </cell>
          <cell r="V92" t="str">
            <v>97089</v>
          </cell>
          <cell r="W92" t="str">
            <v>NSLP</v>
          </cell>
          <cell r="X92" t="str">
            <v>Yes</v>
          </cell>
          <cell r="Y92" t="str">
            <v>Week 2</v>
          </cell>
          <cell r="Z92" t="str">
            <v>10/14/11</v>
          </cell>
          <cell r="AA92" t="str">
            <v/>
          </cell>
          <cell r="AB92" t="str">
            <v/>
          </cell>
          <cell r="AC92" t="str">
            <v>0.00</v>
          </cell>
          <cell r="AD92" t="str">
            <v>A196</v>
          </cell>
          <cell r="AE92" t="str">
            <v>Campbell2$</v>
          </cell>
          <cell r="AF92" t="str">
            <v>35,194.76</v>
          </cell>
          <cell r="AG92" t="str">
            <v>CAMPBELL-SAVONA CENTRAL SCHOOL</v>
          </cell>
        </row>
        <row r="93">
          <cell r="A93">
            <v>571000010000</v>
          </cell>
          <cell r="B93" t="str">
            <v>A197</v>
          </cell>
          <cell r="C93">
            <v>4008701</v>
          </cell>
          <cell r="D93" t="str">
            <v>A</v>
          </cell>
          <cell r="E93" t="str">
            <v>Corning Painted Post School District</v>
          </cell>
          <cell r="F93" t="str">
            <v>Attn: Food Service Director</v>
          </cell>
          <cell r="G93" t="str">
            <v>Corning Painted Post School District</v>
          </cell>
          <cell r="H93" t="str">
            <v>165 Charles Street</v>
          </cell>
          <cell r="I93" t="str">
            <v>Painted Post</v>
          </cell>
          <cell r="J93" t="str">
            <v>(607) 654-2720x 9</v>
          </cell>
          <cell r="K93" t="str">
            <v>Joseph Kilmer</v>
          </cell>
          <cell r="L93" t="str">
            <v>STEUBEN</v>
          </cell>
          <cell r="M93" t="str">
            <v>jkilmer@gstboces.org</v>
          </cell>
          <cell r="N93" t="str">
            <v>07/12/16</v>
          </cell>
          <cell r="O93" t="str">
            <v>139,467.16</v>
          </cell>
          <cell r="P93" t="str">
            <v>RA</v>
          </cell>
          <cell r="Q93" t="str">
            <v>Yes</v>
          </cell>
          <cell r="R93">
            <v>571000010000</v>
          </cell>
          <cell r="S93" t="str">
            <v>180</v>
          </cell>
          <cell r="T93" t="str">
            <v>UNASSIGNED</v>
          </cell>
          <cell r="U93" t="str">
            <v/>
          </cell>
          <cell r="V93" t="str">
            <v>384737</v>
          </cell>
          <cell r="W93" t="str">
            <v>NSLP</v>
          </cell>
          <cell r="X93" t="str">
            <v>Yes</v>
          </cell>
          <cell r="Y93" t="str">
            <v>Week 2</v>
          </cell>
          <cell r="Z93" t="str">
            <v>10/14/11</v>
          </cell>
          <cell r="AA93" t="str">
            <v/>
          </cell>
          <cell r="AB93" t="str">
            <v/>
          </cell>
          <cell r="AC93" t="str">
            <v>0.00</v>
          </cell>
          <cell r="AD93" t="str">
            <v>A197</v>
          </cell>
          <cell r="AE93" t="str">
            <v>Corning3</v>
          </cell>
          <cell r="AF93" t="str">
            <v>139,467.16</v>
          </cell>
          <cell r="AG93" t="str">
            <v>CORNING PAINTED POST SCHOOL DISTRICT</v>
          </cell>
        </row>
        <row r="94">
          <cell r="A94">
            <v>571000808888</v>
          </cell>
          <cell r="B94" t="str">
            <v>A198</v>
          </cell>
          <cell r="C94">
            <v>4008684</v>
          </cell>
          <cell r="D94" t="str">
            <v>A</v>
          </cell>
          <cell r="E94" t="str">
            <v>The Christian Learning Center</v>
          </cell>
          <cell r="F94" t="str">
            <v>Attn: Food Service Director</v>
          </cell>
          <cell r="G94" t="str">
            <v>The Christian Learning Center</v>
          </cell>
          <cell r="H94" t="str">
            <v>11 Aisne Street</v>
          </cell>
          <cell r="I94" t="str">
            <v>Corning</v>
          </cell>
          <cell r="J94" t="str">
            <v>(607) 962-4220x 120</v>
          </cell>
          <cell r="K94" t="str">
            <v>Elyssa Schreppel</v>
          </cell>
          <cell r="L94" t="str">
            <v>STEUBEN</v>
          </cell>
          <cell r="M94" t="str">
            <v>schreppele@christianlearningcenter.com</v>
          </cell>
          <cell r="N94" t="str">
            <v>07/12/16</v>
          </cell>
          <cell r="O94" t="str">
            <v>3,613.40</v>
          </cell>
          <cell r="P94" t="str">
            <v>RA</v>
          </cell>
          <cell r="Q94" t="str">
            <v>Yes</v>
          </cell>
          <cell r="R94">
            <v>571000808888</v>
          </cell>
          <cell r="S94" t="str">
            <v>180</v>
          </cell>
          <cell r="T94" t="str">
            <v>UNASSIGNED</v>
          </cell>
          <cell r="U94" t="str">
            <v/>
          </cell>
          <cell r="V94" t="str">
            <v>9968</v>
          </cell>
          <cell r="W94" t="str">
            <v>NSLP</v>
          </cell>
          <cell r="X94" t="str">
            <v>Yes</v>
          </cell>
          <cell r="Y94" t="str">
            <v>Week 1</v>
          </cell>
          <cell r="Z94" t="str">
            <v>10/27/11</v>
          </cell>
          <cell r="AA94" t="str">
            <v/>
          </cell>
          <cell r="AB94" t="str">
            <v/>
          </cell>
          <cell r="AC94" t="str">
            <v>0.00</v>
          </cell>
          <cell r="AD94" t="str">
            <v>A198</v>
          </cell>
          <cell r="AE94" t="str">
            <v>CCA2019#</v>
          </cell>
          <cell r="AF94" t="str">
            <v>3,613.40</v>
          </cell>
          <cell r="AG94" t="str">
            <v>THE CHRISTIAN LEARNING CENTER</v>
          </cell>
        </row>
        <row r="95">
          <cell r="A95">
            <v>450101952501</v>
          </cell>
          <cell r="B95" t="str">
            <v>A300</v>
          </cell>
          <cell r="C95" t="str">
            <v/>
          </cell>
          <cell r="D95" t="str">
            <v>A</v>
          </cell>
          <cell r="E95" t="str">
            <v>Orleans Co-Sheriff's Department</v>
          </cell>
          <cell r="F95" t="str">
            <v>Attn: School Lunch Director</v>
          </cell>
          <cell r="G95" t="str">
            <v>Orleans Co-Sheriff's Department</v>
          </cell>
          <cell r="H95" t="str">
            <v>13925 Rt.31,Suite 400</v>
          </cell>
          <cell r="I95" t="str">
            <v>Albion</v>
          </cell>
          <cell r="J95" t="str">
            <v>(585) 589-4310</v>
          </cell>
          <cell r="K95" t="str">
            <v>Kevin Hale</v>
          </cell>
          <cell r="L95" t="str">
            <v>ORLEANS</v>
          </cell>
          <cell r="M95" t="str">
            <v>scott.wilson@orleansny.com</v>
          </cell>
          <cell r="N95" t="str">
            <v>02/10/95</v>
          </cell>
          <cell r="O95" t="str">
            <v>0.00</v>
          </cell>
          <cell r="P95" t="str">
            <v>RA</v>
          </cell>
          <cell r="Q95" t="str">
            <v>No</v>
          </cell>
          <cell r="R95">
            <v>450101952501</v>
          </cell>
          <cell r="S95" t="str">
            <v>180</v>
          </cell>
          <cell r="T95" t="str">
            <v>UNASSIGNED</v>
          </cell>
          <cell r="U95" t="str">
            <v>Steven Ayers (585) 392-1000</v>
          </cell>
          <cell r="V95" t="str">
            <v>0</v>
          </cell>
          <cell r="W95" t="str">
            <v>NSLP</v>
          </cell>
          <cell r="X95" t="str">
            <v>Yes</v>
          </cell>
          <cell r="Y95" t="str">
            <v xml:space="preserve">      </v>
          </cell>
          <cell r="Z95" t="str">
            <v/>
          </cell>
          <cell r="AA95" t="str">
            <v/>
          </cell>
          <cell r="AB95" t="str">
            <v/>
          </cell>
          <cell r="AC95" t="str">
            <v>0.00</v>
          </cell>
          <cell r="AD95" t="str">
            <v>A300</v>
          </cell>
          <cell r="AE95" t="str">
            <v>4ZZNMWK</v>
          </cell>
          <cell r="AF95" t="str">
            <v>0.00</v>
          </cell>
          <cell r="AG95" t="str">
            <v>ORLEANS</v>
          </cell>
        </row>
        <row r="96">
          <cell r="A96">
            <v>240401950001</v>
          </cell>
          <cell r="B96" t="str">
            <v>A301</v>
          </cell>
          <cell r="C96" t="str">
            <v/>
          </cell>
          <cell r="D96" t="str">
            <v>A</v>
          </cell>
          <cell r="E96" t="str">
            <v>Livingston County Jail</v>
          </cell>
          <cell r="F96" t="str">
            <v>Attn: Food Service Director</v>
          </cell>
          <cell r="G96" t="str">
            <v>Livingston County Jail</v>
          </cell>
          <cell r="H96" t="str">
            <v>4 Court Street</v>
          </cell>
          <cell r="I96" t="str">
            <v>Geneseo</v>
          </cell>
          <cell r="J96" t="str">
            <v>(585) 243-7180</v>
          </cell>
          <cell r="K96" t="str">
            <v>Jason Yasso</v>
          </cell>
          <cell r="L96" t="str">
            <v>LIVINGSTON</v>
          </cell>
          <cell r="M96" t="str">
            <v>jyasso@co.livingston.ny.us</v>
          </cell>
          <cell r="N96" t="str">
            <v>02/10/95</v>
          </cell>
          <cell r="O96" t="str">
            <v>0.00</v>
          </cell>
          <cell r="P96" t="str">
            <v>RA</v>
          </cell>
          <cell r="Q96" t="str">
            <v>No</v>
          </cell>
          <cell r="R96">
            <v>240401950001</v>
          </cell>
          <cell r="S96" t="str">
            <v>180</v>
          </cell>
          <cell r="T96" t="str">
            <v>UNASSIGNED</v>
          </cell>
          <cell r="U96" t="str">
            <v>Steven Ayers</v>
          </cell>
          <cell r="V96" t="str">
            <v>0</v>
          </cell>
          <cell r="W96" t="str">
            <v>NSLP</v>
          </cell>
          <cell r="X96" t="str">
            <v>Yes</v>
          </cell>
          <cell r="Y96" t="str">
            <v>Week 2</v>
          </cell>
          <cell r="Z96" t="str">
            <v>11/18/11</v>
          </cell>
          <cell r="AA96" t="str">
            <v/>
          </cell>
          <cell r="AB96" t="str">
            <v>(585) 392-1000</v>
          </cell>
          <cell r="AC96" t="str">
            <v>0.00</v>
          </cell>
          <cell r="AD96" t="str">
            <v>A301</v>
          </cell>
          <cell r="AE96" t="str">
            <v>Password1</v>
          </cell>
          <cell r="AF96" t="str">
            <v>0.00</v>
          </cell>
          <cell r="AG96" t="str">
            <v>LIVINGSTON</v>
          </cell>
        </row>
        <row r="97">
          <cell r="A97">
            <v>400400950001</v>
          </cell>
          <cell r="B97" t="str">
            <v>A302</v>
          </cell>
          <cell r="C97" t="str">
            <v/>
          </cell>
          <cell r="D97" t="str">
            <v>A</v>
          </cell>
          <cell r="E97" t="str">
            <v>Niagara County Jail</v>
          </cell>
          <cell r="F97" t="str">
            <v>Attn: Food Service Director</v>
          </cell>
          <cell r="G97" t="str">
            <v>Niagara County Jail</v>
          </cell>
          <cell r="H97" t="str">
            <v>5526 Niagara Street  Extension, Box 496</v>
          </cell>
          <cell r="I97" t="str">
            <v>Lockport</v>
          </cell>
          <cell r="J97" t="str">
            <v>(716) 438-3354</v>
          </cell>
          <cell r="K97" t="str">
            <v>Angelo J. Nunnari</v>
          </cell>
          <cell r="L97" t="str">
            <v>NIAGARA</v>
          </cell>
          <cell r="M97" t="str">
            <v>Angelo.Nunnari@niagaracounty.com</v>
          </cell>
          <cell r="N97" t="str">
            <v>04/21/99</v>
          </cell>
          <cell r="O97" t="str">
            <v>0.00</v>
          </cell>
          <cell r="P97" t="str">
            <v>RA</v>
          </cell>
          <cell r="Q97" t="str">
            <v>No</v>
          </cell>
          <cell r="R97">
            <v>400400950001</v>
          </cell>
          <cell r="S97" t="str">
            <v>180</v>
          </cell>
          <cell r="T97" t="str">
            <v>UNASSIGNED</v>
          </cell>
          <cell r="U97" t="str">
            <v>Major Saxton - (716) 438-3345</v>
          </cell>
          <cell r="V97" t="str">
            <v>5944</v>
          </cell>
          <cell r="W97" t="str">
            <v>NSLP</v>
          </cell>
          <cell r="X97" t="str">
            <v>Yes</v>
          </cell>
          <cell r="Y97" t="str">
            <v>Week 2</v>
          </cell>
          <cell r="Z97" t="str">
            <v>01/24/12</v>
          </cell>
          <cell r="AA97" t="str">
            <v/>
          </cell>
          <cell r="AB97" t="str">
            <v/>
          </cell>
          <cell r="AC97" t="str">
            <v>0.00</v>
          </cell>
          <cell r="AD97" t="str">
            <v>A302</v>
          </cell>
          <cell r="AE97" t="str">
            <v>ou812boo!2</v>
          </cell>
          <cell r="AF97" t="str">
            <v>0.00</v>
          </cell>
          <cell r="AG97" t="str">
            <v>NIAGARA</v>
          </cell>
        </row>
        <row r="98">
          <cell r="A98">
            <v>180300952501</v>
          </cell>
          <cell r="B98" t="str">
            <v>A303</v>
          </cell>
          <cell r="C98">
            <v>4008518</v>
          </cell>
          <cell r="D98" t="str">
            <v>A</v>
          </cell>
          <cell r="E98" t="str">
            <v>Genesee County Jail</v>
          </cell>
          <cell r="F98" t="str">
            <v>Attn: Food Service Director</v>
          </cell>
          <cell r="G98" t="str">
            <v>Genesee County Jail</v>
          </cell>
          <cell r="H98" t="str">
            <v>14 West Main Street</v>
          </cell>
          <cell r="I98" t="str">
            <v>Batavia</v>
          </cell>
          <cell r="J98" t="str">
            <v>(585) 343-0838x 3950</v>
          </cell>
          <cell r="K98" t="str">
            <v>Mary Hecht</v>
          </cell>
          <cell r="L98" t="str">
            <v>GENESEE</v>
          </cell>
          <cell r="M98" t="str">
            <v>mary.hecht@co.genesee.ny.us</v>
          </cell>
          <cell r="N98" t="str">
            <v>02/10/95</v>
          </cell>
          <cell r="O98" t="str">
            <v>0.00</v>
          </cell>
          <cell r="P98" t="str">
            <v>RA</v>
          </cell>
          <cell r="Q98" t="str">
            <v>No</v>
          </cell>
          <cell r="R98">
            <v>180300952501</v>
          </cell>
          <cell r="S98" t="str">
            <v>180</v>
          </cell>
          <cell r="T98" t="str">
            <v>UNASSIGNED</v>
          </cell>
          <cell r="U98" t="str">
            <v>Major Saxton</v>
          </cell>
          <cell r="V98" t="str">
            <v>125</v>
          </cell>
          <cell r="W98" t="str">
            <v>NSLP</v>
          </cell>
          <cell r="X98" t="str">
            <v>No</v>
          </cell>
          <cell r="Y98" t="str">
            <v>Week 2</v>
          </cell>
          <cell r="Z98" t="str">
            <v>10/28/11</v>
          </cell>
          <cell r="AA98" t="str">
            <v/>
          </cell>
          <cell r="AB98" t="str">
            <v>(716) 438-3345</v>
          </cell>
          <cell r="AC98" t="str">
            <v>0.00</v>
          </cell>
          <cell r="AD98" t="str">
            <v>A303</v>
          </cell>
          <cell r="AE98" t="str">
            <v>Password303</v>
          </cell>
          <cell r="AF98" t="str">
            <v>0.00</v>
          </cell>
          <cell r="AG98" t="str">
            <v>GENESEE</v>
          </cell>
        </row>
        <row r="99">
          <cell r="A99">
            <v>570302950001</v>
          </cell>
          <cell r="B99" t="str">
            <v>A304</v>
          </cell>
          <cell r="C99" t="str">
            <v/>
          </cell>
          <cell r="D99" t="str">
            <v>A</v>
          </cell>
          <cell r="E99" t="str">
            <v>Steuben County Jail</v>
          </cell>
          <cell r="F99" t="str">
            <v/>
          </cell>
          <cell r="G99" t="str">
            <v>PO Box #271, 7007 Rumsey St.Ext.</v>
          </cell>
          <cell r="H99" t="str">
            <v/>
          </cell>
          <cell r="I99" t="str">
            <v>BATH</v>
          </cell>
          <cell r="J99" t="str">
            <v>(607) 776-4406</v>
          </cell>
          <cell r="K99" t="str">
            <v>Dan Dimarco</v>
          </cell>
          <cell r="L99" t="str">
            <v>STEUBEN</v>
          </cell>
          <cell r="M99" t="str">
            <v/>
          </cell>
          <cell r="N99" t="str">
            <v>10/06/09</v>
          </cell>
          <cell r="O99" t="str">
            <v>0.00</v>
          </cell>
          <cell r="P99" t="str">
            <v>RA</v>
          </cell>
          <cell r="Q99" t="str">
            <v>No</v>
          </cell>
          <cell r="R99">
            <v>570302950001</v>
          </cell>
          <cell r="S99" t="str">
            <v>0</v>
          </cell>
          <cell r="T99" t="str">
            <v>UNASSIGNED</v>
          </cell>
          <cell r="U99" t="str">
            <v/>
          </cell>
          <cell r="V99" t="str">
            <v>1079</v>
          </cell>
          <cell r="W99" t="str">
            <v>CACF</v>
          </cell>
          <cell r="X99" t="str">
            <v>No</v>
          </cell>
          <cell r="Y99" t="str">
            <v xml:space="preserve">      </v>
          </cell>
          <cell r="Z99" t="str">
            <v/>
          </cell>
          <cell r="AA99" t="str">
            <v/>
          </cell>
          <cell r="AB99" t="str">
            <v/>
          </cell>
          <cell r="AC99" t="str">
            <v>0.00</v>
          </cell>
          <cell r="AD99" t="str">
            <v/>
          </cell>
          <cell r="AE99" t="str">
            <v/>
          </cell>
          <cell r="AF99" t="str">
            <v>0.00</v>
          </cell>
          <cell r="AG99" t="str">
            <v>STEUBEN COUNTY JAIL</v>
          </cell>
        </row>
        <row r="100">
          <cell r="A100">
            <v>20702950001</v>
          </cell>
          <cell r="B100" t="str">
            <v>A305</v>
          </cell>
          <cell r="C100" t="str">
            <v/>
          </cell>
          <cell r="D100" t="str">
            <v>A</v>
          </cell>
          <cell r="E100" t="str">
            <v>Allegany County Sheriff Department</v>
          </cell>
          <cell r="F100" t="str">
            <v>Attn: Food Service Director</v>
          </cell>
          <cell r="G100" t="str">
            <v>Allegany County Jail</v>
          </cell>
          <cell r="H100" t="str">
            <v>4884 State Route 19</v>
          </cell>
          <cell r="I100" t="str">
            <v>Belmont</v>
          </cell>
          <cell r="J100" t="str">
            <v>(585) 268-9646</v>
          </cell>
          <cell r="K100" t="str">
            <v>Wilma Simons</v>
          </cell>
          <cell r="L100" t="str">
            <v>ALLEGANY</v>
          </cell>
          <cell r="M100" t="str">
            <v>simonsw@alleganyco.com</v>
          </cell>
          <cell r="N100" t="str">
            <v>02/10/95</v>
          </cell>
          <cell r="O100" t="str">
            <v>0.00</v>
          </cell>
          <cell r="P100" t="str">
            <v>RA</v>
          </cell>
          <cell r="Q100" t="str">
            <v>No</v>
          </cell>
          <cell r="R100">
            <v>20702950001</v>
          </cell>
          <cell r="S100" t="str">
            <v>180</v>
          </cell>
          <cell r="T100" t="str">
            <v>UNASSIGNED</v>
          </cell>
          <cell r="U100" t="str">
            <v>Randall Belmont (585) 268-9200</v>
          </cell>
          <cell r="V100" t="str">
            <v>0</v>
          </cell>
          <cell r="W100" t="str">
            <v>NSLP</v>
          </cell>
          <cell r="X100" t="str">
            <v>Yes</v>
          </cell>
          <cell r="Y100" t="str">
            <v xml:space="preserve">      </v>
          </cell>
          <cell r="Z100" t="str">
            <v/>
          </cell>
          <cell r="AA100" t="str">
            <v/>
          </cell>
          <cell r="AB100" t="str">
            <v/>
          </cell>
          <cell r="AC100" t="str">
            <v>0.00</v>
          </cell>
          <cell r="AD100" t="str">
            <v>A305</v>
          </cell>
          <cell r="AE100" t="str">
            <v>2VNWUMBP</v>
          </cell>
          <cell r="AF100" t="str">
            <v>0.00</v>
          </cell>
          <cell r="AG100" t="str">
            <v>ALLEGANY</v>
          </cell>
        </row>
        <row r="101">
          <cell r="A101">
            <v>180300877197</v>
          </cell>
          <cell r="B101" t="str">
            <v>A310</v>
          </cell>
          <cell r="C101">
            <v>4008519</v>
          </cell>
          <cell r="D101" t="str">
            <v>A</v>
          </cell>
          <cell r="E101" t="str">
            <v>NYS School for the Blind</v>
          </cell>
          <cell r="F101" t="str">
            <v>Attn: Food Service Director</v>
          </cell>
          <cell r="G101" t="str">
            <v>NYS School for the Blind</v>
          </cell>
          <cell r="H101" t="str">
            <v>2A Richmond Avenue</v>
          </cell>
          <cell r="I101" t="str">
            <v>Batavia</v>
          </cell>
          <cell r="J101" t="str">
            <v>(585) 343-5384x 256</v>
          </cell>
          <cell r="K101" t="str">
            <v>Michele Buczek</v>
          </cell>
          <cell r="L101" t="str">
            <v>GENESEE</v>
          </cell>
          <cell r="M101" t="str">
            <v>mbuczek@mail.nysed.gov</v>
          </cell>
          <cell r="N101" t="str">
            <v>09/11/03</v>
          </cell>
          <cell r="O101" t="str">
            <v>3,031.95</v>
          </cell>
          <cell r="P101" t="str">
            <v>RA</v>
          </cell>
          <cell r="Q101" t="str">
            <v>Yes</v>
          </cell>
          <cell r="R101">
            <v>180300877197</v>
          </cell>
          <cell r="S101" t="str">
            <v>180</v>
          </cell>
          <cell r="T101" t="str">
            <v>UNASSIGNED</v>
          </cell>
          <cell r="U101" t="str">
            <v>Jennifer Spas Ervin</v>
          </cell>
          <cell r="V101" t="str">
            <v>8364</v>
          </cell>
          <cell r="W101" t="str">
            <v>NSLP</v>
          </cell>
          <cell r="X101" t="str">
            <v>Yes</v>
          </cell>
          <cell r="Y101" t="str">
            <v>Week 2</v>
          </cell>
          <cell r="Z101" t="str">
            <v>09/06/11</v>
          </cell>
          <cell r="AA101" t="str">
            <v/>
          </cell>
          <cell r="AB101" t="str">
            <v/>
          </cell>
          <cell r="AC101" t="str">
            <v>0.00</v>
          </cell>
          <cell r="AD101" t="str">
            <v>A310</v>
          </cell>
          <cell r="AE101" t="str">
            <v>Password310</v>
          </cell>
          <cell r="AF101" t="str">
            <v>3,031.95</v>
          </cell>
          <cell r="AG101" t="str">
            <v>NYS SCH/BLIND</v>
          </cell>
        </row>
        <row r="102">
          <cell r="A102">
            <v>261600100039</v>
          </cell>
          <cell r="B102" t="str">
            <v>A386</v>
          </cell>
          <cell r="C102" t="str">
            <v/>
          </cell>
          <cell r="D102" t="str">
            <v>A</v>
          </cell>
          <cell r="E102" t="str">
            <v>PRCD Adolescent Community Residence</v>
          </cell>
          <cell r="F102" t="str">
            <v>Attn: Food Service Director</v>
          </cell>
          <cell r="G102" t="str">
            <v>PRCD Inc, Adolescent Comm. Residence</v>
          </cell>
          <cell r="H102" t="str">
            <v>2654 Ridgeway Avenue</v>
          </cell>
          <cell r="I102" t="str">
            <v>Rochester</v>
          </cell>
          <cell r="J102" t="str">
            <v>(585) 723-7350</v>
          </cell>
          <cell r="K102" t="str">
            <v>Anna Kennedy</v>
          </cell>
          <cell r="L102" t="str">
            <v>MONROE</v>
          </cell>
          <cell r="M102" t="str">
            <v>akennedy@unityhealth.org</v>
          </cell>
          <cell r="N102" t="str">
            <v>02/10/95</v>
          </cell>
          <cell r="O102" t="str">
            <v>0.00</v>
          </cell>
          <cell r="P102" t="str">
            <v>RA</v>
          </cell>
          <cell r="Q102" t="str">
            <v>No</v>
          </cell>
          <cell r="R102">
            <v>261600100039</v>
          </cell>
          <cell r="S102" t="str">
            <v>180</v>
          </cell>
          <cell r="T102" t="str">
            <v>UNASSIGNED</v>
          </cell>
          <cell r="U102" t="str">
            <v>Jennifer Spas Ervin- option 1 x205</v>
          </cell>
          <cell r="V102" t="str">
            <v>0</v>
          </cell>
          <cell r="W102" t="str">
            <v>NSLP</v>
          </cell>
          <cell r="X102" t="str">
            <v>Yes</v>
          </cell>
          <cell r="Y102" t="str">
            <v xml:space="preserve">      </v>
          </cell>
          <cell r="Z102" t="str">
            <v/>
          </cell>
          <cell r="AA102" t="str">
            <v/>
          </cell>
          <cell r="AB102" t="str">
            <v/>
          </cell>
          <cell r="AC102" t="str">
            <v>0.00</v>
          </cell>
          <cell r="AD102" t="str">
            <v>A386</v>
          </cell>
          <cell r="AE102" t="str">
            <v>C3ABYP6</v>
          </cell>
          <cell r="AF102" t="str">
            <v>0.00</v>
          </cell>
          <cell r="AG102" t="str">
            <v>PRCD</v>
          </cell>
        </row>
        <row r="103">
          <cell r="A103">
            <v>100308000000</v>
          </cell>
          <cell r="B103" t="str">
            <v>A389</v>
          </cell>
          <cell r="C103" t="str">
            <v/>
          </cell>
          <cell r="D103" t="str">
            <v>A</v>
          </cell>
          <cell r="E103" t="str">
            <v>Berkshire Farm Center &amp; Youth Services</v>
          </cell>
          <cell r="F103" t="str">
            <v>Attn: Jon Newcomer</v>
          </cell>
          <cell r="G103" t="str">
            <v>Berkshire Farm Center &amp; Youth Serv.</v>
          </cell>
          <cell r="H103" t="str">
            <v>13640 State Route 22</v>
          </cell>
          <cell r="I103" t="str">
            <v>Canaan</v>
          </cell>
          <cell r="J103" t="str">
            <v>(518) 781-0990</v>
          </cell>
          <cell r="K103" t="str">
            <v>Jon Newcomer</v>
          </cell>
          <cell r="L103" t="str">
            <v>MONROE</v>
          </cell>
          <cell r="M103" t="str">
            <v>jnewcomer@berkshirefarm.org</v>
          </cell>
          <cell r="N103" t="str">
            <v>02/10/95</v>
          </cell>
          <cell r="O103" t="str">
            <v>0.00</v>
          </cell>
          <cell r="P103" t="str">
            <v>RA</v>
          </cell>
          <cell r="Q103" t="str">
            <v>No</v>
          </cell>
          <cell r="R103">
            <v>100308000000</v>
          </cell>
          <cell r="S103" t="str">
            <v>180</v>
          </cell>
          <cell r="T103" t="str">
            <v>UNASSIGNED</v>
          </cell>
          <cell r="U103" t="str">
            <v>Wendy Zieba</v>
          </cell>
          <cell r="V103" t="str">
            <v>11</v>
          </cell>
          <cell r="W103" t="str">
            <v>NSLP</v>
          </cell>
          <cell r="X103" t="str">
            <v>Yes</v>
          </cell>
          <cell r="Y103" t="str">
            <v xml:space="preserve">      </v>
          </cell>
          <cell r="Z103" t="str">
            <v/>
          </cell>
          <cell r="AA103" t="str">
            <v>wzieba@berkshirefarm.org</v>
          </cell>
          <cell r="AB103" t="str">
            <v>(518) 781-1844</v>
          </cell>
          <cell r="AC103" t="str">
            <v>0.00</v>
          </cell>
          <cell r="AD103" t="str">
            <v>A389</v>
          </cell>
          <cell r="AE103" t="str">
            <v>GZYXBJT</v>
          </cell>
          <cell r="AF103" t="str">
            <v>0.00</v>
          </cell>
          <cell r="AG103" t="str">
            <v>BERKSHIRE</v>
          </cell>
        </row>
        <row r="104">
          <cell r="A104">
            <v>261600227875</v>
          </cell>
          <cell r="B104" t="str">
            <v>A393</v>
          </cell>
          <cell r="C104" t="str">
            <v/>
          </cell>
          <cell r="D104" t="str">
            <v>A</v>
          </cell>
          <cell r="E104" t="str">
            <v>Talmudical Institute</v>
          </cell>
          <cell r="F104" t="str">
            <v>Attn: Carol Bronson</v>
          </cell>
          <cell r="G104" t="str">
            <v>Talmudical Inst. of Upstate NY</v>
          </cell>
          <cell r="H104" t="str">
            <v>769 Park Avenue, Rear</v>
          </cell>
          <cell r="I104" t="str">
            <v>Rochester</v>
          </cell>
          <cell r="J104" t="str">
            <v>(585) 473-2810</v>
          </cell>
          <cell r="K104" t="str">
            <v>Carol Bronson</v>
          </cell>
          <cell r="L104" t="str">
            <v>MONROE</v>
          </cell>
          <cell r="M104" t="str">
            <v>Tiunyfax@gmail.com</v>
          </cell>
          <cell r="N104" t="str">
            <v>03/22/04</v>
          </cell>
          <cell r="O104" t="str">
            <v>0.00</v>
          </cell>
          <cell r="P104" t="str">
            <v>RA</v>
          </cell>
          <cell r="Q104" t="str">
            <v>No</v>
          </cell>
          <cell r="R104">
            <v>261600227875</v>
          </cell>
          <cell r="S104" t="str">
            <v>180</v>
          </cell>
          <cell r="T104" t="str">
            <v>UNASSIGNED</v>
          </cell>
          <cell r="U104" t="str">
            <v>Rabbi Davidowitz - Dean</v>
          </cell>
          <cell r="V104" t="str">
            <v>7314</v>
          </cell>
          <cell r="W104" t="str">
            <v>NSLP</v>
          </cell>
          <cell r="X104" t="str">
            <v>Yes</v>
          </cell>
          <cell r="Y104" t="str">
            <v>Week 2</v>
          </cell>
          <cell r="Z104" t="str">
            <v>09/01/11</v>
          </cell>
          <cell r="AA104" t="str">
            <v/>
          </cell>
          <cell r="AB104" t="str">
            <v/>
          </cell>
          <cell r="AC104" t="str">
            <v>0.00</v>
          </cell>
          <cell r="AD104" t="str">
            <v>A393</v>
          </cell>
          <cell r="AE104" t="str">
            <v>YYH3Y6D</v>
          </cell>
          <cell r="AF104" t="str">
            <v>0.00</v>
          </cell>
          <cell r="AG104" t="str">
            <v>TALMUDICAL</v>
          </cell>
        </row>
        <row r="105">
          <cell r="A105">
            <v>261600890174</v>
          </cell>
          <cell r="B105" t="str">
            <v>A394</v>
          </cell>
          <cell r="C105" t="str">
            <v/>
          </cell>
          <cell r="D105" t="str">
            <v>A</v>
          </cell>
          <cell r="E105" t="str">
            <v>Monroe County Children Center</v>
          </cell>
          <cell r="F105" t="str">
            <v/>
          </cell>
          <cell r="G105" t="str">
            <v>355 Westfall Road</v>
          </cell>
          <cell r="H105" t="str">
            <v/>
          </cell>
          <cell r="I105" t="str">
            <v>ROCHESTER</v>
          </cell>
          <cell r="J105" t="str">
            <v/>
          </cell>
          <cell r="K105" t="str">
            <v/>
          </cell>
          <cell r="L105" t="str">
            <v>MONROE</v>
          </cell>
          <cell r="M105" t="str">
            <v/>
          </cell>
          <cell r="N105" t="str">
            <v>10/06/09</v>
          </cell>
          <cell r="O105" t="str">
            <v>0.00</v>
          </cell>
          <cell r="P105" t="str">
            <v>RA</v>
          </cell>
          <cell r="Q105" t="str">
            <v>No</v>
          </cell>
          <cell r="R105">
            <v>261600890174</v>
          </cell>
          <cell r="S105" t="str">
            <v>0</v>
          </cell>
          <cell r="T105" t="str">
            <v>UNASSIGNED</v>
          </cell>
          <cell r="U105" t="str">
            <v/>
          </cell>
          <cell r="V105" t="str">
            <v>11222</v>
          </cell>
          <cell r="W105" t="str">
            <v/>
          </cell>
          <cell r="X105" t="str">
            <v>No</v>
          </cell>
          <cell r="Y105" t="str">
            <v xml:space="preserve">      </v>
          </cell>
          <cell r="Z105" t="str">
            <v/>
          </cell>
          <cell r="AA105" t="str">
            <v/>
          </cell>
          <cell r="AB105" t="str">
            <v/>
          </cell>
          <cell r="AC105" t="str">
            <v>0.00</v>
          </cell>
          <cell r="AD105" t="str">
            <v>A394</v>
          </cell>
          <cell r="AE105" t="str">
            <v/>
          </cell>
          <cell r="AF105" t="str">
            <v>0.00</v>
          </cell>
          <cell r="AG105" t="str">
            <v>MONROE COUNTY CHILDREN CENTER</v>
          </cell>
        </row>
        <row r="106">
          <cell r="A106">
            <v>261600997046</v>
          </cell>
          <cell r="B106" t="str">
            <v>A395</v>
          </cell>
          <cell r="C106">
            <v>4008520</v>
          </cell>
          <cell r="D106" t="str">
            <v>A</v>
          </cell>
          <cell r="E106" t="str">
            <v>Rochester School for the Deaf</v>
          </cell>
          <cell r="F106" t="str">
            <v>Attn: Food Service Director</v>
          </cell>
          <cell r="G106" t="str">
            <v>Rochester School for the Deaf</v>
          </cell>
          <cell r="H106" t="str">
            <v>1545 Saint Paul Street</v>
          </cell>
          <cell r="I106" t="str">
            <v>Rochester</v>
          </cell>
          <cell r="J106" t="str">
            <v>(585) 336-5819</v>
          </cell>
          <cell r="K106" t="str">
            <v>Cathy Gallo</v>
          </cell>
          <cell r="L106" t="str">
            <v>MONROE</v>
          </cell>
          <cell r="M106" t="str">
            <v>cgallo@rsdeaf.org</v>
          </cell>
          <cell r="N106" t="str">
            <v>09/11/03</v>
          </cell>
          <cell r="O106" t="str">
            <v>6,177.73</v>
          </cell>
          <cell r="P106" t="str">
            <v>RA</v>
          </cell>
          <cell r="Q106" t="str">
            <v>Yes</v>
          </cell>
          <cell r="R106">
            <v>261600997046</v>
          </cell>
          <cell r="S106" t="str">
            <v>180</v>
          </cell>
          <cell r="T106" t="str">
            <v>UNASSIGNED</v>
          </cell>
          <cell r="U106" t="str">
            <v>Rabbi Davidowitz</v>
          </cell>
          <cell r="V106" t="str">
            <v>17042</v>
          </cell>
          <cell r="W106" t="str">
            <v>NSLP</v>
          </cell>
          <cell r="X106" t="str">
            <v>Yes</v>
          </cell>
          <cell r="Y106" t="str">
            <v>Week 1</v>
          </cell>
          <cell r="Z106" t="str">
            <v>10/31/11</v>
          </cell>
          <cell r="AA106" t="str">
            <v/>
          </cell>
          <cell r="AB106" t="str">
            <v/>
          </cell>
          <cell r="AC106" t="str">
            <v>0.00</v>
          </cell>
          <cell r="AD106" t="str">
            <v>A395</v>
          </cell>
          <cell r="AE106" t="str">
            <v>Sweet555</v>
          </cell>
          <cell r="AF106" t="str">
            <v>6,177.73</v>
          </cell>
          <cell r="AG106" t="str">
            <v>ROCHESTER</v>
          </cell>
        </row>
        <row r="107">
          <cell r="A107">
            <v>570302890152</v>
          </cell>
          <cell r="B107" t="str">
            <v>A396</v>
          </cell>
          <cell r="C107" t="str">
            <v/>
          </cell>
          <cell r="D107" t="str">
            <v>A</v>
          </cell>
          <cell r="E107" t="str">
            <v>Kinship Family &amp; Youth Services</v>
          </cell>
          <cell r="F107" t="str">
            <v/>
          </cell>
          <cell r="G107" t="str">
            <v>6251 County Rte 64, Suite 102</v>
          </cell>
          <cell r="H107" t="str">
            <v/>
          </cell>
          <cell r="I107" t="str">
            <v>HORNELL</v>
          </cell>
          <cell r="J107" t="str">
            <v/>
          </cell>
          <cell r="K107" t="str">
            <v/>
          </cell>
          <cell r="L107" t="str">
            <v>STEUBEN</v>
          </cell>
          <cell r="M107" t="str">
            <v/>
          </cell>
          <cell r="N107" t="str">
            <v>10/06/09</v>
          </cell>
          <cell r="O107" t="str">
            <v>0.00</v>
          </cell>
          <cell r="P107" t="str">
            <v>RA</v>
          </cell>
          <cell r="Q107" t="str">
            <v>No</v>
          </cell>
          <cell r="R107">
            <v>570302890152</v>
          </cell>
          <cell r="S107" t="str">
            <v>0</v>
          </cell>
          <cell r="T107" t="str">
            <v>UNASSIGNED</v>
          </cell>
          <cell r="U107" t="str">
            <v/>
          </cell>
          <cell r="V107" t="str">
            <v>1242</v>
          </cell>
          <cell r="W107" t="str">
            <v/>
          </cell>
          <cell r="X107" t="str">
            <v>No</v>
          </cell>
          <cell r="Y107" t="str">
            <v xml:space="preserve">      </v>
          </cell>
          <cell r="Z107" t="str">
            <v/>
          </cell>
          <cell r="AA107" t="str">
            <v/>
          </cell>
          <cell r="AB107" t="str">
            <v/>
          </cell>
          <cell r="AC107" t="str">
            <v>0.00</v>
          </cell>
          <cell r="AD107" t="str">
            <v>A396</v>
          </cell>
          <cell r="AE107" t="str">
            <v/>
          </cell>
          <cell r="AF107" t="str">
            <v>0.00</v>
          </cell>
          <cell r="AG107" t="str">
            <v>KINSHIP FAMILY &amp; YOUTH SERVICES</v>
          </cell>
        </row>
        <row r="108">
          <cell r="A108">
            <v>261600997698</v>
          </cell>
          <cell r="B108" t="str">
            <v>A398</v>
          </cell>
          <cell r="C108">
            <v>4008521</v>
          </cell>
          <cell r="D108" t="str">
            <v>A</v>
          </cell>
          <cell r="E108" t="str">
            <v>Hillside Childrens' Center</v>
          </cell>
          <cell r="F108" t="str">
            <v>Attn: Food Service Director</v>
          </cell>
          <cell r="G108" t="str">
            <v>Hillside Children's Center</v>
          </cell>
          <cell r="H108" t="str">
            <v>410 Atlantic Avenue</v>
          </cell>
          <cell r="I108" t="str">
            <v>Rochester</v>
          </cell>
          <cell r="J108" t="str">
            <v>(585) 224-1004</v>
          </cell>
          <cell r="K108" t="str">
            <v>Kathi Schweickhard</v>
          </cell>
          <cell r="L108" t="str">
            <v>MONROE</v>
          </cell>
          <cell r="M108" t="str">
            <v>kschweic@hillside.com</v>
          </cell>
          <cell r="N108" t="str">
            <v>02/10/95</v>
          </cell>
          <cell r="O108" t="str">
            <v>41,379.01</v>
          </cell>
          <cell r="P108" t="str">
            <v>RA</v>
          </cell>
          <cell r="Q108" t="str">
            <v>Yes</v>
          </cell>
          <cell r="R108">
            <v>261600997698</v>
          </cell>
          <cell r="S108" t="str">
            <v>260</v>
          </cell>
          <cell r="T108" t="str">
            <v>UNASSIGNED</v>
          </cell>
          <cell r="U108" t="str">
            <v>Barbara Conradt</v>
          </cell>
          <cell r="V108" t="str">
            <v>114149</v>
          </cell>
          <cell r="W108" t="str">
            <v>NSLP</v>
          </cell>
          <cell r="X108" t="str">
            <v>Yes</v>
          </cell>
          <cell r="Y108" t="str">
            <v>Week 2</v>
          </cell>
          <cell r="Z108" t="str">
            <v>11/25/11</v>
          </cell>
          <cell r="AA108" t="str">
            <v/>
          </cell>
          <cell r="AB108" t="str">
            <v>(585) 429-2730</v>
          </cell>
          <cell r="AC108" t="str">
            <v>0.00</v>
          </cell>
          <cell r="AD108" t="str">
            <v>A398</v>
          </cell>
          <cell r="AE108" t="str">
            <v>Password398</v>
          </cell>
          <cell r="AF108" t="str">
            <v>41,379.01</v>
          </cell>
          <cell r="AG108" t="str">
            <v>HILLSIDE</v>
          </cell>
        </row>
        <row r="109">
          <cell r="A109">
            <v>260501996191</v>
          </cell>
          <cell r="B109" t="str">
            <v>A399</v>
          </cell>
          <cell r="C109" t="str">
            <v/>
          </cell>
          <cell r="D109" t="str">
            <v>A</v>
          </cell>
          <cell r="E109" t="str">
            <v>St.Joseph's Villa</v>
          </cell>
          <cell r="F109" t="str">
            <v>Attn: Food Service Director</v>
          </cell>
          <cell r="G109" t="str">
            <v>St.Joseph's Villa of Rochester</v>
          </cell>
          <cell r="H109" t="str">
            <v>3300 Dewey Avenue</v>
          </cell>
          <cell r="I109" t="str">
            <v>Rochester</v>
          </cell>
          <cell r="J109" t="str">
            <v>(585) 370-4381</v>
          </cell>
          <cell r="K109" t="str">
            <v>Nick Battaglia</v>
          </cell>
          <cell r="L109" t="str">
            <v>MONROE</v>
          </cell>
          <cell r="M109" t="str">
            <v>nbattaglia@stjosephsvill.org</v>
          </cell>
          <cell r="N109" t="str">
            <v>07/28/03</v>
          </cell>
          <cell r="O109" t="str">
            <v>0.00</v>
          </cell>
          <cell r="P109" t="str">
            <v>RA</v>
          </cell>
          <cell r="Q109" t="str">
            <v>No</v>
          </cell>
          <cell r="R109">
            <v>260501996191</v>
          </cell>
          <cell r="S109" t="str">
            <v>180</v>
          </cell>
          <cell r="T109" t="str">
            <v>UNASSIGNED</v>
          </cell>
          <cell r="U109" t="str">
            <v>James Knapp (585) 865-1550</v>
          </cell>
          <cell r="V109" t="str">
            <v>20948</v>
          </cell>
          <cell r="W109" t="str">
            <v>NSLP</v>
          </cell>
          <cell r="X109" t="str">
            <v>Yes</v>
          </cell>
          <cell r="Y109" t="str">
            <v>Week 2</v>
          </cell>
          <cell r="Z109" t="str">
            <v>10/24/11</v>
          </cell>
          <cell r="AA109" t="str">
            <v/>
          </cell>
          <cell r="AB109" t="str">
            <v/>
          </cell>
          <cell r="AC109" t="str">
            <v>0.00</v>
          </cell>
          <cell r="AD109" t="str">
            <v>A399</v>
          </cell>
          <cell r="AE109" t="str">
            <v>F</v>
          </cell>
          <cell r="AF109" t="str">
            <v>0.00</v>
          </cell>
          <cell r="AG109" t="str">
            <v>ST.JOSEPHS VILLA</v>
          </cell>
        </row>
        <row r="110">
          <cell r="A110">
            <v>1154</v>
          </cell>
          <cell r="B110" t="str">
            <v>A404</v>
          </cell>
          <cell r="C110">
            <v>4008522</v>
          </cell>
          <cell r="D110" t="str">
            <v>A</v>
          </cell>
          <cell r="E110" t="str">
            <v>Baden Child Development Center</v>
          </cell>
          <cell r="F110" t="str">
            <v>Attn: Food Service Director</v>
          </cell>
          <cell r="G110" t="str">
            <v>Baden Child Development Center</v>
          </cell>
          <cell r="H110" t="str">
            <v>500 North Clinton Avenue</v>
          </cell>
          <cell r="I110" t="str">
            <v>Rochester</v>
          </cell>
          <cell r="J110" t="str">
            <v>(585) 232-4330</v>
          </cell>
          <cell r="K110" t="str">
            <v>Kimberly Ellis</v>
          </cell>
          <cell r="L110" t="str">
            <v>MONROE</v>
          </cell>
          <cell r="M110" t="str">
            <v>kbellis@badenstreet.org</v>
          </cell>
          <cell r="N110" t="str">
            <v>09/11/03</v>
          </cell>
          <cell r="O110" t="str">
            <v>8,101.15</v>
          </cell>
          <cell r="P110" t="str">
            <v>RA</v>
          </cell>
          <cell r="Q110" t="str">
            <v>Yes</v>
          </cell>
          <cell r="R110">
            <v>1154</v>
          </cell>
          <cell r="S110" t="str">
            <v>260</v>
          </cell>
          <cell r="T110" t="str">
            <v>UNASSIGNED</v>
          </cell>
          <cell r="U110" t="str">
            <v>James Knapp</v>
          </cell>
          <cell r="V110" t="str">
            <v>22348</v>
          </cell>
          <cell r="W110" t="str">
            <v>CACF</v>
          </cell>
          <cell r="X110" t="str">
            <v>Yes</v>
          </cell>
          <cell r="Y110" t="str">
            <v xml:space="preserve">      </v>
          </cell>
          <cell r="Z110" t="str">
            <v>10/04/11</v>
          </cell>
          <cell r="AA110" t="str">
            <v/>
          </cell>
          <cell r="AB110" t="str">
            <v>(585) 865-1550</v>
          </cell>
          <cell r="AC110" t="str">
            <v>0.00</v>
          </cell>
          <cell r="AD110" t="str">
            <v>A404</v>
          </cell>
          <cell r="AE110" t="str">
            <v>Daycare500</v>
          </cell>
          <cell r="AF110" t="str">
            <v>8,101.15</v>
          </cell>
          <cell r="AG110" t="str">
            <v>BADEN CHILD DEV</v>
          </cell>
        </row>
        <row r="111">
          <cell r="A111">
            <v>1170</v>
          </cell>
          <cell r="B111" t="str">
            <v>A409</v>
          </cell>
          <cell r="C111">
            <v>4008523</v>
          </cell>
          <cell r="D111" t="str">
            <v>A</v>
          </cell>
          <cell r="E111" t="str">
            <v>Brockport Child Care Center</v>
          </cell>
          <cell r="F111" t="str">
            <v>Attn: Food Service Director</v>
          </cell>
          <cell r="G111" t="str">
            <v>Cooper Hall-SUNY Campus</v>
          </cell>
          <cell r="H111" t="str">
            <v>350 New Campus Drive</v>
          </cell>
          <cell r="I111" t="str">
            <v>Brockport</v>
          </cell>
          <cell r="J111" t="str">
            <v>(585) 395-2273</v>
          </cell>
          <cell r="K111" t="str">
            <v>Jennifer Harrison</v>
          </cell>
          <cell r="L111" t="str">
            <v>MONROE</v>
          </cell>
          <cell r="M111" t="str">
            <v>jharriso@brockport.edu</v>
          </cell>
          <cell r="N111" t="str">
            <v>02/28/95</v>
          </cell>
          <cell r="O111" t="str">
            <v>7,175.33</v>
          </cell>
          <cell r="P111" t="str">
            <v>RA</v>
          </cell>
          <cell r="Q111" t="str">
            <v>Yes</v>
          </cell>
          <cell r="R111">
            <v>1170</v>
          </cell>
          <cell r="S111" t="str">
            <v>260</v>
          </cell>
          <cell r="T111" t="str">
            <v>UNASSIGNED</v>
          </cell>
          <cell r="U111" t="str">
            <v>Mary Montgomery</v>
          </cell>
          <cell r="V111" t="str">
            <v>19794</v>
          </cell>
          <cell r="W111" t="str">
            <v>CACF</v>
          </cell>
          <cell r="X111" t="str">
            <v>Yes</v>
          </cell>
          <cell r="Y111" t="str">
            <v xml:space="preserve">      </v>
          </cell>
          <cell r="Z111" t="str">
            <v>09/01/11</v>
          </cell>
          <cell r="AA111" t="str">
            <v/>
          </cell>
          <cell r="AB111" t="str">
            <v>(585) 395-2378</v>
          </cell>
          <cell r="AC111" t="str">
            <v>0.00</v>
          </cell>
          <cell r="AD111" t="str">
            <v>A409</v>
          </cell>
          <cell r="AE111" t="str">
            <v>*chlcam9</v>
          </cell>
          <cell r="AF111" t="str">
            <v>7,175.33</v>
          </cell>
          <cell r="AG111" t="str">
            <v>BROCKPORT CHILD</v>
          </cell>
        </row>
        <row r="112">
          <cell r="A112">
            <v>1439</v>
          </cell>
          <cell r="B112" t="str">
            <v>A415</v>
          </cell>
          <cell r="C112" t="str">
            <v/>
          </cell>
          <cell r="D112" t="str">
            <v>A</v>
          </cell>
          <cell r="E112" t="str">
            <v>Generations Child Care,Inc.</v>
          </cell>
          <cell r="F112" t="str">
            <v>Attn: Food Service Director</v>
          </cell>
          <cell r="G112" t="str">
            <v>Generations Child Care,Inc.</v>
          </cell>
          <cell r="H112" t="str">
            <v>179 Stenson St.</v>
          </cell>
          <cell r="I112" t="str">
            <v>Rochester</v>
          </cell>
          <cell r="J112" t="str">
            <v>(585) 254-8160</v>
          </cell>
          <cell r="K112" t="str">
            <v>Cecelia Iacoviello</v>
          </cell>
          <cell r="L112" t="str">
            <v>MONROE</v>
          </cell>
          <cell r="M112" t="str">
            <v/>
          </cell>
          <cell r="N112" t="str">
            <v>06/14/99</v>
          </cell>
          <cell r="O112" t="str">
            <v>0.00</v>
          </cell>
          <cell r="P112" t="str">
            <v>RA</v>
          </cell>
          <cell r="Q112" t="str">
            <v>No</v>
          </cell>
          <cell r="R112">
            <v>1439</v>
          </cell>
          <cell r="S112" t="str">
            <v>260</v>
          </cell>
          <cell r="T112" t="str">
            <v>UNASSIGNED</v>
          </cell>
          <cell r="U112" t="str">
            <v>Mary Montgomery (585) 395-2378</v>
          </cell>
          <cell r="V112" t="str">
            <v>48</v>
          </cell>
          <cell r="W112" t="str">
            <v/>
          </cell>
          <cell r="X112" t="str">
            <v>No</v>
          </cell>
          <cell r="Y112" t="str">
            <v xml:space="preserve">      </v>
          </cell>
          <cell r="Z112" t="str">
            <v/>
          </cell>
          <cell r="AA112" t="str">
            <v/>
          </cell>
          <cell r="AB112" t="str">
            <v/>
          </cell>
          <cell r="AC112" t="str">
            <v>0.00</v>
          </cell>
          <cell r="AD112" t="str">
            <v>A415</v>
          </cell>
          <cell r="AE112" t="str">
            <v/>
          </cell>
          <cell r="AF112" t="str">
            <v>0.00</v>
          </cell>
          <cell r="AG112" t="str">
            <v>GENERATIONS CC</v>
          </cell>
        </row>
        <row r="113">
          <cell r="A113">
            <v>1619</v>
          </cell>
          <cell r="B113" t="str">
            <v>A421</v>
          </cell>
          <cell r="C113" t="str">
            <v/>
          </cell>
          <cell r="D113" t="str">
            <v>A</v>
          </cell>
          <cell r="E113" t="str">
            <v>Bride of Christ Church,Inc</v>
          </cell>
          <cell r="F113" t="str">
            <v>Attn: Food Service Director</v>
          </cell>
          <cell r="G113" t="str">
            <v>The Bride of Christ Church, Inc.</v>
          </cell>
          <cell r="H113" t="str">
            <v>654 N Goodman St</v>
          </cell>
          <cell r="I113" t="str">
            <v>Rochester</v>
          </cell>
          <cell r="J113" t="str">
            <v>(585) 288-5335</v>
          </cell>
          <cell r="K113" t="str">
            <v>Hettie Dessie</v>
          </cell>
          <cell r="L113" t="str">
            <v>MONROE</v>
          </cell>
          <cell r="M113" t="str">
            <v/>
          </cell>
          <cell r="N113" t="str">
            <v>06/07/05</v>
          </cell>
          <cell r="O113" t="str">
            <v>0.00</v>
          </cell>
          <cell r="P113" t="str">
            <v>RA</v>
          </cell>
          <cell r="Q113" t="str">
            <v>No</v>
          </cell>
          <cell r="R113">
            <v>1619</v>
          </cell>
          <cell r="S113" t="str">
            <v>260</v>
          </cell>
          <cell r="T113" t="str">
            <v>UNASSIGNED</v>
          </cell>
          <cell r="U113" t="str">
            <v>Mary Montgomery (585) 395-2378</v>
          </cell>
          <cell r="V113" t="str">
            <v>14</v>
          </cell>
          <cell r="W113" t="str">
            <v/>
          </cell>
          <cell r="X113" t="str">
            <v>No</v>
          </cell>
          <cell r="Y113" t="str">
            <v xml:space="preserve">      </v>
          </cell>
          <cell r="Z113" t="str">
            <v/>
          </cell>
          <cell r="AA113" t="str">
            <v/>
          </cell>
          <cell r="AB113" t="str">
            <v/>
          </cell>
          <cell r="AC113" t="str">
            <v>0.00</v>
          </cell>
          <cell r="AD113" t="str">
            <v>A421</v>
          </cell>
          <cell r="AE113" t="str">
            <v/>
          </cell>
          <cell r="AF113" t="str">
            <v>0.00</v>
          </cell>
          <cell r="AG113" t="str">
            <v>BRIDE OF CHRIST</v>
          </cell>
        </row>
        <row r="114">
          <cell r="A114">
            <v>1300</v>
          </cell>
          <cell r="B114" t="str">
            <v>A700</v>
          </cell>
          <cell r="C114" t="str">
            <v/>
          </cell>
          <cell r="D114" t="str">
            <v>A</v>
          </cell>
          <cell r="E114" t="str">
            <v>Brockport Migrant Educ Program</v>
          </cell>
          <cell r="F114" t="str">
            <v>Attn: Summer Feeding</v>
          </cell>
          <cell r="G114" t="str">
            <v>Brockport Migrant Educ. Program</v>
          </cell>
          <cell r="H114" t="str">
            <v>SUNY - B9 Cooper Hall</v>
          </cell>
          <cell r="I114" t="str">
            <v>Brockport</v>
          </cell>
          <cell r="J114" t="str">
            <v>(585) 395-2356</v>
          </cell>
          <cell r="K114" t="str">
            <v>Sister Beverly Baker</v>
          </cell>
          <cell r="L114" t="str">
            <v>MONROE</v>
          </cell>
          <cell r="M114" t="str">
            <v/>
          </cell>
          <cell r="N114" t="str">
            <v>06/27/07</v>
          </cell>
          <cell r="O114" t="str">
            <v>0.00</v>
          </cell>
          <cell r="P114" t="str">
            <v>RA</v>
          </cell>
          <cell r="Q114" t="str">
            <v>No</v>
          </cell>
          <cell r="R114">
            <v>1300</v>
          </cell>
          <cell r="S114" t="str">
            <v>33</v>
          </cell>
          <cell r="T114" t="str">
            <v>UNASSIGNED</v>
          </cell>
          <cell r="U114" t="str">
            <v>Mary Montgomery (585) 395-2378</v>
          </cell>
          <cell r="V114" t="str">
            <v>180</v>
          </cell>
          <cell r="W114" t="str">
            <v>SFSP</v>
          </cell>
          <cell r="X114" t="str">
            <v>Yes</v>
          </cell>
          <cell r="Y114" t="str">
            <v xml:space="preserve">      </v>
          </cell>
          <cell r="Z114" t="str">
            <v/>
          </cell>
          <cell r="AA114" t="str">
            <v/>
          </cell>
          <cell r="AB114" t="str">
            <v/>
          </cell>
          <cell r="AC114" t="str">
            <v>0.00</v>
          </cell>
          <cell r="AD114" t="str">
            <v>A700</v>
          </cell>
          <cell r="AE114" t="str">
            <v>WSJYGMA</v>
          </cell>
          <cell r="AF114" t="str">
            <v>0.00</v>
          </cell>
          <cell r="AG114" t="str">
            <v>BROCKPORT MIGRAT</v>
          </cell>
        </row>
        <row r="115">
          <cell r="A115" t="str">
            <v/>
          </cell>
          <cell r="B115" t="str">
            <v>A701</v>
          </cell>
          <cell r="C115" t="str">
            <v/>
          </cell>
          <cell r="D115" t="str">
            <v>A</v>
          </cell>
          <cell r="E115" t="str">
            <v>Pro Action of Steuben &amp; Yates Inc.</v>
          </cell>
          <cell r="F115" t="str">
            <v>Attn: Food Service Director</v>
          </cell>
          <cell r="G115" t="str">
            <v>117 E Steuben Street</v>
          </cell>
          <cell r="H115" t="str">
            <v>Suite 11</v>
          </cell>
          <cell r="I115" t="str">
            <v>Bath</v>
          </cell>
          <cell r="J115" t="str">
            <v>(607) 776-2125x 312</v>
          </cell>
          <cell r="K115" t="str">
            <v>Sheila Miller</v>
          </cell>
          <cell r="L115" t="str">
            <v>STEUBEN</v>
          </cell>
          <cell r="M115" t="str">
            <v/>
          </cell>
          <cell r="N115" t="str">
            <v>06/22/10</v>
          </cell>
          <cell r="O115" t="str">
            <v>0.00</v>
          </cell>
          <cell r="P115" t="str">
            <v>RA</v>
          </cell>
          <cell r="Q115" t="str">
            <v>No</v>
          </cell>
          <cell r="R115" t="str">
            <v/>
          </cell>
          <cell r="S115" t="str">
            <v>0</v>
          </cell>
          <cell r="T115" t="str">
            <v>UNASSIGNED</v>
          </cell>
          <cell r="U115" t="str">
            <v/>
          </cell>
          <cell r="V115" t="str">
            <v>22710</v>
          </cell>
          <cell r="W115" t="str">
            <v>SFSP</v>
          </cell>
          <cell r="X115" t="str">
            <v>Yes</v>
          </cell>
          <cell r="Y115" t="str">
            <v xml:space="preserve">      </v>
          </cell>
          <cell r="Z115" t="str">
            <v/>
          </cell>
          <cell r="AA115" t="str">
            <v/>
          </cell>
          <cell r="AB115" t="str">
            <v/>
          </cell>
          <cell r="AC115" t="str">
            <v>0.00</v>
          </cell>
          <cell r="AD115" t="str">
            <v>A702</v>
          </cell>
          <cell r="AE115" t="str">
            <v/>
          </cell>
          <cell r="AF115" t="str">
            <v>0.00</v>
          </cell>
          <cell r="AG115" t="str">
            <v>PRO ACTION OF STEUBEN &amp; YATES INC.</v>
          </cell>
        </row>
        <row r="116">
          <cell r="A116" t="str">
            <v/>
          </cell>
          <cell r="B116" t="str">
            <v>A702</v>
          </cell>
          <cell r="C116" t="str">
            <v/>
          </cell>
          <cell r="D116" t="str">
            <v>A</v>
          </cell>
          <cell r="E116" t="str">
            <v>Genesee/Wyoming YMCA, Inc.</v>
          </cell>
          <cell r="F116" t="str">
            <v>ATTN: SUMMER FEEDING DIRECTOR</v>
          </cell>
          <cell r="G116" t="str">
            <v>Genessee/Wyoming YMCA, Inc.</v>
          </cell>
          <cell r="H116" t="str">
            <v>209 East Main Street</v>
          </cell>
          <cell r="I116" t="str">
            <v>Batavia</v>
          </cell>
          <cell r="J116" t="str">
            <v>(585) 344-1664</v>
          </cell>
          <cell r="K116" t="str">
            <v>Greg Watson - Summer Feeding Dir.</v>
          </cell>
          <cell r="L116" t="str">
            <v>GENESEE</v>
          </cell>
          <cell r="M116" t="str">
            <v>gwatson@geneseeymca.org</v>
          </cell>
          <cell r="N116" t="str">
            <v>06/28/11</v>
          </cell>
          <cell r="O116" t="str">
            <v>0.00</v>
          </cell>
          <cell r="P116" t="str">
            <v>RA</v>
          </cell>
          <cell r="Q116" t="str">
            <v>No</v>
          </cell>
          <cell r="R116" t="str">
            <v/>
          </cell>
          <cell r="S116" t="str">
            <v>0</v>
          </cell>
          <cell r="T116" t="str">
            <v/>
          </cell>
          <cell r="U116" t="str">
            <v/>
          </cell>
          <cell r="V116" t="str">
            <v>1950</v>
          </cell>
          <cell r="W116" t="str">
            <v>SFSP</v>
          </cell>
          <cell r="X116" t="str">
            <v>Yes</v>
          </cell>
          <cell r="Y116" t="str">
            <v xml:space="preserve">      </v>
          </cell>
          <cell r="Z116" t="str">
            <v/>
          </cell>
          <cell r="AA116" t="str">
            <v/>
          </cell>
          <cell r="AB116" t="str">
            <v/>
          </cell>
          <cell r="AC116" t="str">
            <v>0.00</v>
          </cell>
          <cell r="AD116" t="str">
            <v/>
          </cell>
          <cell r="AE116" t="str">
            <v/>
          </cell>
          <cell r="AF116" t="str">
            <v>0.00</v>
          </cell>
          <cell r="AG116" t="str">
            <v>GENESEE/WYOMING YMCA, INC.</v>
          </cell>
        </row>
        <row r="117">
          <cell r="A117" t="str">
            <v/>
          </cell>
          <cell r="B117" t="str">
            <v>A703</v>
          </cell>
          <cell r="C117" t="str">
            <v/>
          </cell>
          <cell r="D117" t="str">
            <v>A</v>
          </cell>
          <cell r="E117" t="str">
            <v>Genesee Valley BOCES</v>
          </cell>
          <cell r="F117" t="str">
            <v>ATTN: SUMMER FEEDING DIRECTOR</v>
          </cell>
          <cell r="G117" t="str">
            <v>Genessee Valley BOCES</v>
          </cell>
          <cell r="H117" t="str">
            <v>80 Munson Street</v>
          </cell>
          <cell r="I117" t="str">
            <v>LeRoy</v>
          </cell>
          <cell r="J117" t="str">
            <v>(585) 969-0279</v>
          </cell>
          <cell r="K117" t="str">
            <v>Mary Della Penna - Summer Feeding Dir.</v>
          </cell>
          <cell r="L117" t="str">
            <v>GENESEE</v>
          </cell>
          <cell r="M117" t="str">
            <v/>
          </cell>
          <cell r="N117" t="str">
            <v>06/28/11</v>
          </cell>
          <cell r="O117" t="str">
            <v>0.00</v>
          </cell>
          <cell r="P117" t="str">
            <v>RA</v>
          </cell>
          <cell r="Q117" t="str">
            <v>No</v>
          </cell>
          <cell r="R117" t="str">
            <v/>
          </cell>
          <cell r="S117" t="str">
            <v>0</v>
          </cell>
          <cell r="T117" t="str">
            <v/>
          </cell>
          <cell r="U117" t="str">
            <v/>
          </cell>
          <cell r="V117" t="str">
            <v>3060</v>
          </cell>
          <cell r="W117" t="str">
            <v>SFSP</v>
          </cell>
          <cell r="X117" t="str">
            <v>No</v>
          </cell>
          <cell r="Y117" t="str">
            <v xml:space="preserve">      </v>
          </cell>
          <cell r="Z117" t="str">
            <v/>
          </cell>
          <cell r="AA117" t="str">
            <v/>
          </cell>
          <cell r="AB117" t="str">
            <v/>
          </cell>
          <cell r="AC117" t="str">
            <v>0.00</v>
          </cell>
          <cell r="AD117" t="str">
            <v>A703</v>
          </cell>
          <cell r="AE117" t="str">
            <v/>
          </cell>
          <cell r="AF117" t="str">
            <v>0.00</v>
          </cell>
          <cell r="AG117" t="str">
            <v>GENESEE VALLEY BOCES</v>
          </cell>
        </row>
        <row r="118">
          <cell r="A118" t="str">
            <v/>
          </cell>
          <cell r="B118" t="str">
            <v>A704</v>
          </cell>
          <cell r="C118" t="str">
            <v/>
          </cell>
          <cell r="D118" t="str">
            <v>A</v>
          </cell>
          <cell r="E118" t="str">
            <v>Rochester City School District</v>
          </cell>
          <cell r="F118" t="str">
            <v>ATTN: SUMMER FEEDING DIRECTOR</v>
          </cell>
          <cell r="G118" t="str">
            <v/>
          </cell>
          <cell r="H118" t="str">
            <v>131 W Broad Street</v>
          </cell>
          <cell r="I118" t="str">
            <v>Rochester</v>
          </cell>
          <cell r="J118" t="str">
            <v>(585) 336-4118</v>
          </cell>
          <cell r="K118" t="str">
            <v>Bill Williams - Summer Feeding Director</v>
          </cell>
          <cell r="L118" t="str">
            <v>MONROE</v>
          </cell>
          <cell r="M118" t="str">
            <v/>
          </cell>
          <cell r="N118" t="str">
            <v>06/29/11</v>
          </cell>
          <cell r="O118" t="str">
            <v>0.00</v>
          </cell>
          <cell r="P118" t="str">
            <v>RA</v>
          </cell>
          <cell r="Q118" t="str">
            <v>Yes</v>
          </cell>
          <cell r="R118" t="str">
            <v/>
          </cell>
          <cell r="S118" t="str">
            <v>0</v>
          </cell>
          <cell r="T118" t="str">
            <v>UNASSIGNED</v>
          </cell>
          <cell r="U118" t="str">
            <v/>
          </cell>
          <cell r="V118" t="str">
            <v>158037</v>
          </cell>
          <cell r="W118" t="str">
            <v>SFSP</v>
          </cell>
          <cell r="X118" t="str">
            <v>Yes</v>
          </cell>
          <cell r="Y118" t="str">
            <v xml:space="preserve">      </v>
          </cell>
          <cell r="Z118" t="str">
            <v/>
          </cell>
          <cell r="AA118" t="str">
            <v/>
          </cell>
          <cell r="AB118" t="str">
            <v/>
          </cell>
          <cell r="AC118" t="str">
            <v>0.00</v>
          </cell>
          <cell r="AD118" t="str">
            <v>A704</v>
          </cell>
          <cell r="AE118" t="str">
            <v/>
          </cell>
          <cell r="AF118" t="str">
            <v>0.00</v>
          </cell>
          <cell r="AG118" t="str">
            <v>ROCHESTER CITY SCHOOL DISTRICT</v>
          </cell>
        </row>
        <row r="119">
          <cell r="A119" t="str">
            <v/>
          </cell>
          <cell r="B119" t="str">
            <v>A705</v>
          </cell>
          <cell r="C119" t="str">
            <v/>
          </cell>
          <cell r="D119" t="str">
            <v>A</v>
          </cell>
          <cell r="E119" t="str">
            <v>East Irondequoit CSD</v>
          </cell>
          <cell r="F119" t="str">
            <v>ATTN: SUMMER FEEDING PROGRAM</v>
          </cell>
          <cell r="G119" t="str">
            <v>East Irondequoit CSD - SFSP</v>
          </cell>
          <cell r="H119" t="str">
            <v>600 Pardee Road</v>
          </cell>
          <cell r="I119" t="str">
            <v>Rochester</v>
          </cell>
          <cell r="J119" t="str">
            <v>585-339-1284</v>
          </cell>
          <cell r="K119" t="str">
            <v>LeeAnne Reister- FSD</v>
          </cell>
          <cell r="L119" t="str">
            <v>MONROE</v>
          </cell>
          <cell r="M119" t="str">
            <v>leeanne_Reister@eastiron.monroe.edu</v>
          </cell>
          <cell r="N119" t="str">
            <v>06/20/13</v>
          </cell>
          <cell r="O119" t="str">
            <v>0.00</v>
          </cell>
          <cell r="P119" t="str">
            <v>RA</v>
          </cell>
          <cell r="Q119" t="str">
            <v>Yes</v>
          </cell>
          <cell r="R119" t="str">
            <v/>
          </cell>
          <cell r="S119" t="str">
            <v>0</v>
          </cell>
          <cell r="T119" t="str">
            <v/>
          </cell>
          <cell r="U119" t="str">
            <v/>
          </cell>
          <cell r="V119" t="str">
            <v>17250</v>
          </cell>
          <cell r="W119" t="str">
            <v>SFSP</v>
          </cell>
          <cell r="X119" t="str">
            <v>Yes</v>
          </cell>
          <cell r="Y119" t="str">
            <v xml:space="preserve">      </v>
          </cell>
          <cell r="Z119" t="str">
            <v/>
          </cell>
          <cell r="AA119" t="str">
            <v/>
          </cell>
          <cell r="AB119" t="str">
            <v/>
          </cell>
          <cell r="AC119" t="str">
            <v>0.00</v>
          </cell>
          <cell r="AD119" t="str">
            <v>A705</v>
          </cell>
          <cell r="AE119" t="str">
            <v>Summerfeeding1</v>
          </cell>
          <cell r="AF119" t="str">
            <v>0.00</v>
          </cell>
          <cell r="AG119" t="str">
            <v>EAST IRONDEQUOIT CSD</v>
          </cell>
        </row>
        <row r="120">
          <cell r="A120" t="str">
            <v/>
          </cell>
          <cell r="B120" t="str">
            <v>A707</v>
          </cell>
          <cell r="C120" t="str">
            <v/>
          </cell>
          <cell r="D120" t="str">
            <v>A</v>
          </cell>
          <cell r="E120" t="str">
            <v>YWCA of Genesee Co.</v>
          </cell>
          <cell r="F120" t="str">
            <v>Food Service Director</v>
          </cell>
          <cell r="G120" t="str">
            <v>301 North Street</v>
          </cell>
          <cell r="H120" t="str">
            <v>YWCA of Genesee Co.</v>
          </cell>
          <cell r="I120" t="str">
            <v>Batavia</v>
          </cell>
          <cell r="J120" t="str">
            <v>(585) 343-5808</v>
          </cell>
          <cell r="K120" t="str">
            <v>Brenda Chappel</v>
          </cell>
          <cell r="L120" t="str">
            <v>GENESEE</v>
          </cell>
          <cell r="M120" t="str">
            <v/>
          </cell>
          <cell r="N120" t="str">
            <v>06/27/07</v>
          </cell>
          <cell r="O120" t="str">
            <v>0.00</v>
          </cell>
          <cell r="P120" t="str">
            <v>RA</v>
          </cell>
          <cell r="Q120" t="str">
            <v>No</v>
          </cell>
          <cell r="R120" t="str">
            <v/>
          </cell>
          <cell r="S120" t="str">
            <v>180</v>
          </cell>
          <cell r="T120" t="str">
            <v>UNASSIGNED</v>
          </cell>
          <cell r="U120" t="str">
            <v>Mary Montgomery - Dir-(585)395-2378</v>
          </cell>
          <cell r="V120" t="str">
            <v>8555</v>
          </cell>
          <cell r="W120" t="str">
            <v>SFSP</v>
          </cell>
          <cell r="X120" t="str">
            <v>No</v>
          </cell>
          <cell r="Y120" t="str">
            <v xml:space="preserve">      </v>
          </cell>
          <cell r="Z120" t="str">
            <v/>
          </cell>
          <cell r="AA120" t="str">
            <v/>
          </cell>
          <cell r="AB120" t="str">
            <v/>
          </cell>
          <cell r="AC120" t="str">
            <v>0.00</v>
          </cell>
          <cell r="AD120" t="str">
            <v/>
          </cell>
          <cell r="AE120" t="str">
            <v/>
          </cell>
          <cell r="AF120" t="str">
            <v>0.00</v>
          </cell>
          <cell r="AG120" t="str">
            <v>YWCA/GENESEE</v>
          </cell>
        </row>
        <row r="121">
          <cell r="A121" t="str">
            <v/>
          </cell>
          <cell r="B121" t="str">
            <v>A711</v>
          </cell>
          <cell r="C121" t="str">
            <v/>
          </cell>
          <cell r="D121" t="str">
            <v>A</v>
          </cell>
          <cell r="E121" t="str">
            <v>GatesChili Central School Dist.</v>
          </cell>
          <cell r="F121" t="str">
            <v>SUMMER FEEDING PROGRAM</v>
          </cell>
          <cell r="G121" t="str">
            <v>2 Spartan Way</v>
          </cell>
          <cell r="H121" t="str">
            <v/>
          </cell>
          <cell r="I121" t="str">
            <v>Rochester</v>
          </cell>
          <cell r="J121" t="str">
            <v>585-247-5050</v>
          </cell>
          <cell r="K121" t="str">
            <v>Debbie Beauvais</v>
          </cell>
          <cell r="L121" t="str">
            <v>MONROE</v>
          </cell>
          <cell r="M121" t="str">
            <v/>
          </cell>
          <cell r="N121" t="str">
            <v>07/05/12</v>
          </cell>
          <cell r="O121" t="str">
            <v>0.00</v>
          </cell>
          <cell r="P121" t="str">
            <v>RA</v>
          </cell>
          <cell r="Q121" t="str">
            <v>Yes</v>
          </cell>
          <cell r="R121" t="str">
            <v/>
          </cell>
          <cell r="S121" t="str">
            <v>0</v>
          </cell>
          <cell r="T121" t="str">
            <v>UNASSIGNED</v>
          </cell>
          <cell r="U121" t="str">
            <v/>
          </cell>
          <cell r="V121" t="str">
            <v>13027</v>
          </cell>
          <cell r="W121" t="str">
            <v>SFSP</v>
          </cell>
          <cell r="X121" t="str">
            <v>Yes</v>
          </cell>
          <cell r="Y121" t="str">
            <v xml:space="preserve">      </v>
          </cell>
          <cell r="Z121" t="str">
            <v/>
          </cell>
          <cell r="AA121" t="str">
            <v/>
          </cell>
          <cell r="AB121" t="str">
            <v/>
          </cell>
          <cell r="AC121" t="str">
            <v>0.00</v>
          </cell>
          <cell r="AD121" t="str">
            <v>A711</v>
          </cell>
          <cell r="AE121" t="str">
            <v>Summerfeeding2</v>
          </cell>
          <cell r="AF121" t="str">
            <v>0.00</v>
          </cell>
          <cell r="AG121" t="str">
            <v>GATESCHILI CENTRAL SCHOOL DIST.</v>
          </cell>
        </row>
        <row r="122">
          <cell r="A122" t="str">
            <v/>
          </cell>
          <cell r="B122" t="str">
            <v>A715</v>
          </cell>
          <cell r="C122" t="str">
            <v/>
          </cell>
          <cell r="D122" t="str">
            <v>A</v>
          </cell>
          <cell r="E122" t="str">
            <v>Rural Opportunities</v>
          </cell>
          <cell r="F122" t="str">
            <v>Attn : Summer Feeding</v>
          </cell>
          <cell r="G122" t="str">
            <v>Rural Opportunities</v>
          </cell>
          <cell r="H122" t="str">
            <v>400 East Avenue</v>
          </cell>
          <cell r="I122" t="str">
            <v>Rochester</v>
          </cell>
          <cell r="J122" t="str">
            <v>(585) 340-3376</v>
          </cell>
          <cell r="K122" t="str">
            <v>Doris Griffin</v>
          </cell>
          <cell r="L122" t="str">
            <v>MONROE</v>
          </cell>
          <cell r="M122" t="str">
            <v/>
          </cell>
          <cell r="N122" t="str">
            <v>07/13/07</v>
          </cell>
          <cell r="O122" t="str">
            <v>0.00</v>
          </cell>
          <cell r="P122" t="str">
            <v>RA</v>
          </cell>
          <cell r="Q122" t="str">
            <v>No</v>
          </cell>
          <cell r="R122" t="str">
            <v/>
          </cell>
          <cell r="S122" t="str">
            <v>30</v>
          </cell>
          <cell r="T122" t="str">
            <v>UNASSIGNED</v>
          </cell>
          <cell r="U122" t="str">
            <v>Mary Montgomery - Dir-(585)395-2378</v>
          </cell>
          <cell r="V122" t="str">
            <v>2400</v>
          </cell>
          <cell r="W122" t="str">
            <v>SFSP</v>
          </cell>
          <cell r="X122" t="str">
            <v>No</v>
          </cell>
          <cell r="Y122" t="str">
            <v xml:space="preserve">      </v>
          </cell>
          <cell r="Z122" t="str">
            <v/>
          </cell>
          <cell r="AA122" t="str">
            <v/>
          </cell>
          <cell r="AB122" t="str">
            <v/>
          </cell>
          <cell r="AC122" t="str">
            <v>0.00</v>
          </cell>
          <cell r="AD122" t="str">
            <v/>
          </cell>
          <cell r="AE122" t="str">
            <v/>
          </cell>
          <cell r="AF122" t="str">
            <v>0.00</v>
          </cell>
          <cell r="AG122" t="str">
            <v>RURAL OPPORTUNIT</v>
          </cell>
        </row>
        <row r="123">
          <cell r="A123" t="str">
            <v/>
          </cell>
          <cell r="B123" t="str">
            <v>C</v>
          </cell>
          <cell r="C123" t="str">
            <v/>
          </cell>
          <cell r="D123" t="str">
            <v/>
          </cell>
          <cell r="E123" t="str">
            <v/>
          </cell>
          <cell r="F123" t="str">
            <v/>
          </cell>
          <cell r="G123" t="str">
            <v/>
          </cell>
          <cell r="H123" t="str">
            <v/>
          </cell>
          <cell r="I123" t="str">
            <v/>
          </cell>
          <cell r="J123" t="str">
            <v/>
          </cell>
          <cell r="K123" t="str">
            <v/>
          </cell>
          <cell r="L123" t="str">
            <v/>
          </cell>
          <cell r="M123" t="str">
            <v/>
          </cell>
          <cell r="N123" t="str">
            <v>11/07/18</v>
          </cell>
          <cell r="O123" t="str">
            <v>0.00</v>
          </cell>
          <cell r="P123" t="str">
            <v>RA</v>
          </cell>
          <cell r="Q123" t="str">
            <v>No</v>
          </cell>
          <cell r="R123" t="str">
            <v/>
          </cell>
          <cell r="S123" t="str">
            <v>0</v>
          </cell>
          <cell r="T123" t="str">
            <v/>
          </cell>
          <cell r="U123" t="str">
            <v/>
          </cell>
          <cell r="V123" t="str">
            <v>0</v>
          </cell>
          <cell r="W123" t="str">
            <v/>
          </cell>
          <cell r="X123" t="str">
            <v>No</v>
          </cell>
          <cell r="Y123" t="str">
            <v xml:space="preserve">      </v>
          </cell>
          <cell r="Z123" t="str">
            <v/>
          </cell>
          <cell r="AA123" t="str">
            <v/>
          </cell>
          <cell r="AB123" t="str">
            <v/>
          </cell>
          <cell r="AC123" t="str">
            <v>0.00</v>
          </cell>
          <cell r="AD123" t="str">
            <v/>
          </cell>
          <cell r="AE123" t="str">
            <v/>
          </cell>
          <cell r="AF123" t="str">
            <v>0.00</v>
          </cell>
          <cell r="AG123" t="str">
            <v/>
          </cell>
        </row>
        <row r="124">
          <cell r="A124">
            <v>142101040000</v>
          </cell>
          <cell r="B124" t="str">
            <v>C001</v>
          </cell>
          <cell r="C124">
            <v>4007450</v>
          </cell>
          <cell r="D124" t="str">
            <v>C</v>
          </cell>
          <cell r="E124" t="str">
            <v>Akron Central School</v>
          </cell>
          <cell r="F124" t="str">
            <v>Attn: Food Service Director</v>
          </cell>
          <cell r="G124" t="str">
            <v>Akron Central School</v>
          </cell>
          <cell r="H124" t="str">
            <v>47 Bloomingdale Avenue</v>
          </cell>
          <cell r="I124" t="str">
            <v>Akron</v>
          </cell>
          <cell r="J124" t="str">
            <v>(716) 542-5027</v>
          </cell>
          <cell r="K124" t="str">
            <v>Barbara Goodman</v>
          </cell>
          <cell r="L124" t="str">
            <v>ERIE</v>
          </cell>
          <cell r="M124" t="str">
            <v>bgoodman@akronschools.org</v>
          </cell>
          <cell r="N124" t="str">
            <v>03/22/04</v>
          </cell>
          <cell r="O124" t="str">
            <v>47,148.20</v>
          </cell>
          <cell r="P124" t="str">
            <v>RA</v>
          </cell>
          <cell r="Q124" t="str">
            <v>Yes</v>
          </cell>
          <cell r="R124">
            <v>142101040000</v>
          </cell>
          <cell r="S124" t="str">
            <v>180</v>
          </cell>
          <cell r="T124" t="str">
            <v>UNASSIGNED</v>
          </cell>
          <cell r="U124" t="str">
            <v>Joseph Lucenti</v>
          </cell>
          <cell r="V124" t="str">
            <v>130064</v>
          </cell>
          <cell r="W124" t="str">
            <v>NSLP</v>
          </cell>
          <cell r="X124" t="str">
            <v>Yes</v>
          </cell>
          <cell r="Y124" t="str">
            <v>Week 1</v>
          </cell>
          <cell r="Z124" t="str">
            <v>09/06/11</v>
          </cell>
          <cell r="AA124" t="str">
            <v/>
          </cell>
          <cell r="AB124" t="str">
            <v>(716) 542-5030</v>
          </cell>
          <cell r="AC124" t="str">
            <v>0.00</v>
          </cell>
          <cell r="AD124" t="str">
            <v>C001</v>
          </cell>
          <cell r="AE124" t="str">
            <v>Password001</v>
          </cell>
          <cell r="AF124" t="str">
            <v>47,148.20</v>
          </cell>
          <cell r="AG124" t="str">
            <v>AKRON</v>
          </cell>
        </row>
        <row r="125">
          <cell r="A125">
            <v>400800010000</v>
          </cell>
          <cell r="B125" t="str">
            <v>C002</v>
          </cell>
          <cell r="C125">
            <v>4007460</v>
          </cell>
          <cell r="D125" t="str">
            <v>C</v>
          </cell>
          <cell r="E125" t="str">
            <v>Niagara Falls City Schools</v>
          </cell>
          <cell r="F125" t="str">
            <v>Attn: Food Service Director</v>
          </cell>
          <cell r="G125" t="str">
            <v>Niagara Falls City Schools</v>
          </cell>
          <cell r="H125" t="str">
            <v>630  66th Street</v>
          </cell>
          <cell r="I125" t="str">
            <v>Niagara Falls</v>
          </cell>
          <cell r="J125" t="str">
            <v>(716) 286-4241</v>
          </cell>
          <cell r="K125" t="str">
            <v>Kevin Edwards</v>
          </cell>
          <cell r="L125" t="str">
            <v>NIAGARA</v>
          </cell>
          <cell r="M125" t="str">
            <v>kedwards@nfschools.net</v>
          </cell>
          <cell r="N125" t="str">
            <v>07/28/03</v>
          </cell>
          <cell r="O125" t="str">
            <v>275,157.44</v>
          </cell>
          <cell r="P125" t="str">
            <v>RA</v>
          </cell>
          <cell r="Q125" t="str">
            <v>Yes</v>
          </cell>
          <cell r="R125">
            <v>400800010000</v>
          </cell>
          <cell r="S125" t="str">
            <v>180</v>
          </cell>
          <cell r="T125" t="str">
            <v>UNASSIGNED</v>
          </cell>
          <cell r="U125" t="str">
            <v>James Ingrasci</v>
          </cell>
          <cell r="V125" t="str">
            <v>759055</v>
          </cell>
          <cell r="W125" t="str">
            <v>NSLP</v>
          </cell>
          <cell r="X125" t="str">
            <v>Yes</v>
          </cell>
          <cell r="Y125" t="str">
            <v>Week 1</v>
          </cell>
          <cell r="Z125" t="str">
            <v>08/29/11</v>
          </cell>
          <cell r="AA125" t="str">
            <v/>
          </cell>
          <cell r="AB125" t="str">
            <v>(716) 286-4242</v>
          </cell>
          <cell r="AC125" t="str">
            <v>0.00</v>
          </cell>
          <cell r="AD125" t="str">
            <v>C002</v>
          </cell>
          <cell r="AE125" t="str">
            <v>Packers17</v>
          </cell>
          <cell r="AF125" t="str">
            <v>275,157.44</v>
          </cell>
          <cell r="AG125" t="str">
            <v>NIAGARA FALLS</v>
          </cell>
        </row>
        <row r="126">
          <cell r="A126">
            <v>140101060000</v>
          </cell>
          <cell r="B126" t="str">
            <v>C003</v>
          </cell>
          <cell r="C126">
            <v>4007461</v>
          </cell>
          <cell r="D126" t="str">
            <v>C</v>
          </cell>
          <cell r="E126" t="str">
            <v>Alden Central School</v>
          </cell>
          <cell r="F126" t="str">
            <v>Attn: Food Service Director</v>
          </cell>
          <cell r="G126" t="str">
            <v>Alden Central School</v>
          </cell>
          <cell r="H126" t="str">
            <v>13190 Park Street</v>
          </cell>
          <cell r="I126" t="str">
            <v>Alden</v>
          </cell>
          <cell r="J126" t="str">
            <v>(716) 937-9116x 4186</v>
          </cell>
          <cell r="K126" t="str">
            <v>Anita Trautwein</v>
          </cell>
          <cell r="L126" t="str">
            <v>ERIE</v>
          </cell>
          <cell r="M126" t="str">
            <v>atrautwein@aldenschools.org</v>
          </cell>
          <cell r="N126" t="str">
            <v>07/28/03</v>
          </cell>
          <cell r="O126" t="str">
            <v>44,730.69</v>
          </cell>
          <cell r="P126" t="str">
            <v>RA</v>
          </cell>
          <cell r="Q126" t="str">
            <v>Yes</v>
          </cell>
          <cell r="R126">
            <v>140101060000</v>
          </cell>
          <cell r="S126" t="str">
            <v>180</v>
          </cell>
          <cell r="T126" t="str">
            <v>UNASSIGNED</v>
          </cell>
          <cell r="U126" t="str">
            <v>Shannon</v>
          </cell>
          <cell r="V126" t="str">
            <v>123395</v>
          </cell>
          <cell r="W126" t="str">
            <v>NSLP</v>
          </cell>
          <cell r="X126" t="str">
            <v>Yes</v>
          </cell>
          <cell r="Y126" t="str">
            <v>Week 1</v>
          </cell>
          <cell r="Z126" t="str">
            <v>10/26/11</v>
          </cell>
          <cell r="AA126" t="str">
            <v/>
          </cell>
          <cell r="AB126" t="str">
            <v>(716) 937-9116x 4191</v>
          </cell>
          <cell r="AC126" t="str">
            <v>0.00</v>
          </cell>
          <cell r="AD126" t="str">
            <v>C003</v>
          </cell>
          <cell r="AE126" t="str">
            <v>Lily*2018</v>
          </cell>
          <cell r="AF126" t="str">
            <v>44,730.69</v>
          </cell>
          <cell r="AG126" t="str">
            <v>ALDEN</v>
          </cell>
        </row>
        <row r="127">
          <cell r="A127">
            <v>400701325766</v>
          </cell>
          <cell r="B127" t="str">
            <v>C004</v>
          </cell>
          <cell r="C127">
            <v>4007470</v>
          </cell>
          <cell r="D127" t="str">
            <v>C</v>
          </cell>
          <cell r="E127" t="str">
            <v>St. John Lutheran School</v>
          </cell>
          <cell r="F127" t="str">
            <v>Attn:  Food Service Director</v>
          </cell>
          <cell r="G127" t="str">
            <v>St. John Lutheran School</v>
          </cell>
          <cell r="H127" t="str">
            <v>6950 Ward Road</v>
          </cell>
          <cell r="I127" t="str">
            <v>North Tonawanda</v>
          </cell>
          <cell r="J127" t="str">
            <v>(716) 693-9677</v>
          </cell>
          <cell r="K127" t="str">
            <v>Sandra Gannon</v>
          </cell>
          <cell r="L127" t="str">
            <v>NIAGARA</v>
          </cell>
          <cell r="M127" t="str">
            <v>sandra_gannon@stjohnnt.com</v>
          </cell>
          <cell r="N127" t="str">
            <v>08/22/03</v>
          </cell>
          <cell r="O127" t="str">
            <v>2,953.29</v>
          </cell>
          <cell r="P127" t="str">
            <v>RA</v>
          </cell>
          <cell r="Q127" t="str">
            <v>Yes</v>
          </cell>
          <cell r="R127">
            <v>400701325766</v>
          </cell>
          <cell r="S127" t="str">
            <v>180</v>
          </cell>
          <cell r="T127" t="str">
            <v>UNASSIGNED</v>
          </cell>
          <cell r="U127" t="str">
            <v xml:space="preserve"> Shannon</v>
          </cell>
          <cell r="V127" t="str">
            <v>8147</v>
          </cell>
          <cell r="W127" t="str">
            <v>NSLP</v>
          </cell>
          <cell r="X127" t="str">
            <v>Yes</v>
          </cell>
          <cell r="Y127" t="str">
            <v>Week 1</v>
          </cell>
          <cell r="Z127" t="str">
            <v>10/28/11</v>
          </cell>
          <cell r="AA127" t="str">
            <v/>
          </cell>
          <cell r="AB127" t="str">
            <v>(716) 937-9116x 4191</v>
          </cell>
          <cell r="AC127" t="str">
            <v>0.00</v>
          </cell>
          <cell r="AD127" t="str">
            <v>C004</v>
          </cell>
          <cell r="AE127" t="str">
            <v>Password004</v>
          </cell>
          <cell r="AF127" t="str">
            <v>2,953.29</v>
          </cell>
          <cell r="AG127" t="str">
            <v>ST. JOHN/N.TONA</v>
          </cell>
        </row>
        <row r="128">
          <cell r="A128">
            <v>141401060000</v>
          </cell>
          <cell r="B128" t="str">
            <v>C005</v>
          </cell>
          <cell r="C128">
            <v>4007471</v>
          </cell>
          <cell r="D128" t="str">
            <v>C</v>
          </cell>
          <cell r="E128" t="str">
            <v>Lake Shore Central Schools</v>
          </cell>
          <cell r="F128" t="str">
            <v>Attn: Food Service Director</v>
          </cell>
          <cell r="G128" t="str">
            <v>Lake Shore Central Schools</v>
          </cell>
          <cell r="H128" t="str">
            <v>8855 Erie Road</v>
          </cell>
          <cell r="I128" t="str">
            <v>Angola</v>
          </cell>
          <cell r="J128" t="str">
            <v>(716) 926-2291</v>
          </cell>
          <cell r="K128" t="str">
            <v>Debbie Becker</v>
          </cell>
          <cell r="L128" t="str">
            <v>ERIE</v>
          </cell>
          <cell r="M128" t="str">
            <v>deborah.becker@lscsd.org</v>
          </cell>
          <cell r="N128" t="str">
            <v>07/28/03</v>
          </cell>
          <cell r="O128" t="str">
            <v>73,241.31</v>
          </cell>
          <cell r="P128" t="str">
            <v>RA</v>
          </cell>
          <cell r="Q128" t="str">
            <v>Yes</v>
          </cell>
          <cell r="R128">
            <v>141401060000</v>
          </cell>
          <cell r="S128" t="str">
            <v>180</v>
          </cell>
          <cell r="T128" t="str">
            <v>UNASSIGNED</v>
          </cell>
          <cell r="U128" t="str">
            <v>Dan Pacos</v>
          </cell>
          <cell r="V128" t="str">
            <v>202045</v>
          </cell>
          <cell r="W128" t="str">
            <v>NSLP</v>
          </cell>
          <cell r="X128" t="str">
            <v>Yes</v>
          </cell>
          <cell r="Y128" t="str">
            <v>Week 1</v>
          </cell>
          <cell r="Z128" t="str">
            <v>09/06/11</v>
          </cell>
          <cell r="AA128" t="str">
            <v/>
          </cell>
          <cell r="AB128" t="str">
            <v>(716) 926-2221</v>
          </cell>
          <cell r="AC128" t="str">
            <v>0.00</v>
          </cell>
          <cell r="AD128" t="str">
            <v>C005</v>
          </cell>
          <cell r="AE128" t="str">
            <v>Password005</v>
          </cell>
          <cell r="AF128" t="str">
            <v>73,241.31</v>
          </cell>
          <cell r="AG128" t="str">
            <v>LAKE SHORE</v>
          </cell>
        </row>
        <row r="129">
          <cell r="A129" t="str">
            <v/>
          </cell>
          <cell r="B129" t="str">
            <v>C006</v>
          </cell>
          <cell r="C129" t="str">
            <v/>
          </cell>
          <cell r="D129" t="str">
            <v>C</v>
          </cell>
          <cell r="E129" t="str">
            <v>Most Precious Blood School</v>
          </cell>
          <cell r="F129" t="str">
            <v/>
          </cell>
          <cell r="G129" t="str">
            <v>17 Prospect &amp; Lake Streets</v>
          </cell>
          <cell r="H129" t="str">
            <v/>
          </cell>
          <cell r="I129" t="str">
            <v>Angola</v>
          </cell>
          <cell r="J129" t="str">
            <v/>
          </cell>
          <cell r="K129" t="str">
            <v/>
          </cell>
          <cell r="L129" t="str">
            <v>ERIE</v>
          </cell>
          <cell r="M129" t="str">
            <v/>
          </cell>
          <cell r="N129" t="str">
            <v>10/06/09</v>
          </cell>
          <cell r="O129" t="str">
            <v>0.00</v>
          </cell>
          <cell r="P129" t="str">
            <v>RA</v>
          </cell>
          <cell r="Q129" t="str">
            <v>No</v>
          </cell>
          <cell r="R129" t="str">
            <v/>
          </cell>
          <cell r="S129" t="str">
            <v>0</v>
          </cell>
          <cell r="T129" t="str">
            <v>UNASSIGNED</v>
          </cell>
          <cell r="U129" t="str">
            <v/>
          </cell>
          <cell r="V129" t="str">
            <v>0</v>
          </cell>
          <cell r="W129" t="str">
            <v/>
          </cell>
          <cell r="X129" t="str">
            <v>No</v>
          </cell>
          <cell r="Y129" t="str">
            <v xml:space="preserve">      </v>
          </cell>
          <cell r="Z129" t="str">
            <v/>
          </cell>
          <cell r="AA129" t="str">
            <v/>
          </cell>
          <cell r="AB129" t="str">
            <v/>
          </cell>
          <cell r="AC129" t="str">
            <v>0.00</v>
          </cell>
          <cell r="AD129" t="str">
            <v>C006</v>
          </cell>
          <cell r="AE129" t="str">
            <v/>
          </cell>
          <cell r="AF129" t="str">
            <v>0.00</v>
          </cell>
          <cell r="AG129" t="str">
            <v>MOST PRECIOUS BLOOD SCHOOL</v>
          </cell>
        </row>
        <row r="130">
          <cell r="A130">
            <v>42302040000</v>
          </cell>
          <cell r="B130" t="str">
            <v>C007</v>
          </cell>
          <cell r="C130">
            <v>4007472</v>
          </cell>
          <cell r="D130" t="str">
            <v>C</v>
          </cell>
          <cell r="E130" t="str">
            <v>Cattaraugus-Little Valley Central School</v>
          </cell>
          <cell r="F130" t="str">
            <v>Attn: Food Service Director</v>
          </cell>
          <cell r="G130" t="str">
            <v>Cattaraugus-Little Valley Central School</v>
          </cell>
          <cell r="H130" t="str">
            <v>25 Franklin Street North</v>
          </cell>
          <cell r="I130" t="str">
            <v>Cattaraugus</v>
          </cell>
          <cell r="J130" t="str">
            <v>(716) 257-5950</v>
          </cell>
          <cell r="K130" t="str">
            <v>Patricia Baker</v>
          </cell>
          <cell r="L130" t="str">
            <v>CATTARAUGUS</v>
          </cell>
          <cell r="M130" t="str">
            <v>pbaker@cattlv.wnyric.org</v>
          </cell>
          <cell r="N130" t="str">
            <v>10/16/00</v>
          </cell>
          <cell r="O130" t="str">
            <v>33,053.11</v>
          </cell>
          <cell r="P130" t="str">
            <v>RA</v>
          </cell>
          <cell r="Q130" t="str">
            <v>Yes</v>
          </cell>
          <cell r="R130">
            <v>42302040000</v>
          </cell>
          <cell r="S130" t="str">
            <v>180</v>
          </cell>
          <cell r="T130" t="str">
            <v>UNASSIGNED</v>
          </cell>
          <cell r="U130" t="str">
            <v>Karen Schiavone</v>
          </cell>
          <cell r="V130" t="str">
            <v>91181</v>
          </cell>
          <cell r="W130" t="str">
            <v>NSLP</v>
          </cell>
          <cell r="X130" t="str">
            <v>Yes</v>
          </cell>
          <cell r="Y130" t="str">
            <v>Week 1</v>
          </cell>
          <cell r="Z130" t="str">
            <v>09/06/11</v>
          </cell>
          <cell r="AA130" t="str">
            <v/>
          </cell>
          <cell r="AB130" t="str">
            <v>(716) 549-1818</v>
          </cell>
          <cell r="AC130" t="str">
            <v>0.00</v>
          </cell>
          <cell r="AD130" t="str">
            <v>C007</v>
          </cell>
          <cell r="AE130" t="str">
            <v>2fypgxw%</v>
          </cell>
          <cell r="AF130" t="str">
            <v>33,053.11</v>
          </cell>
          <cell r="AG130" t="str">
            <v>CATT/LITTLE VALL</v>
          </cell>
        </row>
        <row r="131">
          <cell r="A131">
            <v>400900139249</v>
          </cell>
          <cell r="B131" t="str">
            <v>C008</v>
          </cell>
          <cell r="C131" t="str">
            <v/>
          </cell>
          <cell r="D131" t="str">
            <v>C</v>
          </cell>
          <cell r="E131" t="str">
            <v>North Tonawanda Catholic School</v>
          </cell>
          <cell r="F131" t="str">
            <v>Attn: Food Service Director</v>
          </cell>
          <cell r="G131" t="str">
            <v>North Tonawanda Catholic School</v>
          </cell>
          <cell r="H131" t="str">
            <v>75 Keil Street</v>
          </cell>
          <cell r="I131" t="str">
            <v>N. Tonawanda</v>
          </cell>
          <cell r="J131" t="str">
            <v>(716) 807-3713</v>
          </cell>
          <cell r="K131" t="str">
            <v>Kenneth Klepack</v>
          </cell>
          <cell r="L131" t="str">
            <v>NIAGARA</v>
          </cell>
          <cell r="M131" t="str">
            <v>xklepack-kenneth@aramark.com</v>
          </cell>
          <cell r="N131" t="str">
            <v>03/20/03</v>
          </cell>
          <cell r="O131" t="str">
            <v>0.00</v>
          </cell>
          <cell r="P131" t="str">
            <v>RA</v>
          </cell>
          <cell r="Q131" t="str">
            <v>No</v>
          </cell>
          <cell r="R131">
            <v>400900139249</v>
          </cell>
          <cell r="S131" t="str">
            <v>180</v>
          </cell>
          <cell r="T131" t="str">
            <v>UNASSIGNED</v>
          </cell>
          <cell r="U131" t="str">
            <v>RoseMary Buscaglia</v>
          </cell>
          <cell r="V131" t="str">
            <v>8679</v>
          </cell>
          <cell r="W131" t="str">
            <v>NSLP</v>
          </cell>
          <cell r="X131" t="str">
            <v>No</v>
          </cell>
          <cell r="Y131" t="str">
            <v xml:space="preserve">      </v>
          </cell>
          <cell r="Z131" t="str">
            <v/>
          </cell>
          <cell r="AA131" t="str">
            <v/>
          </cell>
          <cell r="AB131" t="str">
            <v/>
          </cell>
          <cell r="AC131" t="str">
            <v>0.00</v>
          </cell>
          <cell r="AD131" t="str">
            <v>C008</v>
          </cell>
          <cell r="AE131" t="str">
            <v>Password008</v>
          </cell>
          <cell r="AF131" t="str">
            <v>0.00</v>
          </cell>
          <cell r="AG131" t="str">
            <v>KOLBE CATH SCH</v>
          </cell>
        </row>
        <row r="132">
          <cell r="A132">
            <v>43501060000</v>
          </cell>
          <cell r="B132" t="str">
            <v>C009</v>
          </cell>
          <cell r="C132">
            <v>4007473</v>
          </cell>
          <cell r="D132" t="str">
            <v>C</v>
          </cell>
          <cell r="E132" t="str">
            <v>Pioneer Central School</v>
          </cell>
          <cell r="F132" t="str">
            <v>Attn: Food Service Director</v>
          </cell>
          <cell r="G132" t="str">
            <v>Pioneer Central School</v>
          </cell>
          <cell r="H132" t="str">
            <v>PO Box 579, County Line Road</v>
          </cell>
          <cell r="I132" t="str">
            <v>Yorkshire</v>
          </cell>
          <cell r="J132" t="str">
            <v>(716) 492-9347</v>
          </cell>
          <cell r="K132" t="str">
            <v>Cate Pritchard</v>
          </cell>
          <cell r="L132" t="str">
            <v>CATTARAUGUS</v>
          </cell>
          <cell r="M132" t="str">
            <v>cpritchard@pioneercsd.org</v>
          </cell>
          <cell r="N132" t="str">
            <v>08/22/03</v>
          </cell>
          <cell r="O132" t="str">
            <v>84,226.15</v>
          </cell>
          <cell r="P132" t="str">
            <v>RA</v>
          </cell>
          <cell r="Q132" t="str">
            <v>Yes</v>
          </cell>
          <cell r="R132">
            <v>43501060000</v>
          </cell>
          <cell r="S132" t="str">
            <v>180</v>
          </cell>
          <cell r="T132" t="str">
            <v>UNASSIGNED</v>
          </cell>
          <cell r="U132" t="str">
            <v>Michael Medden</v>
          </cell>
          <cell r="V132" t="str">
            <v>232348</v>
          </cell>
          <cell r="W132" t="str">
            <v>NSLP</v>
          </cell>
          <cell r="X132" t="str">
            <v>Yes</v>
          </cell>
          <cell r="Y132" t="str">
            <v>Week 1</v>
          </cell>
          <cell r="Z132" t="str">
            <v>08/29/11</v>
          </cell>
          <cell r="AA132" t="str">
            <v/>
          </cell>
          <cell r="AB132" t="str">
            <v>(716) 492-9304</v>
          </cell>
          <cell r="AC132" t="str">
            <v>0.00</v>
          </cell>
          <cell r="AD132" t="str">
            <v>C009</v>
          </cell>
          <cell r="AE132" t="str">
            <v>Dec24,2017</v>
          </cell>
          <cell r="AF132" t="str">
            <v>84,226.15</v>
          </cell>
          <cell r="AG132" t="str">
            <v>PIONEER CS</v>
          </cell>
        </row>
        <row r="133">
          <cell r="A133">
            <v>140600860843</v>
          </cell>
          <cell r="B133" t="str">
            <v>C010</v>
          </cell>
          <cell r="C133" t="str">
            <v/>
          </cell>
          <cell r="D133" t="str">
            <v>C</v>
          </cell>
          <cell r="E133" t="str">
            <v>Community Charter School</v>
          </cell>
          <cell r="F133" t="str">
            <v>Attn: Food Service Director</v>
          </cell>
          <cell r="G133" t="str">
            <v>Community Charter School</v>
          </cell>
          <cell r="H133" t="str">
            <v>404  Edison Avenue</v>
          </cell>
          <cell r="I133" t="str">
            <v>Buffalo</v>
          </cell>
          <cell r="J133" t="str">
            <v>(716) 833-5967x 121</v>
          </cell>
          <cell r="K133" t="str">
            <v>Robin Mihalski</v>
          </cell>
          <cell r="L133" t="str">
            <v>ERIE</v>
          </cell>
          <cell r="M133" t="str">
            <v>rmichalski@commcharter.org</v>
          </cell>
          <cell r="N133" t="str">
            <v>12/10/10</v>
          </cell>
          <cell r="O133" t="str">
            <v>0.00</v>
          </cell>
          <cell r="P133" t="str">
            <v>RA</v>
          </cell>
          <cell r="Q133" t="str">
            <v>No</v>
          </cell>
          <cell r="R133">
            <v>140600860843</v>
          </cell>
          <cell r="S133" t="str">
            <v>180</v>
          </cell>
          <cell r="T133" t="str">
            <v>UNASSIGNED</v>
          </cell>
          <cell r="U133" t="str">
            <v/>
          </cell>
          <cell r="V133" t="str">
            <v>51439</v>
          </cell>
          <cell r="W133" t="str">
            <v>NSLP</v>
          </cell>
          <cell r="X133" t="str">
            <v>Yes</v>
          </cell>
          <cell r="Y133" t="str">
            <v>Week 1</v>
          </cell>
          <cell r="Z133" t="str">
            <v>09/14/11</v>
          </cell>
          <cell r="AA133" t="str">
            <v/>
          </cell>
          <cell r="AB133" t="str">
            <v/>
          </cell>
          <cell r="AC133" t="str">
            <v>0.00</v>
          </cell>
          <cell r="AD133" t="str">
            <v>C010</v>
          </cell>
          <cell r="AE133" t="str">
            <v>Cafe2212</v>
          </cell>
          <cell r="AF133" t="str">
            <v>0.00</v>
          </cell>
          <cell r="AG133" t="str">
            <v>COMMUNITY CHARTER SCHOOL</v>
          </cell>
        </row>
        <row r="134">
          <cell r="A134" t="str">
            <v/>
          </cell>
          <cell r="B134" t="str">
            <v>C011</v>
          </cell>
          <cell r="C134" t="str">
            <v/>
          </cell>
          <cell r="D134" t="str">
            <v>C</v>
          </cell>
          <cell r="E134" t="str">
            <v>St.Bernard School</v>
          </cell>
          <cell r="F134" t="str">
            <v/>
          </cell>
          <cell r="G134" t="str">
            <v>1988 Clinton Street</v>
          </cell>
          <cell r="H134" t="str">
            <v/>
          </cell>
          <cell r="I134" t="str">
            <v>BUFFALO</v>
          </cell>
          <cell r="J134" t="str">
            <v/>
          </cell>
          <cell r="K134" t="str">
            <v/>
          </cell>
          <cell r="L134" t="str">
            <v>ERIE</v>
          </cell>
          <cell r="M134" t="str">
            <v/>
          </cell>
          <cell r="N134" t="str">
            <v>10/06/09</v>
          </cell>
          <cell r="O134" t="str">
            <v>0.00</v>
          </cell>
          <cell r="P134" t="str">
            <v>RA</v>
          </cell>
          <cell r="Q134" t="str">
            <v>No</v>
          </cell>
          <cell r="R134" t="str">
            <v/>
          </cell>
          <cell r="S134" t="str">
            <v>0</v>
          </cell>
          <cell r="T134" t="str">
            <v>UNASSIGNED</v>
          </cell>
          <cell r="U134" t="str">
            <v/>
          </cell>
          <cell r="V134" t="str">
            <v>0</v>
          </cell>
          <cell r="W134" t="str">
            <v/>
          </cell>
          <cell r="X134" t="str">
            <v>No</v>
          </cell>
          <cell r="Y134" t="str">
            <v xml:space="preserve">      </v>
          </cell>
          <cell r="Z134" t="str">
            <v/>
          </cell>
          <cell r="AA134" t="str">
            <v/>
          </cell>
          <cell r="AB134" t="str">
            <v/>
          </cell>
          <cell r="AC134" t="str">
            <v>0.00</v>
          </cell>
          <cell r="AD134" t="str">
            <v>C011</v>
          </cell>
          <cell r="AE134" t="str">
            <v/>
          </cell>
          <cell r="AF134" t="str">
            <v>0.00</v>
          </cell>
          <cell r="AG134" t="str">
            <v>ST.BERNARD SCHOOL</v>
          </cell>
        </row>
        <row r="135">
          <cell r="A135">
            <v>22902040000</v>
          </cell>
          <cell r="B135" t="str">
            <v>C012</v>
          </cell>
          <cell r="C135" t="str">
            <v/>
          </cell>
          <cell r="D135" t="str">
            <v>C</v>
          </cell>
          <cell r="E135" t="str">
            <v>Bolivar-Richburg Central School District</v>
          </cell>
          <cell r="F135" t="str">
            <v>Attn: Food Service Director</v>
          </cell>
          <cell r="G135" t="str">
            <v>Bolivar-Richburg Central School District</v>
          </cell>
          <cell r="H135" t="str">
            <v>100 School Street</v>
          </cell>
          <cell r="I135" t="str">
            <v>Bolivar</v>
          </cell>
          <cell r="J135" t="str">
            <v>(585) 928-2561x 2902</v>
          </cell>
          <cell r="K135" t="str">
            <v>Tracie Middleton</v>
          </cell>
          <cell r="L135" t="str">
            <v>ALLEGANY</v>
          </cell>
          <cell r="M135" t="str">
            <v>tmiddleton@brcs.wnyric.org</v>
          </cell>
          <cell r="N135" t="str">
            <v>05/21/03</v>
          </cell>
          <cell r="O135" t="str">
            <v>0.00</v>
          </cell>
          <cell r="P135" t="str">
            <v>RA</v>
          </cell>
          <cell r="Q135" t="str">
            <v>No</v>
          </cell>
          <cell r="R135">
            <v>22902040000</v>
          </cell>
          <cell r="S135" t="str">
            <v>180</v>
          </cell>
          <cell r="T135" t="str">
            <v>UNASSIGNED</v>
          </cell>
          <cell r="U135" t="str">
            <v>Elizabeth Ryan</v>
          </cell>
          <cell r="V135" t="str">
            <v>92674</v>
          </cell>
          <cell r="W135" t="str">
            <v>NSLP</v>
          </cell>
          <cell r="X135" t="str">
            <v>Yes</v>
          </cell>
          <cell r="Y135" t="str">
            <v>Week 2</v>
          </cell>
          <cell r="Z135" t="str">
            <v>09/01/11</v>
          </cell>
          <cell r="AA135" t="str">
            <v/>
          </cell>
          <cell r="AB135" t="str">
            <v/>
          </cell>
          <cell r="AC135" t="str">
            <v>0.00</v>
          </cell>
          <cell r="AD135" t="str">
            <v>C012</v>
          </cell>
          <cell r="AE135" t="str">
            <v>Cook1973</v>
          </cell>
          <cell r="AF135" t="str">
            <v>0.00</v>
          </cell>
          <cell r="AG135" t="str">
            <v>ST. ANDREWS</v>
          </cell>
        </row>
        <row r="136">
          <cell r="A136">
            <v>142801325775</v>
          </cell>
          <cell r="B136" t="str">
            <v>C013</v>
          </cell>
          <cell r="C136">
            <v>4007474</v>
          </cell>
          <cell r="D136" t="str">
            <v>C</v>
          </cell>
          <cell r="E136" t="str">
            <v>Trinity Lutheran Church</v>
          </cell>
          <cell r="F136" t="str">
            <v>Attn: Food Service Director</v>
          </cell>
          <cell r="G136" t="str">
            <v>Trinity Lutheran Church</v>
          </cell>
          <cell r="H136" t="str">
            <v>146 Reserve Road</v>
          </cell>
          <cell r="I136" t="str">
            <v>West Seneca</v>
          </cell>
          <cell r="J136" t="str">
            <v>716-481-8561</v>
          </cell>
          <cell r="K136" t="str">
            <v>Elisa Jones</v>
          </cell>
          <cell r="L136" t="str">
            <v>ERIE</v>
          </cell>
          <cell r="M136" t="str">
            <v>eljones@thinktrinitychristian.com</v>
          </cell>
          <cell r="N136" t="str">
            <v>11/16/95</v>
          </cell>
          <cell r="O136" t="str">
            <v>1,919.44</v>
          </cell>
          <cell r="P136" t="str">
            <v>RA</v>
          </cell>
          <cell r="Q136" t="str">
            <v>Yes</v>
          </cell>
          <cell r="R136">
            <v>142801325775</v>
          </cell>
          <cell r="S136" t="str">
            <v>180</v>
          </cell>
          <cell r="T136" t="str">
            <v>UNASSIGNED</v>
          </cell>
          <cell r="U136" t="str">
            <v>Elizabeth Ryan</v>
          </cell>
          <cell r="V136" t="str">
            <v>5295</v>
          </cell>
          <cell r="W136" t="str">
            <v>NSLP</v>
          </cell>
          <cell r="X136" t="str">
            <v>Yes</v>
          </cell>
          <cell r="Y136" t="str">
            <v>Week 2</v>
          </cell>
          <cell r="Z136" t="str">
            <v>10/31/11</v>
          </cell>
          <cell r="AA136" t="str">
            <v/>
          </cell>
          <cell r="AB136" t="str">
            <v/>
          </cell>
          <cell r="AC136" t="str">
            <v>0.00</v>
          </cell>
          <cell r="AD136" t="str">
            <v>C013</v>
          </cell>
          <cell r="AE136" t="str">
            <v>Password013</v>
          </cell>
          <cell r="AF136" t="str">
            <v>1,919.44</v>
          </cell>
          <cell r="AG136" t="str">
            <v>TRINITY LUTHERAN</v>
          </cell>
        </row>
        <row r="137">
          <cell r="A137">
            <v>42801060000</v>
          </cell>
          <cell r="B137" t="str">
            <v>C014</v>
          </cell>
          <cell r="C137">
            <v>4007475</v>
          </cell>
          <cell r="D137" t="str">
            <v>C</v>
          </cell>
          <cell r="E137" t="str">
            <v>Gowanda Central School</v>
          </cell>
          <cell r="F137" t="str">
            <v>Attn: Food Service Director</v>
          </cell>
          <cell r="G137" t="str">
            <v>Gowanda Central School</v>
          </cell>
          <cell r="H137" t="str">
            <v>10674 Prospect Street</v>
          </cell>
          <cell r="I137" t="str">
            <v>Gowanda</v>
          </cell>
          <cell r="J137" t="str">
            <v>(716) 532-3325x 5131</v>
          </cell>
          <cell r="K137" t="str">
            <v>Amy Lineberger</v>
          </cell>
          <cell r="L137" t="str">
            <v>CATTARAUGUS</v>
          </cell>
          <cell r="M137" t="str">
            <v>Mslineberger@gcslearn.org</v>
          </cell>
          <cell r="N137" t="str">
            <v>07/28/03</v>
          </cell>
          <cell r="O137" t="str">
            <v>53,628.98</v>
          </cell>
          <cell r="P137" t="str">
            <v>RA</v>
          </cell>
          <cell r="Q137" t="str">
            <v>Yes</v>
          </cell>
          <cell r="R137">
            <v>42801060000</v>
          </cell>
          <cell r="S137" t="str">
            <v>180</v>
          </cell>
          <cell r="T137" t="str">
            <v>UNASSIGNED</v>
          </cell>
          <cell r="U137" t="str">
            <v>Richard Kazmark</v>
          </cell>
          <cell r="V137" t="str">
            <v>147942</v>
          </cell>
          <cell r="W137" t="str">
            <v>NSLP</v>
          </cell>
          <cell r="X137" t="str">
            <v>Yes</v>
          </cell>
          <cell r="Y137" t="str">
            <v>Week 1</v>
          </cell>
          <cell r="Z137" t="str">
            <v>08/31/11</v>
          </cell>
          <cell r="AA137" t="str">
            <v/>
          </cell>
          <cell r="AB137" t="str">
            <v>(716) 532-3325</v>
          </cell>
          <cell r="AC137" t="str">
            <v>0.00</v>
          </cell>
          <cell r="AD137" t="str">
            <v>C014</v>
          </cell>
          <cell r="AE137" t="str">
            <v>Nina@14006</v>
          </cell>
          <cell r="AF137" t="str">
            <v>53,628.98</v>
          </cell>
          <cell r="AG137" t="str">
            <v>GOWANDA CS</v>
          </cell>
        </row>
        <row r="138">
          <cell r="A138">
            <v>140600860874</v>
          </cell>
          <cell r="B138" t="str">
            <v>C015</v>
          </cell>
          <cell r="C138">
            <v>4007476</v>
          </cell>
          <cell r="D138" t="str">
            <v>C</v>
          </cell>
          <cell r="E138" t="str">
            <v>Westminster Community Charter School</v>
          </cell>
          <cell r="F138" t="str">
            <v>Attn:  Food Service Director</v>
          </cell>
          <cell r="G138" t="str">
            <v>Westminster Community Charter School</v>
          </cell>
          <cell r="H138" t="str">
            <v>24 Westminster Avenue</v>
          </cell>
          <cell r="I138" t="str">
            <v>Buffalo</v>
          </cell>
          <cell r="J138" t="str">
            <v>(716) 816-3456</v>
          </cell>
          <cell r="K138" t="str">
            <v>Jason Mueckl</v>
          </cell>
          <cell r="L138" t="str">
            <v>ERIE</v>
          </cell>
          <cell r="M138" t="str">
            <v>jrmueckl@buffaloschools.org</v>
          </cell>
          <cell r="N138" t="str">
            <v>12/13/10</v>
          </cell>
          <cell r="O138" t="str">
            <v>31,401.93</v>
          </cell>
          <cell r="P138" t="str">
            <v>RA</v>
          </cell>
          <cell r="Q138" t="str">
            <v>Yes</v>
          </cell>
          <cell r="R138">
            <v>140600860874</v>
          </cell>
          <cell r="S138" t="str">
            <v>180</v>
          </cell>
          <cell r="T138" t="str">
            <v>UNASSIGNED</v>
          </cell>
          <cell r="U138" t="str">
            <v/>
          </cell>
          <cell r="V138" t="str">
            <v>86626</v>
          </cell>
          <cell r="W138" t="str">
            <v>NSLP</v>
          </cell>
          <cell r="X138" t="str">
            <v>Yes</v>
          </cell>
          <cell r="Y138" t="str">
            <v>Week 1</v>
          </cell>
          <cell r="Z138" t="str">
            <v>10/04/11</v>
          </cell>
          <cell r="AA138" t="str">
            <v/>
          </cell>
          <cell r="AB138" t="str">
            <v/>
          </cell>
          <cell r="AC138" t="str">
            <v>0.00</v>
          </cell>
          <cell r="AD138" t="str">
            <v>C015</v>
          </cell>
          <cell r="AE138" t="str">
            <v>Password015</v>
          </cell>
          <cell r="AF138" t="str">
            <v>31,401.93</v>
          </cell>
          <cell r="AG138" t="str">
            <v>WESTMINSTER COMMUNITY CHARTER SCHOOL</v>
          </cell>
        </row>
        <row r="139">
          <cell r="A139">
            <v>62301040000</v>
          </cell>
          <cell r="B139" t="str">
            <v>C016</v>
          </cell>
          <cell r="C139">
            <v>4007477</v>
          </cell>
          <cell r="D139" t="str">
            <v>C</v>
          </cell>
          <cell r="E139" t="str">
            <v>Brocton Central School</v>
          </cell>
          <cell r="F139" t="str">
            <v>Attn: Food Service Director</v>
          </cell>
          <cell r="G139" t="str">
            <v>Brocton Central School</v>
          </cell>
          <cell r="H139" t="str">
            <v>138 West Main Street</v>
          </cell>
          <cell r="I139" t="str">
            <v>Brocton</v>
          </cell>
          <cell r="J139" t="str">
            <v>(716) 792-2149</v>
          </cell>
          <cell r="K139" t="str">
            <v>Wendy Farrell</v>
          </cell>
          <cell r="L139" t="str">
            <v>CHAUTAUQUA</v>
          </cell>
          <cell r="M139" t="str">
            <v>wfarrell@broctoncsd.org</v>
          </cell>
          <cell r="N139" t="str">
            <v>02/15/95</v>
          </cell>
          <cell r="O139" t="str">
            <v>24,138.15</v>
          </cell>
          <cell r="P139" t="str">
            <v>RA</v>
          </cell>
          <cell r="Q139" t="str">
            <v>Yes</v>
          </cell>
          <cell r="R139">
            <v>62301040000</v>
          </cell>
          <cell r="S139" t="str">
            <v>180</v>
          </cell>
          <cell r="T139" t="str">
            <v>UNASSIGNED</v>
          </cell>
          <cell r="U139" t="str">
            <v>Bonnie Ryan</v>
          </cell>
          <cell r="V139" t="str">
            <v>66588</v>
          </cell>
          <cell r="W139" t="str">
            <v>NSLP</v>
          </cell>
          <cell r="X139" t="str">
            <v>Yes</v>
          </cell>
          <cell r="Y139" t="str">
            <v>Week 1</v>
          </cell>
          <cell r="Z139" t="str">
            <v>09/14/11</v>
          </cell>
          <cell r="AA139" t="str">
            <v/>
          </cell>
          <cell r="AB139" t="str">
            <v>(716) 823-6286</v>
          </cell>
          <cell r="AC139" t="str">
            <v>0.00</v>
          </cell>
          <cell r="AD139" t="str">
            <v>C016</v>
          </cell>
          <cell r="AE139" t="str">
            <v>Password016</v>
          </cell>
          <cell r="AF139" t="str">
            <v>24,138.15</v>
          </cell>
          <cell r="AG139" t="str">
            <v>BROCTON CS</v>
          </cell>
        </row>
        <row r="140">
          <cell r="A140">
            <v>400301060000</v>
          </cell>
          <cell r="B140" t="str">
            <v>C017</v>
          </cell>
          <cell r="C140">
            <v>4007478</v>
          </cell>
          <cell r="D140" t="str">
            <v>C</v>
          </cell>
          <cell r="E140" t="str">
            <v>Lewiston Porter Central School</v>
          </cell>
          <cell r="F140" t="str">
            <v>Attn: Food Service Director</v>
          </cell>
          <cell r="G140" t="str">
            <v>Lewiston Porter Central School</v>
          </cell>
          <cell r="H140" t="str">
            <v>4061 Creek Road</v>
          </cell>
          <cell r="I140" t="str">
            <v>Youngstown</v>
          </cell>
          <cell r="J140" t="str">
            <v>(716) 286-7288</v>
          </cell>
          <cell r="K140" t="str">
            <v>Anna Thomas</v>
          </cell>
          <cell r="L140" t="str">
            <v>NIAGARA</v>
          </cell>
          <cell r="M140" t="str">
            <v>athomas@lew-port.com</v>
          </cell>
          <cell r="N140" t="str">
            <v>03/20/03</v>
          </cell>
          <cell r="O140" t="str">
            <v>30,972.73</v>
          </cell>
          <cell r="P140" t="str">
            <v>RA</v>
          </cell>
          <cell r="Q140" t="str">
            <v>Yes</v>
          </cell>
          <cell r="R140">
            <v>400301060000</v>
          </cell>
          <cell r="S140" t="str">
            <v>180</v>
          </cell>
          <cell r="T140" t="str">
            <v>UNASSIGNED</v>
          </cell>
          <cell r="U140" t="str">
            <v>Michael Gallagher</v>
          </cell>
          <cell r="V140" t="str">
            <v>85442</v>
          </cell>
          <cell r="W140" t="str">
            <v>NSLP</v>
          </cell>
          <cell r="X140" t="str">
            <v>Yes</v>
          </cell>
          <cell r="Y140" t="str">
            <v>Week 2</v>
          </cell>
          <cell r="Z140" t="str">
            <v>10/24/11</v>
          </cell>
          <cell r="AA140" t="str">
            <v/>
          </cell>
          <cell r="AB140" t="str">
            <v>(716) 286-7263</v>
          </cell>
          <cell r="AC140" t="str">
            <v>0.00</v>
          </cell>
          <cell r="AD140" t="str">
            <v>C017</v>
          </cell>
          <cell r="AE140" t="str">
            <v>Password-3</v>
          </cell>
          <cell r="AF140" t="str">
            <v>30,972.73</v>
          </cell>
          <cell r="AG140" t="str">
            <v>LEWISTON PORTER</v>
          </cell>
        </row>
        <row r="141">
          <cell r="A141">
            <v>141800860044</v>
          </cell>
          <cell r="B141" t="str">
            <v>C018</v>
          </cell>
          <cell r="C141">
            <v>4007479</v>
          </cell>
          <cell r="D141" t="str">
            <v>C</v>
          </cell>
          <cell r="E141" t="str">
            <v>Global Concepts Charter School</v>
          </cell>
          <cell r="F141" t="str">
            <v>Attn: Food Service Director</v>
          </cell>
          <cell r="G141" t="str">
            <v>Global Concepts Charter School</v>
          </cell>
          <cell r="H141" t="str">
            <v>1001 Ridge Road</v>
          </cell>
          <cell r="I141" t="str">
            <v>Lackawanna</v>
          </cell>
          <cell r="J141" t="str">
            <v>(716) 868-4806</v>
          </cell>
          <cell r="K141" t="str">
            <v>Paul Cutrona</v>
          </cell>
          <cell r="L141" t="str">
            <v>ERIE</v>
          </cell>
          <cell r="M141" t="str">
            <v>pcutrona@ptfswny.com</v>
          </cell>
          <cell r="N141" t="str">
            <v>01/08/14</v>
          </cell>
          <cell r="O141" t="str">
            <v>34,015.19</v>
          </cell>
          <cell r="P141" t="str">
            <v>RA</v>
          </cell>
          <cell r="Q141" t="str">
            <v>Yes</v>
          </cell>
          <cell r="R141">
            <v>141800860044</v>
          </cell>
          <cell r="S141" t="str">
            <v>180</v>
          </cell>
          <cell r="T141" t="str">
            <v>UNASSIGNED</v>
          </cell>
          <cell r="U141" t="str">
            <v/>
          </cell>
          <cell r="V141" t="str">
            <v>93835</v>
          </cell>
          <cell r="W141" t="str">
            <v>NSLP</v>
          </cell>
          <cell r="X141" t="str">
            <v>Yes</v>
          </cell>
          <cell r="Y141" t="str">
            <v>Week 1</v>
          </cell>
          <cell r="Z141" t="str">
            <v>11/29/13</v>
          </cell>
          <cell r="AA141" t="str">
            <v/>
          </cell>
          <cell r="AB141" t="str">
            <v/>
          </cell>
          <cell r="AC141" t="str">
            <v>0.00</v>
          </cell>
          <cell r="AD141" t="str">
            <v>C018</v>
          </cell>
          <cell r="AE141" t="str">
            <v>Password018**</v>
          </cell>
          <cell r="AF141" t="str">
            <v>34,015.19</v>
          </cell>
          <cell r="AG141" t="str">
            <v>GLOBAL CONCEPTS CHARTER SCHOOL</v>
          </cell>
        </row>
        <row r="142">
          <cell r="A142">
            <v>43200050000</v>
          </cell>
          <cell r="B142" t="str">
            <v>C019</v>
          </cell>
          <cell r="C142">
            <v>4007480</v>
          </cell>
          <cell r="D142" t="str">
            <v>C</v>
          </cell>
          <cell r="E142" t="str">
            <v>Salamanca Public Schools</v>
          </cell>
          <cell r="F142" t="str">
            <v>Attn: Food Service Director</v>
          </cell>
          <cell r="G142" t="str">
            <v>Salamanca Public Schools</v>
          </cell>
          <cell r="H142" t="str">
            <v>50 Iroquois Drive</v>
          </cell>
          <cell r="I142" t="str">
            <v>Salamanca</v>
          </cell>
          <cell r="J142" t="str">
            <v>(716) 945-2405x 6200</v>
          </cell>
          <cell r="K142" t="str">
            <v>Drew Venezia</v>
          </cell>
          <cell r="L142" t="str">
            <v>CATTARAUGUS</v>
          </cell>
          <cell r="M142" t="str">
            <v>dvenezia@salamancany.org</v>
          </cell>
          <cell r="N142" t="str">
            <v>07/28/03</v>
          </cell>
          <cell r="O142" t="str">
            <v>60,377.64</v>
          </cell>
          <cell r="P142" t="str">
            <v>RA</v>
          </cell>
          <cell r="Q142" t="str">
            <v>Yes</v>
          </cell>
          <cell r="R142">
            <v>43200050000</v>
          </cell>
          <cell r="S142" t="str">
            <v>180</v>
          </cell>
          <cell r="T142" t="str">
            <v>UNASSIGNED</v>
          </cell>
          <cell r="U142" t="str">
            <v>Donald Hensel</v>
          </cell>
          <cell r="V142" t="str">
            <v>166559</v>
          </cell>
          <cell r="W142" t="str">
            <v>NSLP</v>
          </cell>
          <cell r="X142" t="str">
            <v>Yes</v>
          </cell>
          <cell r="Y142" t="str">
            <v>Week 1</v>
          </cell>
          <cell r="Z142" t="str">
            <v>09/14/11</v>
          </cell>
          <cell r="AA142" t="str">
            <v>WojcinskiA@desalescatholicschool.org</v>
          </cell>
          <cell r="AB142" t="str">
            <v>(716) 945-2404</v>
          </cell>
          <cell r="AC142" t="str">
            <v>0.00</v>
          </cell>
          <cell r="AD142" t="str">
            <v>C019</v>
          </cell>
          <cell r="AE142" t="str">
            <v>CheflouV12</v>
          </cell>
          <cell r="AF142" t="str">
            <v>60,377.64</v>
          </cell>
          <cell r="AG142" t="str">
            <v>SALAMANCA PS</v>
          </cell>
        </row>
        <row r="143">
          <cell r="A143">
            <v>400400136417</v>
          </cell>
          <cell r="B143" t="str">
            <v>C020</v>
          </cell>
          <cell r="C143">
            <v>4007481</v>
          </cell>
          <cell r="D143" t="str">
            <v>C</v>
          </cell>
          <cell r="E143" t="str">
            <v>DeSales Catholic School</v>
          </cell>
          <cell r="F143" t="str">
            <v>Attn: Food Service Director</v>
          </cell>
          <cell r="G143" t="str">
            <v>DeSales Catholic School</v>
          </cell>
          <cell r="H143" t="str">
            <v>6914 Chestnut Ridge Road</v>
          </cell>
          <cell r="I143" t="str">
            <v>Lockport</v>
          </cell>
          <cell r="J143" t="str">
            <v>(716) 478-4824</v>
          </cell>
          <cell r="K143" t="str">
            <v>Julie Calabro</v>
          </cell>
          <cell r="L143" t="str">
            <v>NIAGARA</v>
          </cell>
          <cell r="M143" t="str">
            <v>leturgey-julie@aramark.com</v>
          </cell>
          <cell r="N143" t="str">
            <v>07/28/03</v>
          </cell>
          <cell r="O143" t="str">
            <v>5,101.46</v>
          </cell>
          <cell r="P143" t="str">
            <v>RA</v>
          </cell>
          <cell r="Q143" t="str">
            <v>Yes</v>
          </cell>
          <cell r="R143">
            <v>400400136417</v>
          </cell>
          <cell r="S143" t="str">
            <v>180</v>
          </cell>
          <cell r="T143" t="str">
            <v>UNASSIGNED</v>
          </cell>
          <cell r="U143" t="str">
            <v>Annette Wojcinski</v>
          </cell>
          <cell r="V143" t="str">
            <v>14073</v>
          </cell>
          <cell r="W143" t="str">
            <v>NSLP</v>
          </cell>
          <cell r="X143" t="str">
            <v>Yes</v>
          </cell>
          <cell r="Y143" t="str">
            <v>Week 1</v>
          </cell>
          <cell r="Z143" t="str">
            <v>10/04/11</v>
          </cell>
          <cell r="AA143" t="str">
            <v/>
          </cell>
          <cell r="AB143" t="str">
            <v>(716) 433-6422</v>
          </cell>
          <cell r="AC143" t="str">
            <v>0.00</v>
          </cell>
          <cell r="AD143" t="str">
            <v>C020</v>
          </cell>
          <cell r="AE143" t="str">
            <v>Password020</v>
          </cell>
          <cell r="AF143" t="str">
            <v>5,101.46</v>
          </cell>
          <cell r="AG143" t="str">
            <v>DESALES CS</v>
          </cell>
        </row>
        <row r="144">
          <cell r="A144">
            <v>141901136242</v>
          </cell>
          <cell r="B144" t="str">
            <v>C021</v>
          </cell>
          <cell r="C144" t="str">
            <v/>
          </cell>
          <cell r="D144" t="str">
            <v>C</v>
          </cell>
          <cell r="E144" t="str">
            <v>Our Lady of Pompeii School</v>
          </cell>
          <cell r="F144" t="str">
            <v>Attn: School Lunch Director</v>
          </cell>
          <cell r="G144" t="str">
            <v>Our Lady of Pompeii School</v>
          </cell>
          <cell r="H144" t="str">
            <v>129 Laverack Avenue</v>
          </cell>
          <cell r="I144" t="str">
            <v>Lancaster</v>
          </cell>
          <cell r="J144" t="str">
            <v>(716) 684-4664</v>
          </cell>
          <cell r="K144" t="str">
            <v>Diane Liptak</v>
          </cell>
          <cell r="L144" t="str">
            <v>ERIE</v>
          </cell>
          <cell r="M144" t="str">
            <v>djlip4@yahoo.com</v>
          </cell>
          <cell r="N144" t="str">
            <v>06/08/98</v>
          </cell>
          <cell r="O144" t="str">
            <v>0.00</v>
          </cell>
          <cell r="P144" t="str">
            <v>RA</v>
          </cell>
          <cell r="Q144" t="str">
            <v>No</v>
          </cell>
          <cell r="R144">
            <v>141901136242</v>
          </cell>
          <cell r="S144" t="str">
            <v>180</v>
          </cell>
          <cell r="T144" t="str">
            <v>UNASSIGNED</v>
          </cell>
          <cell r="U144" t="str">
            <v>Sr. Carol Ann Kleindinst</v>
          </cell>
          <cell r="V144" t="str">
            <v>7567</v>
          </cell>
          <cell r="W144" t="str">
            <v>NSLP</v>
          </cell>
          <cell r="X144" t="str">
            <v>Yes</v>
          </cell>
          <cell r="Y144" t="str">
            <v>Week 2</v>
          </cell>
          <cell r="Z144" t="str">
            <v>10/04/11</v>
          </cell>
          <cell r="AA144" t="str">
            <v/>
          </cell>
          <cell r="AB144" t="str">
            <v/>
          </cell>
          <cell r="AC144" t="str">
            <v>0.00</v>
          </cell>
          <cell r="AD144" t="str">
            <v>C021</v>
          </cell>
          <cell r="AE144" t="str">
            <v>EHJ9MBR</v>
          </cell>
          <cell r="AF144" t="str">
            <v>0.00</v>
          </cell>
          <cell r="AG144" t="str">
            <v>OUR LADY POMPEII</v>
          </cell>
        </row>
        <row r="145">
          <cell r="A145">
            <v>60701040000</v>
          </cell>
          <cell r="B145" t="str">
            <v>C022</v>
          </cell>
          <cell r="C145">
            <v>4007482</v>
          </cell>
          <cell r="D145" t="str">
            <v>C</v>
          </cell>
          <cell r="E145" t="str">
            <v>Clymer Central School</v>
          </cell>
          <cell r="F145" t="str">
            <v>Attn: Food Service Director</v>
          </cell>
          <cell r="G145" t="str">
            <v>Clymer Central School</v>
          </cell>
          <cell r="H145" t="str">
            <v>8672 East Main Street, PO Box 580</v>
          </cell>
          <cell r="I145" t="str">
            <v>Clymer</v>
          </cell>
          <cell r="J145" t="str">
            <v>(716) 355-4444 option 6</v>
          </cell>
          <cell r="K145" t="str">
            <v>Sue Watrous</v>
          </cell>
          <cell r="L145" t="str">
            <v>CHAUTAUQUA</v>
          </cell>
          <cell r="M145" t="str">
            <v>swatrous@clymercsd.org</v>
          </cell>
          <cell r="N145" t="str">
            <v>03/20/03</v>
          </cell>
          <cell r="O145" t="str">
            <v>17,015.39</v>
          </cell>
          <cell r="P145" t="str">
            <v>RA</v>
          </cell>
          <cell r="Q145" t="str">
            <v>Yes</v>
          </cell>
          <cell r="R145">
            <v>60701040000</v>
          </cell>
          <cell r="S145" t="str">
            <v>180</v>
          </cell>
          <cell r="T145" t="str">
            <v>UNASSIGNED</v>
          </cell>
          <cell r="U145" t="str">
            <v>Edward Bailey</v>
          </cell>
          <cell r="V145" t="str">
            <v>46939</v>
          </cell>
          <cell r="W145" t="str">
            <v>NSLP</v>
          </cell>
          <cell r="X145" t="str">
            <v>Yes</v>
          </cell>
          <cell r="Y145" t="str">
            <v>Week 1</v>
          </cell>
          <cell r="Z145" t="str">
            <v>10/04/11</v>
          </cell>
          <cell r="AA145" t="str">
            <v/>
          </cell>
          <cell r="AB145" t="str">
            <v>(716) 355-4444x 2066</v>
          </cell>
          <cell r="AC145" t="str">
            <v>0.00</v>
          </cell>
          <cell r="AD145" t="str">
            <v>C022</v>
          </cell>
          <cell r="AE145" t="str">
            <v>Password022</v>
          </cell>
          <cell r="AF145" t="str">
            <v>17,015.39</v>
          </cell>
          <cell r="AG145" t="str">
            <v>CLYMER CS</v>
          </cell>
        </row>
        <row r="146">
          <cell r="A146">
            <v>21102040000</v>
          </cell>
          <cell r="B146" t="str">
            <v>C023</v>
          </cell>
          <cell r="C146" t="str">
            <v/>
          </cell>
          <cell r="D146" t="str">
            <v>C</v>
          </cell>
          <cell r="E146" t="str">
            <v>Canaseraga Central School</v>
          </cell>
          <cell r="F146" t="str">
            <v>Attn: School Lunch Director</v>
          </cell>
          <cell r="G146" t="str">
            <v>Canaseraga Central School</v>
          </cell>
          <cell r="H146" t="str">
            <v>4-8 Main Street, PO Box 230</v>
          </cell>
          <cell r="I146" t="str">
            <v>Canaseraga</v>
          </cell>
          <cell r="J146" t="str">
            <v>(607) 545-6421x 107</v>
          </cell>
          <cell r="K146" t="str">
            <v>Lee Richeson</v>
          </cell>
          <cell r="L146" t="str">
            <v>ALLEGANY</v>
          </cell>
          <cell r="M146" t="str">
            <v>lricheson@gstboces.org</v>
          </cell>
          <cell r="N146" t="str">
            <v>02/15/95</v>
          </cell>
          <cell r="O146" t="str">
            <v>0.00</v>
          </cell>
          <cell r="P146" t="str">
            <v>RA</v>
          </cell>
          <cell r="Q146" t="str">
            <v>No</v>
          </cell>
          <cell r="R146">
            <v>21102040000</v>
          </cell>
          <cell r="S146" t="str">
            <v>180</v>
          </cell>
          <cell r="T146" t="str">
            <v>UNASSIGNED</v>
          </cell>
          <cell r="U146" t="str">
            <v>Edward Bailey x 2066</v>
          </cell>
          <cell r="V146" t="str">
            <v>0</v>
          </cell>
          <cell r="W146" t="str">
            <v>NSLP</v>
          </cell>
          <cell r="X146" t="str">
            <v>Yes</v>
          </cell>
          <cell r="Y146" t="str">
            <v xml:space="preserve">      </v>
          </cell>
          <cell r="Z146" t="str">
            <v>09/06/11</v>
          </cell>
          <cell r="AA146" t="str">
            <v/>
          </cell>
          <cell r="AB146" t="str">
            <v/>
          </cell>
          <cell r="AC146" t="str">
            <v>0.00</v>
          </cell>
          <cell r="AD146" t="str">
            <v>C023</v>
          </cell>
          <cell r="AE146" t="str">
            <v>5JGD8TY2</v>
          </cell>
          <cell r="AF146" t="str">
            <v>0.00</v>
          </cell>
          <cell r="AG146" t="str">
            <v>CANASERAGA CS</v>
          </cell>
        </row>
        <row r="147">
          <cell r="A147">
            <v>43001040000</v>
          </cell>
          <cell r="B147" t="str">
            <v>C024</v>
          </cell>
          <cell r="C147">
            <v>4008671</v>
          </cell>
          <cell r="D147" t="str">
            <v>C</v>
          </cell>
          <cell r="E147" t="str">
            <v>Randolph Central School</v>
          </cell>
          <cell r="F147" t="str">
            <v>Attn: Food Service Director</v>
          </cell>
          <cell r="G147" t="str">
            <v>Randolph Central School</v>
          </cell>
          <cell r="H147" t="str">
            <v>18 Main Street</v>
          </cell>
          <cell r="I147" t="str">
            <v>Randolph</v>
          </cell>
          <cell r="J147" t="str">
            <v>(716) 358-7014</v>
          </cell>
          <cell r="K147" t="str">
            <v>Lori Benson</v>
          </cell>
          <cell r="L147" t="str">
            <v>CATTARAUGUS</v>
          </cell>
          <cell r="M147" t="str">
            <v>lbenson@rand.wnyric.org</v>
          </cell>
          <cell r="N147" t="str">
            <v>10/01/15</v>
          </cell>
          <cell r="O147" t="str">
            <v>37,363.96</v>
          </cell>
          <cell r="P147" t="str">
            <v>RA</v>
          </cell>
          <cell r="Q147" t="str">
            <v>Yes</v>
          </cell>
          <cell r="R147">
            <v>43001040000</v>
          </cell>
          <cell r="S147" t="str">
            <v>180</v>
          </cell>
          <cell r="T147" t="str">
            <v>UNASSIGNED</v>
          </cell>
          <cell r="U147" t="str">
            <v/>
          </cell>
          <cell r="V147" t="str">
            <v>103073</v>
          </cell>
          <cell r="W147" t="str">
            <v>NSLP</v>
          </cell>
          <cell r="X147" t="str">
            <v>Yes</v>
          </cell>
          <cell r="Y147" t="str">
            <v>Week 2</v>
          </cell>
          <cell r="Z147" t="str">
            <v>09/06/11</v>
          </cell>
          <cell r="AA147" t="str">
            <v/>
          </cell>
          <cell r="AB147" t="str">
            <v/>
          </cell>
          <cell r="AC147" t="str">
            <v>0.00</v>
          </cell>
          <cell r="AD147" t="str">
            <v>C024</v>
          </cell>
          <cell r="AE147" t="str">
            <v>Larry615$</v>
          </cell>
          <cell r="AF147" t="str">
            <v>37,363.96</v>
          </cell>
          <cell r="AG147" t="str">
            <v>RANDOLPH CENTRAL SCHOOL</v>
          </cell>
        </row>
        <row r="148">
          <cell r="A148">
            <v>140600139125</v>
          </cell>
          <cell r="B148" t="str">
            <v>C025</v>
          </cell>
          <cell r="C148">
            <v>4007483</v>
          </cell>
          <cell r="D148" t="str">
            <v>C</v>
          </cell>
          <cell r="E148" t="str">
            <v>Catholic Academy of West Buffalo</v>
          </cell>
          <cell r="F148" t="str">
            <v>Attn: Food Service Director</v>
          </cell>
          <cell r="G148" t="str">
            <v>Catholic Academy of West Buffalo</v>
          </cell>
          <cell r="H148" t="str">
            <v>1069 Delaware Avenue</v>
          </cell>
          <cell r="I148" t="str">
            <v>Buffalo</v>
          </cell>
          <cell r="J148" t="str">
            <v>(716) 704-2015</v>
          </cell>
          <cell r="K148" t="str">
            <v>Jane Wence</v>
          </cell>
          <cell r="L148" t="str">
            <v>ERIE</v>
          </cell>
          <cell r="M148" t="str">
            <v>jwence@cawb.org</v>
          </cell>
          <cell r="N148" t="str">
            <v>07/28/03</v>
          </cell>
          <cell r="O148" t="str">
            <v>8,732.99</v>
          </cell>
          <cell r="P148" t="str">
            <v>RA</v>
          </cell>
          <cell r="Q148" t="str">
            <v>Yes</v>
          </cell>
          <cell r="R148">
            <v>140600139125</v>
          </cell>
          <cell r="S148" t="str">
            <v>180</v>
          </cell>
          <cell r="T148" t="str">
            <v>UNASSIGNED</v>
          </cell>
          <cell r="U148" t="str">
            <v>Sr Gail Glenn</v>
          </cell>
          <cell r="V148" t="str">
            <v>24091</v>
          </cell>
          <cell r="W148" t="str">
            <v>NSLP</v>
          </cell>
          <cell r="X148" t="str">
            <v>Yes</v>
          </cell>
          <cell r="Y148" t="str">
            <v>Week 1</v>
          </cell>
          <cell r="Z148" t="str">
            <v>10/24/11</v>
          </cell>
          <cell r="AA148" t="str">
            <v/>
          </cell>
          <cell r="AB148" t="str">
            <v>(716) 885-6111</v>
          </cell>
          <cell r="AC148" t="str">
            <v>0.00</v>
          </cell>
          <cell r="AD148" t="str">
            <v>C025</v>
          </cell>
          <cell r="AE148" t="str">
            <v>Password025</v>
          </cell>
          <cell r="AF148" t="str">
            <v>8,732.99</v>
          </cell>
          <cell r="AG148" t="str">
            <v>CATHOLIC ACA/BUF</v>
          </cell>
        </row>
        <row r="149">
          <cell r="A149">
            <v>140701060000</v>
          </cell>
          <cell r="B149" t="str">
            <v>C026</v>
          </cell>
          <cell r="C149">
            <v>4007484</v>
          </cell>
          <cell r="D149" t="str">
            <v>C</v>
          </cell>
          <cell r="E149" t="str">
            <v>Cheektowaga Central School</v>
          </cell>
          <cell r="F149" t="str">
            <v>Attn: Food Service Director</v>
          </cell>
          <cell r="G149" t="str">
            <v>Cheektowaga Central School</v>
          </cell>
          <cell r="H149" t="str">
            <v>3600 Union Road</v>
          </cell>
          <cell r="I149" t="str">
            <v>Cheektowaga</v>
          </cell>
          <cell r="J149" t="str">
            <v>716-686-3638</v>
          </cell>
          <cell r="K149" t="str">
            <v>Jennifer Klein</v>
          </cell>
          <cell r="L149" t="str">
            <v>ERIE</v>
          </cell>
          <cell r="M149" t="str">
            <v>jennifer.klein@sodexo.com</v>
          </cell>
          <cell r="N149" t="str">
            <v>03/20/03</v>
          </cell>
          <cell r="O149" t="str">
            <v>98,807.71</v>
          </cell>
          <cell r="P149" t="str">
            <v>RA</v>
          </cell>
          <cell r="Q149" t="str">
            <v>Yes</v>
          </cell>
          <cell r="R149">
            <v>140701060000</v>
          </cell>
          <cell r="S149" t="str">
            <v>180</v>
          </cell>
          <cell r="T149" t="str">
            <v>UNASSIGNED</v>
          </cell>
          <cell r="U149" t="str">
            <v>Sr Gail Glenn</v>
          </cell>
          <cell r="V149" t="str">
            <v>272573</v>
          </cell>
          <cell r="W149" t="str">
            <v>NSLP</v>
          </cell>
          <cell r="X149" t="str">
            <v>Yes</v>
          </cell>
          <cell r="Y149" t="str">
            <v>Week 2</v>
          </cell>
          <cell r="Z149" t="str">
            <v>10/04/11</v>
          </cell>
          <cell r="AA149" t="str">
            <v/>
          </cell>
          <cell r="AB149" t="str">
            <v>(716) 885-6111</v>
          </cell>
          <cell r="AC149" t="str">
            <v>0.00</v>
          </cell>
          <cell r="AD149" t="str">
            <v>C026</v>
          </cell>
          <cell r="AE149" t="str">
            <v>1993May06$</v>
          </cell>
          <cell r="AF149" t="str">
            <v>98,807.71</v>
          </cell>
          <cell r="AG149" t="str">
            <v>CHEEKTOWAGA CS</v>
          </cell>
        </row>
        <row r="150">
          <cell r="A150">
            <v>140600010000</v>
          </cell>
          <cell r="B150" t="str">
            <v>C027</v>
          </cell>
          <cell r="C150">
            <v>4001052</v>
          </cell>
          <cell r="D150" t="str">
            <v>C027A</v>
          </cell>
          <cell r="E150" t="str">
            <v>Buffalo City Board of Education</v>
          </cell>
          <cell r="F150" t="str">
            <v>Attn: Food Service Director</v>
          </cell>
          <cell r="G150" t="str">
            <v>Buffalo Board of Education</v>
          </cell>
          <cell r="H150" t="str">
            <v>1055 E Delavan Avenue</v>
          </cell>
          <cell r="I150" t="str">
            <v>Buffalo</v>
          </cell>
          <cell r="J150" t="str">
            <v>(716) 816-3688</v>
          </cell>
          <cell r="K150" t="str">
            <v>Bridget Wood</v>
          </cell>
          <cell r="L150" t="str">
            <v>ERIE</v>
          </cell>
          <cell r="M150" t="str">
            <v>bwood2@buffaloschools.org</v>
          </cell>
          <cell r="N150" t="str">
            <v>02/15/95</v>
          </cell>
          <cell r="O150" t="str">
            <v>1,852,417.41</v>
          </cell>
          <cell r="P150" t="str">
            <v>RA</v>
          </cell>
          <cell r="Q150" t="str">
            <v>Yes</v>
          </cell>
          <cell r="R150">
            <v>140600010000</v>
          </cell>
          <cell r="S150" t="str">
            <v>180</v>
          </cell>
          <cell r="T150" t="str">
            <v>UNASSIGNED</v>
          </cell>
          <cell r="U150" t="str">
            <v>Sr Gail Glenn</v>
          </cell>
          <cell r="V150" t="str">
            <v>5110117</v>
          </cell>
          <cell r="W150" t="str">
            <v>NSLP</v>
          </cell>
          <cell r="X150" t="str">
            <v>Yes</v>
          </cell>
          <cell r="Y150" t="str">
            <v xml:space="preserve">      </v>
          </cell>
          <cell r="Z150" t="str">
            <v>10/04/11</v>
          </cell>
          <cell r="AA150" t="str">
            <v/>
          </cell>
          <cell r="AB150" t="str">
            <v>(716) 885-6111</v>
          </cell>
          <cell r="AC150" t="str">
            <v>0.00</v>
          </cell>
          <cell r="AD150" t="str">
            <v>C027</v>
          </cell>
          <cell r="AE150" t="str">
            <v>CLLsucks!f2sok</v>
          </cell>
          <cell r="AF150" t="str">
            <v>1,852,417.41</v>
          </cell>
          <cell r="AG150" t="str">
            <v>BUFFALO CITY</v>
          </cell>
        </row>
        <row r="151">
          <cell r="A151">
            <v>140703020000</v>
          </cell>
          <cell r="B151" t="str">
            <v>C028</v>
          </cell>
          <cell r="C151">
            <v>4007485</v>
          </cell>
          <cell r="D151" t="str">
            <v>C</v>
          </cell>
          <cell r="E151" t="str">
            <v>Cleveland Hill Schools</v>
          </cell>
          <cell r="F151" t="str">
            <v>Attn: Food Service Director</v>
          </cell>
          <cell r="G151" t="str">
            <v>Cleveland Hill Schools</v>
          </cell>
          <cell r="H151" t="str">
            <v>105 Mapleview Road</v>
          </cell>
          <cell r="I151" t="str">
            <v>Cheektowaga</v>
          </cell>
          <cell r="J151" t="str">
            <v>(716) 836-7200x 8340</v>
          </cell>
          <cell r="K151" t="str">
            <v>Diane Meholick</v>
          </cell>
          <cell r="L151" t="str">
            <v>ERIE</v>
          </cell>
          <cell r="M151" t="str">
            <v>DMeholick@clevehill.org</v>
          </cell>
          <cell r="N151" t="str">
            <v>08/27/03</v>
          </cell>
          <cell r="O151" t="str">
            <v>50,620.23</v>
          </cell>
          <cell r="P151" t="str">
            <v>RA</v>
          </cell>
          <cell r="Q151" t="str">
            <v>Yes</v>
          </cell>
          <cell r="R151">
            <v>140703020000</v>
          </cell>
          <cell r="S151" t="str">
            <v>180</v>
          </cell>
          <cell r="T151" t="str">
            <v>UNASSIGNED</v>
          </cell>
          <cell r="U151" t="str">
            <v>Cameron Morton</v>
          </cell>
          <cell r="V151" t="str">
            <v>139642</v>
          </cell>
          <cell r="W151" t="str">
            <v>NSLP</v>
          </cell>
          <cell r="X151" t="str">
            <v>Yes</v>
          </cell>
          <cell r="Y151" t="str">
            <v>Week 1</v>
          </cell>
          <cell r="Z151" t="str">
            <v>09/06/11</v>
          </cell>
          <cell r="AA151" t="str">
            <v/>
          </cell>
          <cell r="AB151" t="str">
            <v/>
          </cell>
          <cell r="AC151" t="str">
            <v>0.00</v>
          </cell>
          <cell r="AD151" t="str">
            <v>C028</v>
          </cell>
          <cell r="AE151" t="str">
            <v>Password028</v>
          </cell>
          <cell r="AF151" t="str">
            <v>50,620.23</v>
          </cell>
          <cell r="AG151" t="str">
            <v>CLEVELAND</v>
          </cell>
        </row>
        <row r="152">
          <cell r="A152">
            <v>142601136418</v>
          </cell>
          <cell r="B152" t="str">
            <v>C029</v>
          </cell>
          <cell r="C152">
            <v>4007486</v>
          </cell>
          <cell r="D152" t="str">
            <v>C</v>
          </cell>
          <cell r="E152" t="str">
            <v>St.John The Baptist School</v>
          </cell>
          <cell r="F152" t="str">
            <v>Attn: Food Service Director</v>
          </cell>
          <cell r="G152" t="str">
            <v>St.John The Baptist School</v>
          </cell>
          <cell r="H152" t="str">
            <v>1085 Englewood Avenue</v>
          </cell>
          <cell r="I152" t="str">
            <v>Kenmore</v>
          </cell>
          <cell r="J152" t="str">
            <v>(716) 875-2088</v>
          </cell>
          <cell r="K152" t="str">
            <v>Mary Ann Murphy</v>
          </cell>
          <cell r="L152" t="str">
            <v>ERIE</v>
          </cell>
          <cell r="M152" t="str">
            <v>stjohncafeteria@gmail.com</v>
          </cell>
          <cell r="N152" t="str">
            <v>04/22/99</v>
          </cell>
          <cell r="O152" t="str">
            <v>7,269.21</v>
          </cell>
          <cell r="P152" t="str">
            <v>RA</v>
          </cell>
          <cell r="Q152" t="str">
            <v>Yes</v>
          </cell>
          <cell r="R152">
            <v>142601136418</v>
          </cell>
          <cell r="S152" t="str">
            <v>180</v>
          </cell>
          <cell r="T152" t="str">
            <v>UNASSIGNED</v>
          </cell>
          <cell r="U152" t="str">
            <v>Cameron Morton</v>
          </cell>
          <cell r="V152" t="str">
            <v>20053</v>
          </cell>
          <cell r="W152" t="str">
            <v>NSLP</v>
          </cell>
          <cell r="X152" t="str">
            <v>Yes</v>
          </cell>
          <cell r="Y152" t="str">
            <v>Week 1</v>
          </cell>
          <cell r="Z152" t="str">
            <v>10/31/11</v>
          </cell>
          <cell r="AA152" t="str">
            <v/>
          </cell>
          <cell r="AB152" t="str">
            <v/>
          </cell>
          <cell r="AC152" t="str">
            <v>0.00</v>
          </cell>
          <cell r="AD152" t="str">
            <v>C029</v>
          </cell>
          <cell r="AE152" t="str">
            <v>Bailey21</v>
          </cell>
          <cell r="AF152" t="str">
            <v>7,269.21</v>
          </cell>
          <cell r="AG152" t="str">
            <v>ST.JOHN/KENMORE</v>
          </cell>
        </row>
        <row r="153">
          <cell r="A153">
            <v>41101040000</v>
          </cell>
          <cell r="B153" t="str">
            <v>C030</v>
          </cell>
          <cell r="C153">
            <v>4007487</v>
          </cell>
          <cell r="D153" t="str">
            <v>C</v>
          </cell>
          <cell r="E153" t="str">
            <v>Franklinville Central School</v>
          </cell>
          <cell r="F153" t="str">
            <v>Attn: Food Service Director</v>
          </cell>
          <cell r="G153" t="str">
            <v>Franklinville Central School</v>
          </cell>
          <cell r="H153" t="str">
            <v>31 North Main Street</v>
          </cell>
          <cell r="I153" t="str">
            <v>Franklinville</v>
          </cell>
          <cell r="J153" t="str">
            <v>(716) 676-8017</v>
          </cell>
          <cell r="K153" t="str">
            <v>Jeff Colburn</v>
          </cell>
          <cell r="L153" t="str">
            <v>CATTARAUGUS</v>
          </cell>
          <cell r="M153" t="str">
            <v>jcolburn@tbafcs.org</v>
          </cell>
          <cell r="N153" t="str">
            <v>08/23/12</v>
          </cell>
          <cell r="O153" t="str">
            <v>35,077.68</v>
          </cell>
          <cell r="P153" t="str">
            <v>RA</v>
          </cell>
          <cell r="Q153" t="str">
            <v>Yes</v>
          </cell>
          <cell r="R153">
            <v>41101040000</v>
          </cell>
          <cell r="S153" t="str">
            <v>180</v>
          </cell>
          <cell r="T153" t="str">
            <v>UNASSIGNED</v>
          </cell>
          <cell r="U153" t="str">
            <v/>
          </cell>
          <cell r="V153" t="str">
            <v>96766</v>
          </cell>
          <cell r="W153" t="str">
            <v>NSLP</v>
          </cell>
          <cell r="X153" t="str">
            <v>Yes</v>
          </cell>
          <cell r="Y153" t="str">
            <v>Week 1</v>
          </cell>
          <cell r="Z153" t="str">
            <v>09/20/12</v>
          </cell>
          <cell r="AA153" t="str">
            <v/>
          </cell>
          <cell r="AB153" t="str">
            <v/>
          </cell>
          <cell r="AC153" t="str">
            <v>0.00</v>
          </cell>
          <cell r="AD153" t="str">
            <v>C030</v>
          </cell>
          <cell r="AE153" t="str">
            <v>Zkm887934@</v>
          </cell>
          <cell r="AF153" t="str">
            <v>35,077.68</v>
          </cell>
          <cell r="AG153" t="str">
            <v>FRANKLINVILLE CENTRAL SCHOOL</v>
          </cell>
        </row>
        <row r="154">
          <cell r="A154">
            <v>140600136296</v>
          </cell>
          <cell r="B154" t="str">
            <v>C031</v>
          </cell>
          <cell r="C154">
            <v>4007488</v>
          </cell>
          <cell r="D154" t="str">
            <v>C</v>
          </cell>
          <cell r="E154" t="str">
            <v>Our Lady of Blackrock</v>
          </cell>
          <cell r="F154" t="str">
            <v>Attn: Food Service Director</v>
          </cell>
          <cell r="G154" t="str">
            <v>Our Lady of Blackrock</v>
          </cell>
          <cell r="H154" t="str">
            <v>16 Peter Street</v>
          </cell>
          <cell r="I154" t="str">
            <v>Buffalo</v>
          </cell>
          <cell r="J154" t="str">
            <v>(716) 873-7497</v>
          </cell>
          <cell r="K154" t="str">
            <v>Kelly Drozdzak</v>
          </cell>
          <cell r="L154" t="str">
            <v>ERIE</v>
          </cell>
          <cell r="M154" t="str">
            <v>drozdzak@olbrschool.org</v>
          </cell>
          <cell r="N154" t="str">
            <v>10/29/10</v>
          </cell>
          <cell r="O154" t="str">
            <v>9,330.39</v>
          </cell>
          <cell r="P154" t="str">
            <v>RA</v>
          </cell>
          <cell r="Q154" t="str">
            <v>Yes</v>
          </cell>
          <cell r="R154">
            <v>140600136296</v>
          </cell>
          <cell r="S154" t="str">
            <v>180</v>
          </cell>
          <cell r="T154" t="str">
            <v>UNASSIGNED</v>
          </cell>
          <cell r="U154" t="str">
            <v>Martha Eadie</v>
          </cell>
          <cell r="V154" t="str">
            <v>25739</v>
          </cell>
          <cell r="W154" t="str">
            <v>NSLP</v>
          </cell>
          <cell r="X154" t="str">
            <v>Yes</v>
          </cell>
          <cell r="Y154" t="str">
            <v>Week 2</v>
          </cell>
          <cell r="Z154" t="str">
            <v>12/21/11</v>
          </cell>
          <cell r="AA154" t="str">
            <v/>
          </cell>
          <cell r="AB154" t="str">
            <v/>
          </cell>
          <cell r="AC154" t="str">
            <v>0.00</v>
          </cell>
          <cell r="AD154" t="str">
            <v>C031</v>
          </cell>
          <cell r="AE154" t="str">
            <v>Olbrschool123!</v>
          </cell>
          <cell r="AF154" t="str">
            <v>9,330.39</v>
          </cell>
          <cell r="AG154" t="str">
            <v>OUR LADY OF BLACKROCK</v>
          </cell>
        </row>
        <row r="155">
          <cell r="A155">
            <v>40901040000</v>
          </cell>
          <cell r="B155" t="str">
            <v>C032</v>
          </cell>
          <cell r="C155">
            <v>4007489</v>
          </cell>
          <cell r="D155" t="str">
            <v>C</v>
          </cell>
          <cell r="E155" t="str">
            <v>Ellicotville Central School</v>
          </cell>
          <cell r="F155" t="str">
            <v>Attn: Food Service Director</v>
          </cell>
          <cell r="G155" t="str">
            <v>Ellicottville Central School</v>
          </cell>
          <cell r="H155" t="str">
            <v>5873 Route 219 S</v>
          </cell>
          <cell r="I155" t="str">
            <v>Ellicottville</v>
          </cell>
          <cell r="J155" t="str">
            <v>(716) 699-2368 ext 1403</v>
          </cell>
          <cell r="K155" t="str">
            <v>Vicky Williams</v>
          </cell>
          <cell r="L155" t="str">
            <v>CATTARAUGUS</v>
          </cell>
          <cell r="M155" t="str">
            <v>vwilliams@eville.wnyric.org</v>
          </cell>
          <cell r="N155" t="str">
            <v>08/22/03</v>
          </cell>
          <cell r="O155" t="str">
            <v>20,237.29</v>
          </cell>
          <cell r="P155" t="str">
            <v>RA</v>
          </cell>
          <cell r="Q155" t="str">
            <v>Yes</v>
          </cell>
          <cell r="R155">
            <v>40901040000</v>
          </cell>
          <cell r="S155" t="str">
            <v>180</v>
          </cell>
          <cell r="T155" t="str">
            <v>UNASSIGNED</v>
          </cell>
          <cell r="U155" t="str">
            <v>Kathleen Ballard</v>
          </cell>
          <cell r="V155" t="str">
            <v>55827</v>
          </cell>
          <cell r="W155" t="str">
            <v>NSLP</v>
          </cell>
          <cell r="X155" t="str">
            <v>Yes</v>
          </cell>
          <cell r="Y155" t="str">
            <v>Week 1</v>
          </cell>
          <cell r="Z155" t="str">
            <v>09/06/11</v>
          </cell>
          <cell r="AA155" t="str">
            <v/>
          </cell>
          <cell r="AB155" t="str">
            <v/>
          </cell>
          <cell r="AC155" t="str">
            <v>0.00</v>
          </cell>
          <cell r="AD155" t="str">
            <v>C032</v>
          </cell>
          <cell r="AE155" t="str">
            <v>Password32</v>
          </cell>
          <cell r="AF155" t="str">
            <v>20,237.29</v>
          </cell>
          <cell r="AG155" t="str">
            <v>ELLICOTTVILLE</v>
          </cell>
        </row>
        <row r="156">
          <cell r="A156">
            <v>61101040000</v>
          </cell>
          <cell r="B156" t="str">
            <v>C033</v>
          </cell>
          <cell r="C156">
            <v>4007490</v>
          </cell>
          <cell r="D156" t="str">
            <v>C</v>
          </cell>
          <cell r="E156" t="str">
            <v>Falconer Central School</v>
          </cell>
          <cell r="F156" t="str">
            <v>Attn: Food Service Director</v>
          </cell>
          <cell r="G156" t="str">
            <v>Falconer Central School</v>
          </cell>
          <cell r="H156" t="str">
            <v>2 East Avenue North</v>
          </cell>
          <cell r="I156" t="str">
            <v>Falconer</v>
          </cell>
          <cell r="J156" t="str">
            <v>(716) 665-6624x 4288</v>
          </cell>
          <cell r="K156" t="str">
            <v>Mary Lynch</v>
          </cell>
          <cell r="L156" t="str">
            <v>CHAUTAUQUA</v>
          </cell>
          <cell r="M156" t="str">
            <v>MLynch@falconercsd.org</v>
          </cell>
          <cell r="N156" t="str">
            <v>08/22/03</v>
          </cell>
          <cell r="O156" t="str">
            <v>38,474.66</v>
          </cell>
          <cell r="P156" t="str">
            <v>RA</v>
          </cell>
          <cell r="Q156" t="str">
            <v>Yes</v>
          </cell>
          <cell r="R156">
            <v>61101040000</v>
          </cell>
          <cell r="S156" t="str">
            <v>180</v>
          </cell>
          <cell r="T156" t="str">
            <v>UNASSIGNED</v>
          </cell>
          <cell r="U156" t="str">
            <v>Chuck Nebral</v>
          </cell>
          <cell r="V156" t="str">
            <v>106137</v>
          </cell>
          <cell r="W156" t="str">
            <v>NSLP</v>
          </cell>
          <cell r="X156" t="str">
            <v>Yes</v>
          </cell>
          <cell r="Y156" t="str">
            <v>Week 2</v>
          </cell>
          <cell r="Z156" t="str">
            <v>10/24/11</v>
          </cell>
          <cell r="AA156" t="str">
            <v/>
          </cell>
          <cell r="AB156" t="str">
            <v>(716) 665-6624x 4246</v>
          </cell>
          <cell r="AC156" t="str">
            <v>0.00</v>
          </cell>
          <cell r="AD156" t="str">
            <v>C033</v>
          </cell>
          <cell r="AE156" t="str">
            <v>GOV18=FD</v>
          </cell>
          <cell r="AF156" t="str">
            <v>38,474.66</v>
          </cell>
          <cell r="AG156" t="str">
            <v>FALCONER</v>
          </cell>
        </row>
        <row r="157">
          <cell r="A157">
            <v>149200000000</v>
          </cell>
          <cell r="B157" t="str">
            <v>C034</v>
          </cell>
          <cell r="C157">
            <v>4007491</v>
          </cell>
          <cell r="D157" t="str">
            <v>C</v>
          </cell>
          <cell r="E157" t="str">
            <v>Erie2 -Chautauqua Catt Boces</v>
          </cell>
          <cell r="F157" t="str">
            <v>Attn: Food Service Director</v>
          </cell>
          <cell r="G157" t="str">
            <v>Erie2-Chautauqua Catt Boces</v>
          </cell>
          <cell r="H157" t="str">
            <v>8685 Erie Road</v>
          </cell>
          <cell r="I157" t="str">
            <v>Angola</v>
          </cell>
          <cell r="J157" t="str">
            <v>(716) 664-6940</v>
          </cell>
          <cell r="K157" t="str">
            <v>Sandy Paden</v>
          </cell>
          <cell r="L157" t="str">
            <v>CHAUTAUQUA</v>
          </cell>
          <cell r="M157" t="str">
            <v>spaden@swms.wnyric.org</v>
          </cell>
          <cell r="N157" t="str">
            <v>07/28/03</v>
          </cell>
          <cell r="O157" t="str">
            <v>26,601.70</v>
          </cell>
          <cell r="P157" t="str">
            <v>RA</v>
          </cell>
          <cell r="Q157" t="str">
            <v>Yes</v>
          </cell>
          <cell r="R157">
            <v>149200000000</v>
          </cell>
          <cell r="S157" t="str">
            <v>180</v>
          </cell>
          <cell r="T157" t="str">
            <v>UNASSIGNED</v>
          </cell>
          <cell r="U157" t="str">
            <v>Paul Carmichael</v>
          </cell>
          <cell r="V157" t="str">
            <v>73384</v>
          </cell>
          <cell r="W157" t="str">
            <v>NSLP</v>
          </cell>
          <cell r="X157" t="str">
            <v>Yes</v>
          </cell>
          <cell r="Y157" t="str">
            <v>Week 1</v>
          </cell>
          <cell r="Z157" t="str">
            <v>10/04/11</v>
          </cell>
          <cell r="AA157" t="str">
            <v/>
          </cell>
          <cell r="AB157" t="str">
            <v>(716) 672-4371</v>
          </cell>
          <cell r="AC157" t="str">
            <v>0.00</v>
          </cell>
          <cell r="AD157" t="str">
            <v>C034</v>
          </cell>
          <cell r="AE157" t="str">
            <v>Ptfs6940</v>
          </cell>
          <cell r="AF157" t="str">
            <v>26,601.70</v>
          </cell>
          <cell r="AG157" t="str">
            <v>ERIE2 BOCES</v>
          </cell>
        </row>
        <row r="158">
          <cell r="A158">
            <v>61503040000</v>
          </cell>
          <cell r="B158" t="str">
            <v>C035</v>
          </cell>
          <cell r="C158">
            <v>4007492</v>
          </cell>
          <cell r="D158" t="str">
            <v>C</v>
          </cell>
          <cell r="E158" t="str">
            <v>Forestville Central School District</v>
          </cell>
          <cell r="F158" t="str">
            <v>Attn: Food Service Director</v>
          </cell>
          <cell r="G158" t="str">
            <v>Forestville Central School District</v>
          </cell>
          <cell r="H158" t="str">
            <v>4 Academy Street</v>
          </cell>
          <cell r="I158" t="str">
            <v>Forestville</v>
          </cell>
          <cell r="J158" t="str">
            <v>(716) 965-6530</v>
          </cell>
          <cell r="K158" t="str">
            <v>Terry Brown</v>
          </cell>
          <cell r="L158" t="str">
            <v>CHAUTAUQUA</v>
          </cell>
          <cell r="M158" t="str">
            <v>TBrown@forestville.com</v>
          </cell>
          <cell r="N158" t="str">
            <v>03/20/03</v>
          </cell>
          <cell r="O158" t="str">
            <v>15,682.84</v>
          </cell>
          <cell r="P158" t="str">
            <v>RA</v>
          </cell>
          <cell r="Q158" t="str">
            <v>Yes</v>
          </cell>
          <cell r="R158">
            <v>61503040000</v>
          </cell>
          <cell r="S158" t="str">
            <v>180</v>
          </cell>
          <cell r="T158" t="str">
            <v>UNASSIGNED</v>
          </cell>
          <cell r="U158" t="str">
            <v>Todd Crandall</v>
          </cell>
          <cell r="V158" t="str">
            <v>43263</v>
          </cell>
          <cell r="W158" t="str">
            <v>NSLP</v>
          </cell>
          <cell r="X158" t="str">
            <v>Yes</v>
          </cell>
          <cell r="Y158" t="str">
            <v>Week 1</v>
          </cell>
          <cell r="Z158" t="str">
            <v>09/01/11</v>
          </cell>
          <cell r="AA158" t="str">
            <v/>
          </cell>
          <cell r="AB158" t="str">
            <v>(716) 965-6530x 522</v>
          </cell>
          <cell r="AC158" t="str">
            <v>0.00</v>
          </cell>
          <cell r="AD158" t="str">
            <v>C035</v>
          </cell>
          <cell r="AE158" t="str">
            <v>Forestville2323</v>
          </cell>
          <cell r="AF158" t="str">
            <v>15,682.84</v>
          </cell>
          <cell r="AG158" t="str">
            <v>FORESTVILLE</v>
          </cell>
        </row>
        <row r="159">
          <cell r="A159" t="str">
            <v/>
          </cell>
          <cell r="B159" t="str">
            <v>C036</v>
          </cell>
          <cell r="C159" t="str">
            <v/>
          </cell>
          <cell r="D159" t="str">
            <v>C</v>
          </cell>
          <cell r="E159" t="str">
            <v>St.Stanislaus School</v>
          </cell>
          <cell r="F159" t="str">
            <v>Attn: School Lunch Director</v>
          </cell>
          <cell r="G159" t="str">
            <v>St.Stanislaus School</v>
          </cell>
          <cell r="H159" t="str">
            <v>128 Wilson Street</v>
          </cell>
          <cell r="I159" t="str">
            <v>Buffalo</v>
          </cell>
          <cell r="J159" t="str">
            <v>(716) 854-1803</v>
          </cell>
          <cell r="K159" t="str">
            <v>Michaelene Karpinski</v>
          </cell>
          <cell r="L159" t="str">
            <v>ERIE</v>
          </cell>
          <cell r="M159" t="str">
            <v/>
          </cell>
          <cell r="N159" t="str">
            <v/>
          </cell>
          <cell r="O159" t="str">
            <v>0.00</v>
          </cell>
          <cell r="P159" t="str">
            <v>RA</v>
          </cell>
          <cell r="Q159" t="str">
            <v>No</v>
          </cell>
          <cell r="R159" t="str">
            <v/>
          </cell>
          <cell r="S159" t="str">
            <v>180</v>
          </cell>
          <cell r="T159" t="str">
            <v>UNASSIGNED</v>
          </cell>
          <cell r="U159" t="str">
            <v/>
          </cell>
          <cell r="V159" t="str">
            <v>0</v>
          </cell>
          <cell r="W159" t="str">
            <v>NSLP</v>
          </cell>
          <cell r="X159" t="str">
            <v>No</v>
          </cell>
          <cell r="Y159" t="str">
            <v xml:space="preserve">      </v>
          </cell>
          <cell r="Z159" t="str">
            <v/>
          </cell>
          <cell r="AA159" t="str">
            <v/>
          </cell>
          <cell r="AB159" t="str">
            <v/>
          </cell>
          <cell r="AC159" t="str">
            <v>0.00</v>
          </cell>
          <cell r="AD159" t="str">
            <v/>
          </cell>
          <cell r="AE159" t="str">
            <v/>
          </cell>
          <cell r="AF159" t="str">
            <v>0.00</v>
          </cell>
          <cell r="AG159" t="str">
            <v>ST.STANISLAUS SCHOOL</v>
          </cell>
        </row>
        <row r="160">
          <cell r="A160" t="str">
            <v/>
          </cell>
          <cell r="B160" t="str">
            <v>C037</v>
          </cell>
          <cell r="C160" t="str">
            <v/>
          </cell>
          <cell r="D160" t="str">
            <v>C</v>
          </cell>
          <cell r="E160" t="str">
            <v>St.Aloysius Gonzaga School</v>
          </cell>
          <cell r="F160" t="str">
            <v>Attn: School Lunch Director</v>
          </cell>
          <cell r="G160" t="str">
            <v>St.Aloysius Gonzaga School</v>
          </cell>
          <cell r="H160" t="str">
            <v>157 Cleveland Drive</v>
          </cell>
          <cell r="I160" t="str">
            <v>Cheektowaga</v>
          </cell>
          <cell r="J160" t="str">
            <v>(716) 837-4231</v>
          </cell>
          <cell r="K160" t="str">
            <v>Mary Sawicki</v>
          </cell>
          <cell r="L160" t="str">
            <v>ERIE</v>
          </cell>
          <cell r="M160" t="str">
            <v/>
          </cell>
          <cell r="N160" t="str">
            <v/>
          </cell>
          <cell r="O160" t="str">
            <v>0.00</v>
          </cell>
          <cell r="P160" t="str">
            <v>RA</v>
          </cell>
          <cell r="Q160" t="str">
            <v>No</v>
          </cell>
          <cell r="R160" t="str">
            <v/>
          </cell>
          <cell r="S160" t="str">
            <v>180</v>
          </cell>
          <cell r="T160" t="str">
            <v>UNASSIGNED</v>
          </cell>
          <cell r="U160" t="str">
            <v/>
          </cell>
          <cell r="V160" t="str">
            <v>0</v>
          </cell>
          <cell r="W160" t="str">
            <v>NSLP</v>
          </cell>
          <cell r="X160" t="str">
            <v>No</v>
          </cell>
          <cell r="Y160" t="str">
            <v xml:space="preserve">      </v>
          </cell>
          <cell r="Z160" t="str">
            <v/>
          </cell>
          <cell r="AA160" t="str">
            <v/>
          </cell>
          <cell r="AB160" t="str">
            <v/>
          </cell>
          <cell r="AC160" t="str">
            <v>0.00</v>
          </cell>
          <cell r="AD160" t="str">
            <v/>
          </cell>
          <cell r="AE160" t="str">
            <v/>
          </cell>
          <cell r="AF160" t="str">
            <v>0.00</v>
          </cell>
          <cell r="AG160" t="str">
            <v>ST.ALOYSIUS GONZAGA SCHOOL</v>
          </cell>
        </row>
        <row r="161">
          <cell r="A161">
            <v>400400950001</v>
          </cell>
          <cell r="B161" t="str">
            <v>C038</v>
          </cell>
          <cell r="C161">
            <v>4007580</v>
          </cell>
          <cell r="D161" t="str">
            <v>C</v>
          </cell>
          <cell r="E161" t="str">
            <v>Niagara County Jail</v>
          </cell>
          <cell r="F161" t="str">
            <v>Attn: Food Service Director</v>
          </cell>
          <cell r="G161" t="str">
            <v>Niagara County Jail</v>
          </cell>
          <cell r="H161" t="str">
            <v>5526 Niagara Street Ext. Box 496</v>
          </cell>
          <cell r="I161" t="str">
            <v>Lockport</v>
          </cell>
          <cell r="J161" t="str">
            <v>716-438-3354</v>
          </cell>
          <cell r="K161" t="str">
            <v>Angelo J. Nunnari</v>
          </cell>
          <cell r="L161" t="str">
            <v>NIAGARA</v>
          </cell>
          <cell r="M161" t="str">
            <v>angelo.nunnari@niagaracounty.com</v>
          </cell>
          <cell r="N161" t="str">
            <v>05/18/15</v>
          </cell>
          <cell r="O161" t="str">
            <v>0.00</v>
          </cell>
          <cell r="P161" t="str">
            <v>RA</v>
          </cell>
          <cell r="Q161" t="str">
            <v>No</v>
          </cell>
          <cell r="R161">
            <v>400400950001</v>
          </cell>
          <cell r="S161" t="str">
            <v>180</v>
          </cell>
          <cell r="T161" t="str">
            <v>UNASSIGNED</v>
          </cell>
          <cell r="U161" t="str">
            <v/>
          </cell>
          <cell r="V161" t="str">
            <v>1171</v>
          </cell>
          <cell r="W161" t="str">
            <v>NSLP</v>
          </cell>
          <cell r="X161" t="str">
            <v>No</v>
          </cell>
          <cell r="Y161" t="str">
            <v xml:space="preserve">      </v>
          </cell>
          <cell r="Z161" t="str">
            <v>01/24/12</v>
          </cell>
          <cell r="AA161" t="str">
            <v/>
          </cell>
          <cell r="AB161" t="str">
            <v/>
          </cell>
          <cell r="AC161" t="str">
            <v>0.00</v>
          </cell>
          <cell r="AD161" t="str">
            <v>A302</v>
          </cell>
          <cell r="AE161" t="str">
            <v>ou812boo!2</v>
          </cell>
          <cell r="AF161" t="str">
            <v>0.00</v>
          </cell>
          <cell r="AG161" t="str">
            <v>NIAGARA COUNTY JAIL</v>
          </cell>
        </row>
        <row r="162">
          <cell r="A162">
            <v>60301040000</v>
          </cell>
          <cell r="B162" t="str">
            <v>C039</v>
          </cell>
          <cell r="C162">
            <v>4007493</v>
          </cell>
          <cell r="D162" t="str">
            <v>C</v>
          </cell>
          <cell r="E162" t="str">
            <v>Frewsburg Central School</v>
          </cell>
          <cell r="F162" t="str">
            <v>Attn: Food Service Director</v>
          </cell>
          <cell r="G162" t="str">
            <v>Frewsburg Central School</v>
          </cell>
          <cell r="H162" t="str">
            <v>26 Institute Street</v>
          </cell>
          <cell r="I162" t="str">
            <v>Frewsburg</v>
          </cell>
          <cell r="J162" t="str">
            <v>(716) 569-7021</v>
          </cell>
          <cell r="K162" t="str">
            <v>Janet Bennett</v>
          </cell>
          <cell r="L162" t="str">
            <v>CHAUTAUQUA</v>
          </cell>
          <cell r="M162" t="str">
            <v>jbennett@frewsburgcsd.org</v>
          </cell>
          <cell r="N162" t="str">
            <v>08/22/03</v>
          </cell>
          <cell r="O162" t="str">
            <v>23,239.51</v>
          </cell>
          <cell r="P162" t="str">
            <v>RA</v>
          </cell>
          <cell r="Q162" t="str">
            <v>Yes</v>
          </cell>
          <cell r="R162">
            <v>60301040000</v>
          </cell>
          <cell r="S162" t="str">
            <v>180</v>
          </cell>
          <cell r="T162" t="str">
            <v>UNASSIGNED</v>
          </cell>
          <cell r="U162" t="str">
            <v>Stephen Varstrom</v>
          </cell>
          <cell r="V162" t="str">
            <v>64109</v>
          </cell>
          <cell r="W162" t="str">
            <v>NSLP</v>
          </cell>
          <cell r="X162" t="str">
            <v>Yes</v>
          </cell>
          <cell r="Y162" t="str">
            <v>Week 1</v>
          </cell>
          <cell r="Z162" t="str">
            <v>09/06/11</v>
          </cell>
          <cell r="AA162" t="str">
            <v/>
          </cell>
          <cell r="AB162" t="str">
            <v>(716) 569-3255</v>
          </cell>
          <cell r="AC162" t="str">
            <v>0.00</v>
          </cell>
          <cell r="AD162" t="str">
            <v>C039</v>
          </cell>
          <cell r="AE162" t="str">
            <v>Jcafe2018</v>
          </cell>
          <cell r="AF162" t="str">
            <v>23,239.51</v>
          </cell>
          <cell r="AG162" t="str">
            <v>FREWSBURG</v>
          </cell>
        </row>
        <row r="163">
          <cell r="A163">
            <v>140702030000</v>
          </cell>
          <cell r="B163" t="str">
            <v>C040</v>
          </cell>
          <cell r="C163">
            <v>4007494</v>
          </cell>
          <cell r="D163" t="str">
            <v>C</v>
          </cell>
          <cell r="E163" t="str">
            <v>Maryvale High School</v>
          </cell>
          <cell r="F163" t="str">
            <v>Attn: Food Service Director</v>
          </cell>
          <cell r="G163" t="str">
            <v>Maryvale High School</v>
          </cell>
          <cell r="H163" t="str">
            <v>1050 Maryvale Drive</v>
          </cell>
          <cell r="I163" t="str">
            <v>Cheektowaga</v>
          </cell>
          <cell r="J163" t="str">
            <v>(716) 631-7435</v>
          </cell>
          <cell r="K163" t="str">
            <v>Sheri Ward</v>
          </cell>
          <cell r="L163" t="str">
            <v>ERIE</v>
          </cell>
          <cell r="M163" t="str">
            <v>Sheri.Ward@sodexo.com</v>
          </cell>
          <cell r="N163" t="str">
            <v>07/03/98</v>
          </cell>
          <cell r="O163" t="str">
            <v>90,019.63</v>
          </cell>
          <cell r="P163" t="str">
            <v>RA</v>
          </cell>
          <cell r="Q163" t="str">
            <v>Yes</v>
          </cell>
          <cell r="R163">
            <v>140702030000</v>
          </cell>
          <cell r="S163" t="str">
            <v>180</v>
          </cell>
          <cell r="T163" t="str">
            <v>UNASSIGNED</v>
          </cell>
          <cell r="U163" t="str">
            <v>Stephen Varstrom</v>
          </cell>
          <cell r="V163" t="str">
            <v>248330</v>
          </cell>
          <cell r="W163" t="str">
            <v>NSLP</v>
          </cell>
          <cell r="X163" t="str">
            <v>Yes</v>
          </cell>
          <cell r="Y163" t="str">
            <v>Week 1</v>
          </cell>
          <cell r="Z163" t="str">
            <v>09/14/11</v>
          </cell>
          <cell r="AA163" t="str">
            <v/>
          </cell>
          <cell r="AB163" t="str">
            <v>(716) 569-3255</v>
          </cell>
          <cell r="AC163" t="str">
            <v>0.00</v>
          </cell>
          <cell r="AD163" t="str">
            <v>C040</v>
          </cell>
          <cell r="AE163" t="str">
            <v>Password040</v>
          </cell>
          <cell r="AF163" t="str">
            <v>90,019.63</v>
          </cell>
          <cell r="AG163" t="str">
            <v>MARYVALE</v>
          </cell>
        </row>
        <row r="164">
          <cell r="A164">
            <v>140801060000</v>
          </cell>
          <cell r="B164" t="str">
            <v>C041</v>
          </cell>
          <cell r="C164">
            <v>4007495</v>
          </cell>
          <cell r="D164" t="str">
            <v>C</v>
          </cell>
          <cell r="E164" t="str">
            <v>Clarence Central School</v>
          </cell>
          <cell r="F164" t="str">
            <v>Attn: Food Service Director</v>
          </cell>
          <cell r="G164" t="str">
            <v>Clarence Central School</v>
          </cell>
          <cell r="H164" t="str">
            <v>9625 Main Street</v>
          </cell>
          <cell r="I164" t="str">
            <v>Clarence</v>
          </cell>
          <cell r="J164" t="str">
            <v>(716) 407-9095</v>
          </cell>
          <cell r="K164" t="str">
            <v>Joan DiBartolomeo</v>
          </cell>
          <cell r="L164" t="str">
            <v>ERIE</v>
          </cell>
          <cell r="M164" t="str">
            <v>jdibartolomeo@clarenceschools.org</v>
          </cell>
          <cell r="N164" t="str">
            <v>07/28/03</v>
          </cell>
          <cell r="O164" t="str">
            <v>88,834.61</v>
          </cell>
          <cell r="P164" t="str">
            <v>RA</v>
          </cell>
          <cell r="Q164" t="str">
            <v>Yes</v>
          </cell>
          <cell r="R164">
            <v>140801060000</v>
          </cell>
          <cell r="S164" t="str">
            <v>180</v>
          </cell>
          <cell r="T164" t="str">
            <v>UNASSIGNED</v>
          </cell>
          <cell r="U164" t="str">
            <v>Richard Mancuso</v>
          </cell>
          <cell r="V164" t="str">
            <v>245061</v>
          </cell>
          <cell r="W164" t="str">
            <v>NSLP</v>
          </cell>
          <cell r="X164" t="str">
            <v>Yes</v>
          </cell>
          <cell r="Y164" t="str">
            <v>Week 2</v>
          </cell>
          <cell r="Z164" t="str">
            <v>09/01/11</v>
          </cell>
          <cell r="AA164" t="str">
            <v/>
          </cell>
          <cell r="AB164" t="str">
            <v>(716) 407-9011</v>
          </cell>
          <cell r="AC164" t="str">
            <v>0.00</v>
          </cell>
          <cell r="AD164" t="str">
            <v>C041</v>
          </cell>
          <cell r="AE164" t="str">
            <v>Sodium*2019</v>
          </cell>
          <cell r="AF164" t="str">
            <v>88,834.61</v>
          </cell>
          <cell r="AG164" t="str">
            <v>CLARENCE CS</v>
          </cell>
        </row>
        <row r="165">
          <cell r="A165">
            <v>142301136271</v>
          </cell>
          <cell r="B165" t="str">
            <v>C042</v>
          </cell>
          <cell r="C165">
            <v>4007496</v>
          </cell>
          <cell r="D165" t="str">
            <v>C</v>
          </cell>
          <cell r="E165" t="str">
            <v>St. John Vianney School</v>
          </cell>
          <cell r="F165" t="str">
            <v>Attn: Food Service Director</v>
          </cell>
          <cell r="G165" t="str">
            <v>St. John Vianney School</v>
          </cell>
          <cell r="H165" t="str">
            <v>2950 Southwestern Boulevard</v>
          </cell>
          <cell r="I165" t="str">
            <v>Orchard Park</v>
          </cell>
          <cell r="J165" t="str">
            <v>(716) 677-4440</v>
          </cell>
          <cell r="K165" t="str">
            <v>Liz Reddington</v>
          </cell>
          <cell r="L165" t="str">
            <v>ERIE</v>
          </cell>
          <cell r="M165" t="str">
            <v>lreddington99@verizon.net</v>
          </cell>
          <cell r="N165" t="str">
            <v>07/28/03</v>
          </cell>
          <cell r="O165" t="str">
            <v>0.00</v>
          </cell>
          <cell r="P165" t="str">
            <v>RA</v>
          </cell>
          <cell r="Q165" t="str">
            <v>No</v>
          </cell>
          <cell r="R165">
            <v>142301136271</v>
          </cell>
          <cell r="S165" t="str">
            <v>180</v>
          </cell>
          <cell r="T165" t="str">
            <v>UNASSIGNED</v>
          </cell>
          <cell r="U165" t="str">
            <v>Teresa Siuta</v>
          </cell>
          <cell r="V165" t="str">
            <v>7926</v>
          </cell>
          <cell r="W165" t="str">
            <v>NSLP</v>
          </cell>
          <cell r="X165" t="str">
            <v>Yes</v>
          </cell>
          <cell r="Y165" t="str">
            <v>Week 2</v>
          </cell>
          <cell r="Z165" t="str">
            <v>11/01/11</v>
          </cell>
          <cell r="AA165" t="str">
            <v/>
          </cell>
          <cell r="AB165" t="str">
            <v>(716) 674-9232</v>
          </cell>
          <cell r="AC165" t="str">
            <v>0.00</v>
          </cell>
          <cell r="AD165" t="str">
            <v>C042</v>
          </cell>
          <cell r="AE165" t="str">
            <v>Tucker98</v>
          </cell>
          <cell r="AF165" t="str">
            <v>0.00</v>
          </cell>
          <cell r="AG165" t="str">
            <v>S.JOHN/ORCHARD P</v>
          </cell>
        </row>
        <row r="166">
          <cell r="A166">
            <v>141604136251</v>
          </cell>
          <cell r="B166" t="str">
            <v>C043</v>
          </cell>
          <cell r="C166" t="str">
            <v/>
          </cell>
          <cell r="D166" t="str">
            <v>C</v>
          </cell>
          <cell r="E166" t="str">
            <v>St. Mary of the Lake School</v>
          </cell>
          <cell r="F166" t="str">
            <v>Attn: School Lunch Director</v>
          </cell>
          <cell r="G166" t="str">
            <v>St.Mary of the Lake School</v>
          </cell>
          <cell r="H166" t="str">
            <v>4737 Lake Shore Road</v>
          </cell>
          <cell r="I166" t="str">
            <v>Hamburg</v>
          </cell>
          <cell r="J166" t="str">
            <v>(716) 480-1175</v>
          </cell>
          <cell r="K166" t="str">
            <v>Stacey Litwiniak</v>
          </cell>
          <cell r="L166" t="str">
            <v>ERIE</v>
          </cell>
          <cell r="M166" t="str">
            <v>slitwiniak@smols.org</v>
          </cell>
          <cell r="N166" t="str">
            <v>04/22/99</v>
          </cell>
          <cell r="O166" t="str">
            <v>0.00</v>
          </cell>
          <cell r="P166" t="str">
            <v>RA</v>
          </cell>
          <cell r="Q166" t="str">
            <v>No</v>
          </cell>
          <cell r="R166">
            <v>141604136251</v>
          </cell>
          <cell r="S166" t="str">
            <v>180</v>
          </cell>
          <cell r="T166" t="str">
            <v>UNASSIGNED</v>
          </cell>
          <cell r="U166" t="str">
            <v>Teresa Siuta (716) 674-9232</v>
          </cell>
          <cell r="V166" t="str">
            <v>13448</v>
          </cell>
          <cell r="W166" t="str">
            <v>NSLP</v>
          </cell>
          <cell r="X166" t="str">
            <v>Yes</v>
          </cell>
          <cell r="Y166" t="str">
            <v>Week 1</v>
          </cell>
          <cell r="Z166" t="str">
            <v>10/04/11</v>
          </cell>
          <cell r="AA166" t="str">
            <v/>
          </cell>
          <cell r="AB166" t="str">
            <v/>
          </cell>
          <cell r="AC166" t="str">
            <v>0.00</v>
          </cell>
          <cell r="AD166" t="str">
            <v>C043</v>
          </cell>
          <cell r="AE166" t="str">
            <v>QSXKANP</v>
          </cell>
          <cell r="AF166" t="str">
            <v>0.00</v>
          </cell>
          <cell r="AG166" t="str">
            <v>S.MARY/HAMBURG</v>
          </cell>
        </row>
        <row r="167">
          <cell r="A167">
            <v>140707030000</v>
          </cell>
          <cell r="B167" t="str">
            <v>C046</v>
          </cell>
          <cell r="C167">
            <v>4007497</v>
          </cell>
          <cell r="D167" t="str">
            <v>C</v>
          </cell>
          <cell r="E167" t="str">
            <v>Depew Union Free School District</v>
          </cell>
          <cell r="F167" t="str">
            <v>Attn: Food Service Director</v>
          </cell>
          <cell r="G167" t="str">
            <v>Depew Union Free School District</v>
          </cell>
          <cell r="H167" t="str">
            <v>1780 Como Park Boulevard</v>
          </cell>
          <cell r="I167" t="str">
            <v>Depew</v>
          </cell>
          <cell r="J167" t="str">
            <v>(716) 686-2454</v>
          </cell>
          <cell r="K167" t="str">
            <v>Barbara Albi</v>
          </cell>
          <cell r="L167" t="str">
            <v>ERIE</v>
          </cell>
          <cell r="M167" t="str">
            <v>balbi@depewschools.org</v>
          </cell>
          <cell r="N167" t="str">
            <v>03/20/03</v>
          </cell>
          <cell r="O167" t="str">
            <v>50,868.54</v>
          </cell>
          <cell r="P167" t="str">
            <v>RA</v>
          </cell>
          <cell r="Q167" t="str">
            <v>Yes</v>
          </cell>
          <cell r="R167">
            <v>140707030000</v>
          </cell>
          <cell r="S167" t="str">
            <v>180</v>
          </cell>
          <cell r="T167" t="str">
            <v>UNASSIGNED</v>
          </cell>
          <cell r="U167" t="str">
            <v>Therese Rusin</v>
          </cell>
          <cell r="V167" t="str">
            <v>140327</v>
          </cell>
          <cell r="W167" t="str">
            <v>NSLP</v>
          </cell>
          <cell r="X167" t="str">
            <v>Yes</v>
          </cell>
          <cell r="Y167" t="str">
            <v>Week 2</v>
          </cell>
          <cell r="Z167" t="str">
            <v>10/24/11</v>
          </cell>
          <cell r="AA167" t="str">
            <v/>
          </cell>
          <cell r="AB167" t="str">
            <v/>
          </cell>
          <cell r="AC167" t="str">
            <v>0.00</v>
          </cell>
          <cell r="AD167" t="str">
            <v>C046</v>
          </cell>
          <cell r="AE167" t="str">
            <v>Janetchris144</v>
          </cell>
          <cell r="AF167" t="str">
            <v>50,868.54</v>
          </cell>
          <cell r="AG167" t="str">
            <v>DEPEW UNION FREE SCHOOL DISTRICT</v>
          </cell>
        </row>
        <row r="168">
          <cell r="A168">
            <v>140301030000</v>
          </cell>
          <cell r="B168" t="str">
            <v>C047</v>
          </cell>
          <cell r="C168">
            <v>4007498</v>
          </cell>
          <cell r="D168" t="str">
            <v>C</v>
          </cell>
          <cell r="E168" t="str">
            <v>East Aurora Public Schools</v>
          </cell>
          <cell r="F168" t="str">
            <v>Attn: Food Service Director</v>
          </cell>
          <cell r="G168" t="str">
            <v>East Aurora Public Schools</v>
          </cell>
          <cell r="H168" t="str">
            <v>430 Main Street</v>
          </cell>
          <cell r="I168" t="str">
            <v>East Aurora</v>
          </cell>
          <cell r="J168" t="str">
            <v>(716) 687-2333</v>
          </cell>
          <cell r="K168" t="str">
            <v>Iris Reed</v>
          </cell>
          <cell r="L168" t="str">
            <v>ERIE</v>
          </cell>
          <cell r="M168" t="str">
            <v>ireed@eak12.org</v>
          </cell>
          <cell r="N168" t="str">
            <v>08/22/03</v>
          </cell>
          <cell r="O168" t="str">
            <v>42,342.18</v>
          </cell>
          <cell r="P168" t="str">
            <v>RA</v>
          </cell>
          <cell r="Q168" t="str">
            <v>Yes</v>
          </cell>
          <cell r="R168">
            <v>140301030000</v>
          </cell>
          <cell r="S168" t="str">
            <v>180</v>
          </cell>
          <cell r="T168" t="str">
            <v>UNASSIGNED</v>
          </cell>
          <cell r="U168" t="str">
            <v>Stephen Perry</v>
          </cell>
          <cell r="V168" t="str">
            <v>116806</v>
          </cell>
          <cell r="W168" t="str">
            <v>NSLP</v>
          </cell>
          <cell r="X168" t="str">
            <v>Yes</v>
          </cell>
          <cell r="Y168" t="str">
            <v>Week 1</v>
          </cell>
          <cell r="Z168" t="str">
            <v>10/24/11</v>
          </cell>
          <cell r="AA168" t="str">
            <v/>
          </cell>
          <cell r="AB168" t="str">
            <v>(716) 687-2303</v>
          </cell>
          <cell r="AC168" t="str">
            <v>0.00</v>
          </cell>
          <cell r="AD168" t="str">
            <v>C047</v>
          </cell>
          <cell r="AE168" t="str">
            <v>Lunchlady101</v>
          </cell>
          <cell r="AF168" t="str">
            <v>42,342.18</v>
          </cell>
          <cell r="AG168" t="str">
            <v>EAST AURORA</v>
          </cell>
        </row>
        <row r="169">
          <cell r="A169">
            <v>141901137240</v>
          </cell>
          <cell r="B169" t="str">
            <v>C048</v>
          </cell>
          <cell r="C169">
            <v>4007499</v>
          </cell>
          <cell r="D169" t="str">
            <v>C</v>
          </cell>
          <cell r="E169" t="str">
            <v>Our Lady of the Blessed Sacrament</v>
          </cell>
          <cell r="F169" t="str">
            <v>Attn: Food Service Director</v>
          </cell>
          <cell r="G169" t="str">
            <v>Our Lady of the Blessed Sacrament</v>
          </cell>
          <cell r="H169" t="str">
            <v>20 French Road</v>
          </cell>
          <cell r="I169" t="str">
            <v>Depew</v>
          </cell>
          <cell r="J169" t="str">
            <v>716-685-2544 (ask 4 cafeteria)</v>
          </cell>
          <cell r="K169" t="str">
            <v>Deb Cope</v>
          </cell>
          <cell r="L169" t="str">
            <v>ERIE</v>
          </cell>
          <cell r="M169" t="str">
            <v>dcope@roadrunner.com</v>
          </cell>
          <cell r="N169" t="str">
            <v>08/22/03</v>
          </cell>
          <cell r="O169" t="str">
            <v>2,499.08</v>
          </cell>
          <cell r="P169" t="str">
            <v>RA</v>
          </cell>
          <cell r="Q169" t="str">
            <v>Yes</v>
          </cell>
          <cell r="R169">
            <v>141901137240</v>
          </cell>
          <cell r="S169" t="str">
            <v>180</v>
          </cell>
          <cell r="T169" t="str">
            <v>UNASSIGNED</v>
          </cell>
          <cell r="U169" t="str">
            <v>Stephen Perry</v>
          </cell>
          <cell r="V169" t="str">
            <v>6894</v>
          </cell>
          <cell r="W169" t="str">
            <v>NSLP</v>
          </cell>
          <cell r="X169" t="str">
            <v>Yes</v>
          </cell>
          <cell r="Y169" t="str">
            <v>Week 2</v>
          </cell>
          <cell r="Z169" t="str">
            <v>09/06/11</v>
          </cell>
          <cell r="AA169" t="str">
            <v/>
          </cell>
          <cell r="AB169" t="str">
            <v>(716) 687-2303</v>
          </cell>
          <cell r="AC169" t="str">
            <v>0.00</v>
          </cell>
          <cell r="AD169" t="str">
            <v>C048</v>
          </cell>
          <cell r="AE169" t="str">
            <v>Kitchen34</v>
          </cell>
          <cell r="AF169" t="str">
            <v>2,499.08</v>
          </cell>
          <cell r="AG169" t="str">
            <v>OUR LADY/BLSD SA</v>
          </cell>
        </row>
        <row r="170">
          <cell r="A170">
            <v>142801137104</v>
          </cell>
          <cell r="B170" t="str">
            <v>C049</v>
          </cell>
          <cell r="C170">
            <v>4007500</v>
          </cell>
          <cell r="D170" t="str">
            <v>C</v>
          </cell>
          <cell r="E170" t="str">
            <v>Queen of Heaven School</v>
          </cell>
          <cell r="F170" t="str">
            <v>Attn: Food Service Director</v>
          </cell>
          <cell r="G170" t="str">
            <v>Queen of Heaven School</v>
          </cell>
          <cell r="H170" t="str">
            <v>839 Mill Road</v>
          </cell>
          <cell r="I170" t="str">
            <v>West Seneca</v>
          </cell>
          <cell r="J170" t="str">
            <v>(716) 674-5206x 34</v>
          </cell>
          <cell r="K170" t="str">
            <v>Kris Wheeler</v>
          </cell>
          <cell r="L170" t="str">
            <v>ERIE</v>
          </cell>
          <cell r="M170" t="str">
            <v>kwheeler@qofhschool.org</v>
          </cell>
          <cell r="N170" t="str">
            <v>07/28/03</v>
          </cell>
          <cell r="O170" t="str">
            <v>5,561.48</v>
          </cell>
          <cell r="P170" t="str">
            <v>RA</v>
          </cell>
          <cell r="Q170" t="str">
            <v>Yes</v>
          </cell>
          <cell r="R170">
            <v>142801137104</v>
          </cell>
          <cell r="S170" t="str">
            <v>180</v>
          </cell>
          <cell r="T170" t="str">
            <v>UNASSIGNED</v>
          </cell>
          <cell r="U170" t="str">
            <v>Barbara Ryan</v>
          </cell>
          <cell r="V170" t="str">
            <v>15342</v>
          </cell>
          <cell r="W170" t="str">
            <v>NSLP</v>
          </cell>
          <cell r="X170" t="str">
            <v>Yes</v>
          </cell>
          <cell r="Y170" t="str">
            <v>Week 2</v>
          </cell>
          <cell r="Z170" t="str">
            <v>09/06/11</v>
          </cell>
          <cell r="AA170" t="str">
            <v/>
          </cell>
          <cell r="AB170" t="str">
            <v>(716) 674-5206</v>
          </cell>
          <cell r="AC170" t="str">
            <v>0.00</v>
          </cell>
          <cell r="AD170" t="str">
            <v>C049</v>
          </cell>
          <cell r="AE170" t="str">
            <v>Password049</v>
          </cell>
          <cell r="AF170" t="str">
            <v>5,561.48</v>
          </cell>
          <cell r="AG170" t="str">
            <v>QUEEN OF HEAVEN</v>
          </cell>
        </row>
        <row r="171">
          <cell r="A171">
            <v>141201060000</v>
          </cell>
          <cell r="B171" t="str">
            <v>C050</v>
          </cell>
          <cell r="C171">
            <v>4007501</v>
          </cell>
          <cell r="D171" t="str">
            <v>C</v>
          </cell>
          <cell r="E171" t="str">
            <v>Eden Central School</v>
          </cell>
          <cell r="F171" t="str">
            <v>Attn: Food Service Director</v>
          </cell>
          <cell r="G171" t="str">
            <v>Eden Central School</v>
          </cell>
          <cell r="H171" t="str">
            <v>3150 School View Road</v>
          </cell>
          <cell r="I171" t="str">
            <v>Eden</v>
          </cell>
          <cell r="J171" t="str">
            <v>(716) 992-3623</v>
          </cell>
          <cell r="K171" t="str">
            <v>Debbie Dole</v>
          </cell>
          <cell r="L171" t="str">
            <v>ERIE</v>
          </cell>
          <cell r="M171" t="str">
            <v>ddole@edencsd.org</v>
          </cell>
          <cell r="N171" t="str">
            <v>08/22/03</v>
          </cell>
          <cell r="O171" t="str">
            <v>30,441.30</v>
          </cell>
          <cell r="P171" t="str">
            <v>RA</v>
          </cell>
          <cell r="Q171" t="str">
            <v>Yes</v>
          </cell>
          <cell r="R171">
            <v>141201060000</v>
          </cell>
          <cell r="S171" t="str">
            <v>180</v>
          </cell>
          <cell r="T171" t="str">
            <v>UNASSIGNED</v>
          </cell>
          <cell r="U171" t="str">
            <v>Barbara Ryan</v>
          </cell>
          <cell r="V171" t="str">
            <v>83976</v>
          </cell>
          <cell r="W171" t="str">
            <v>NSLP</v>
          </cell>
          <cell r="X171" t="str">
            <v>Yes</v>
          </cell>
          <cell r="Y171" t="str">
            <v>Week 1</v>
          </cell>
          <cell r="Z171" t="str">
            <v>08/29/11</v>
          </cell>
          <cell r="AA171" t="str">
            <v/>
          </cell>
          <cell r="AB171" t="str">
            <v>(716) 674-5206</v>
          </cell>
          <cell r="AC171" t="str">
            <v>0.00</v>
          </cell>
          <cell r="AD171" t="str">
            <v>C050</v>
          </cell>
          <cell r="AE171" t="str">
            <v>Food/2018</v>
          </cell>
          <cell r="AF171" t="str">
            <v>30,441.30</v>
          </cell>
          <cell r="AG171" t="str">
            <v>EDEN</v>
          </cell>
        </row>
        <row r="172">
          <cell r="A172">
            <v>140600860863</v>
          </cell>
          <cell r="B172" t="str">
            <v>C051</v>
          </cell>
          <cell r="C172">
            <v>4007508</v>
          </cell>
          <cell r="D172" t="str">
            <v>C</v>
          </cell>
          <cell r="E172" t="str">
            <v>Western New York Maritime Charter School</v>
          </cell>
          <cell r="F172" t="str">
            <v>Attn: Food Service Director</v>
          </cell>
          <cell r="G172" t="str">
            <v>Western New York Maritime Charter School</v>
          </cell>
          <cell r="H172" t="str">
            <v>266 Genesee Street</v>
          </cell>
          <cell r="I172" t="str">
            <v>Buffalo</v>
          </cell>
          <cell r="J172" t="str">
            <v>716-833-5967x 121</v>
          </cell>
          <cell r="K172" t="str">
            <v>Robin Michalski</v>
          </cell>
          <cell r="L172" t="str">
            <v>ERIE</v>
          </cell>
          <cell r="M172" t="str">
            <v>r_michalski@wnymcs.com</v>
          </cell>
          <cell r="N172" t="str">
            <v>12/31/13</v>
          </cell>
          <cell r="O172" t="str">
            <v>24,044.63</v>
          </cell>
          <cell r="P172" t="str">
            <v>RA</v>
          </cell>
          <cell r="Q172" t="str">
            <v>Yes</v>
          </cell>
          <cell r="R172">
            <v>140600860863</v>
          </cell>
          <cell r="S172" t="str">
            <v>180</v>
          </cell>
          <cell r="T172" t="str">
            <v>UNASSIGNED</v>
          </cell>
          <cell r="U172" t="str">
            <v/>
          </cell>
          <cell r="V172" t="str">
            <v>66330</v>
          </cell>
          <cell r="W172" t="str">
            <v>NSLP</v>
          </cell>
          <cell r="X172" t="str">
            <v>Yes</v>
          </cell>
          <cell r="Y172" t="str">
            <v>Week 2</v>
          </cell>
          <cell r="Z172" t="str">
            <v>12/16/13</v>
          </cell>
          <cell r="AA172" t="str">
            <v/>
          </cell>
          <cell r="AB172" t="str">
            <v/>
          </cell>
          <cell r="AC172" t="str">
            <v>0.00</v>
          </cell>
          <cell r="AD172" t="str">
            <v>C051</v>
          </cell>
          <cell r="AE172" t="str">
            <v>Culpepper292</v>
          </cell>
          <cell r="AF172" t="str">
            <v>24,044.63</v>
          </cell>
          <cell r="AG172" t="str">
            <v>WESTERN NEW YORK MARITIME CHARTER SCHOOL</v>
          </cell>
        </row>
        <row r="173">
          <cell r="A173">
            <v>42400139126</v>
          </cell>
          <cell r="B173" t="str">
            <v>C053</v>
          </cell>
          <cell r="C173" t="str">
            <v/>
          </cell>
          <cell r="D173" t="str">
            <v>C</v>
          </cell>
          <cell r="E173" t="str">
            <v>Southern Tier Catholic School</v>
          </cell>
          <cell r="F173" t="str">
            <v>Attn: School Lunch Director</v>
          </cell>
          <cell r="G173" t="str">
            <v>Southern Tier Catholic School</v>
          </cell>
          <cell r="H173" t="str">
            <v>208 North 24th Street</v>
          </cell>
          <cell r="I173" t="str">
            <v>Olean</v>
          </cell>
          <cell r="J173" t="str">
            <v>(716) 372-8122 x 122</v>
          </cell>
          <cell r="K173" t="str">
            <v>Terry Hollamby -  FSD</v>
          </cell>
          <cell r="L173" t="str">
            <v>CATTARAUGUS</v>
          </cell>
          <cell r="M173" t="str">
            <v>terry.hollamby@walshstcs.org</v>
          </cell>
          <cell r="N173" t="str">
            <v>02/16/95</v>
          </cell>
          <cell r="O173" t="str">
            <v>0.00</v>
          </cell>
          <cell r="P173" t="str">
            <v>RA</v>
          </cell>
          <cell r="Q173" t="str">
            <v>No</v>
          </cell>
          <cell r="R173">
            <v>42400139126</v>
          </cell>
          <cell r="S173" t="str">
            <v>180</v>
          </cell>
          <cell r="T173" t="str">
            <v>UNASSIGNED</v>
          </cell>
          <cell r="U173" t="str">
            <v>Janice Glenn - Prin - (716) 852-3151</v>
          </cell>
          <cell r="V173" t="str">
            <v>11174</v>
          </cell>
          <cell r="W173" t="str">
            <v>NSLP</v>
          </cell>
          <cell r="X173" t="str">
            <v>Yes</v>
          </cell>
          <cell r="Y173" t="str">
            <v>Week 2</v>
          </cell>
          <cell r="Z173" t="str">
            <v>11/02/11</v>
          </cell>
          <cell r="AA173" t="str">
            <v/>
          </cell>
          <cell r="AB173" t="str">
            <v/>
          </cell>
          <cell r="AC173" t="str">
            <v>0.00</v>
          </cell>
          <cell r="AD173" t="str">
            <v>C053</v>
          </cell>
          <cell r="AE173" t="str">
            <v>Password1</v>
          </cell>
          <cell r="AF173" t="str">
            <v>0.00</v>
          </cell>
          <cell r="AG173" t="str">
            <v>SOUTHERN TIER</v>
          </cell>
        </row>
        <row r="174">
          <cell r="A174">
            <v>43011020000</v>
          </cell>
          <cell r="B174" t="str">
            <v>C054</v>
          </cell>
          <cell r="C174">
            <v>4007502</v>
          </cell>
          <cell r="D174" t="str">
            <v>C</v>
          </cell>
          <cell r="E174" t="str">
            <v>Randolph Academy UFSD</v>
          </cell>
          <cell r="F174" t="str">
            <v>Attn: Food Service Director</v>
          </cell>
          <cell r="G174" t="str">
            <v>Randolph Academy UFSD</v>
          </cell>
          <cell r="H174" t="str">
            <v>336 Main Street</v>
          </cell>
          <cell r="I174" t="str">
            <v>Randolph</v>
          </cell>
          <cell r="J174" t="str">
            <v>(716) 358-6866x 243</v>
          </cell>
          <cell r="K174" t="str">
            <v>Allison Evans</v>
          </cell>
          <cell r="L174" t="str">
            <v>CATTARAUGUS</v>
          </cell>
          <cell r="M174" t="str">
            <v>adevans@randolphacademy.org</v>
          </cell>
          <cell r="N174" t="str">
            <v>02/16/95</v>
          </cell>
          <cell r="O174" t="str">
            <v>8,471.63</v>
          </cell>
          <cell r="P174" t="str">
            <v>RA</v>
          </cell>
          <cell r="Q174" t="str">
            <v>Yes</v>
          </cell>
          <cell r="R174">
            <v>43011020000</v>
          </cell>
          <cell r="S174" t="str">
            <v>180</v>
          </cell>
          <cell r="T174" t="str">
            <v>UNASSIGNED</v>
          </cell>
          <cell r="U174" t="str">
            <v>George Rosenfelder</v>
          </cell>
          <cell r="V174" t="str">
            <v>23370</v>
          </cell>
          <cell r="W174" t="str">
            <v>NSLP</v>
          </cell>
          <cell r="X174" t="str">
            <v>Yes</v>
          </cell>
          <cell r="Y174" t="str">
            <v>Week 1</v>
          </cell>
          <cell r="Z174" t="str">
            <v>09/08/11</v>
          </cell>
          <cell r="AA174" t="str">
            <v/>
          </cell>
          <cell r="AB174" t="str">
            <v/>
          </cell>
          <cell r="AC174" t="str">
            <v>0.00</v>
          </cell>
          <cell r="AD174" t="str">
            <v>G085</v>
          </cell>
          <cell r="AE174" t="str">
            <v>Password054</v>
          </cell>
          <cell r="AF174" t="str">
            <v>8,471.63</v>
          </cell>
          <cell r="AG174" t="str">
            <v>RANDOLPH CAMPUS</v>
          </cell>
        </row>
        <row r="175">
          <cell r="A175">
            <v>140203806578</v>
          </cell>
          <cell r="B175" t="str">
            <v>C055</v>
          </cell>
          <cell r="C175">
            <v>4007503</v>
          </cell>
          <cell r="D175" t="str">
            <v>C</v>
          </cell>
          <cell r="E175" t="str">
            <v>Christian Central Academy</v>
          </cell>
          <cell r="F175" t="str">
            <v>Attn: Food Service Director</v>
          </cell>
          <cell r="G175" t="str">
            <v>Christian Central Academy</v>
          </cell>
          <cell r="H175" t="str">
            <v>39 Academy Street</v>
          </cell>
          <cell r="I175" t="str">
            <v>Williamsville</v>
          </cell>
          <cell r="J175" t="str">
            <v>(716) 634-4821</v>
          </cell>
          <cell r="K175" t="str">
            <v>Peter Szurgyi</v>
          </cell>
          <cell r="L175" t="str">
            <v>ERIE</v>
          </cell>
          <cell r="M175" t="str">
            <v>pszurgyi@christianca.com</v>
          </cell>
          <cell r="N175" t="str">
            <v>08/22/03</v>
          </cell>
          <cell r="O175" t="str">
            <v>7,124.21</v>
          </cell>
          <cell r="P175" t="str">
            <v>RA</v>
          </cell>
          <cell r="Q175" t="str">
            <v>Yes</v>
          </cell>
          <cell r="R175">
            <v>140203806578</v>
          </cell>
          <cell r="S175" t="str">
            <v>180</v>
          </cell>
          <cell r="T175" t="str">
            <v>UNASSIGNED</v>
          </cell>
          <cell r="U175" t="str">
            <v>George Rosenfelder</v>
          </cell>
          <cell r="V175" t="str">
            <v>19653</v>
          </cell>
          <cell r="W175" t="str">
            <v>NSLP</v>
          </cell>
          <cell r="X175" t="str">
            <v>Yes</v>
          </cell>
          <cell r="Y175" t="str">
            <v>Week 2</v>
          </cell>
          <cell r="Z175" t="str">
            <v>11/09/11</v>
          </cell>
          <cell r="AA175" t="str">
            <v/>
          </cell>
          <cell r="AB175" t="str">
            <v/>
          </cell>
          <cell r="AC175" t="str">
            <v>0.00</v>
          </cell>
          <cell r="AD175" t="str">
            <v>C055</v>
          </cell>
          <cell r="AE175" t="str">
            <v>Password055</v>
          </cell>
          <cell r="AF175" t="str">
            <v>7,124.21</v>
          </cell>
          <cell r="AG175" t="str">
            <v>CHRISTIAN CENTRA</v>
          </cell>
        </row>
        <row r="176">
          <cell r="A176">
            <v>141301060000</v>
          </cell>
          <cell r="B176" t="str">
            <v>C056</v>
          </cell>
          <cell r="C176">
            <v>4007504</v>
          </cell>
          <cell r="D176" t="str">
            <v>C</v>
          </cell>
          <cell r="E176" t="str">
            <v>Iroquois Central School</v>
          </cell>
          <cell r="F176" t="str">
            <v>Attn: Food Service Director</v>
          </cell>
          <cell r="G176" t="str">
            <v>Iroquois Central School</v>
          </cell>
          <cell r="H176" t="str">
            <v>2111 Girdle Road</v>
          </cell>
          <cell r="I176" t="str">
            <v>Elma</v>
          </cell>
          <cell r="J176" t="str">
            <v>(716) 652-3000x 7701</v>
          </cell>
          <cell r="K176" t="str">
            <v>Lisa Valentin</v>
          </cell>
          <cell r="L176" t="str">
            <v>ERIE</v>
          </cell>
          <cell r="M176" t="str">
            <v>lvalentin@iroquoiscsd.org</v>
          </cell>
          <cell r="N176" t="str">
            <v>08/27/03</v>
          </cell>
          <cell r="O176" t="str">
            <v>35,995.53</v>
          </cell>
          <cell r="P176" t="str">
            <v>RA</v>
          </cell>
          <cell r="Q176" t="str">
            <v>Yes</v>
          </cell>
          <cell r="R176">
            <v>141301060000</v>
          </cell>
          <cell r="S176" t="str">
            <v>180</v>
          </cell>
          <cell r="T176" t="str">
            <v>UNASSIGNED</v>
          </cell>
          <cell r="U176" t="str">
            <v>Robert Coniglio</v>
          </cell>
          <cell r="V176" t="str">
            <v>99298</v>
          </cell>
          <cell r="W176" t="str">
            <v>NSLP</v>
          </cell>
          <cell r="X176" t="str">
            <v>Yes</v>
          </cell>
          <cell r="Y176" t="str">
            <v>Week 1</v>
          </cell>
          <cell r="Z176" t="str">
            <v>10/04/11</v>
          </cell>
          <cell r="AA176" t="str">
            <v/>
          </cell>
          <cell r="AB176" t="str">
            <v/>
          </cell>
          <cell r="AC176" t="str">
            <v>0.00</v>
          </cell>
          <cell r="AD176" t="str">
            <v>C056</v>
          </cell>
          <cell r="AE176" t="str">
            <v>Password056</v>
          </cell>
          <cell r="AF176" t="str">
            <v>35,995.53</v>
          </cell>
          <cell r="AG176" t="str">
            <v>IROQUOIS</v>
          </cell>
        </row>
        <row r="177">
          <cell r="A177">
            <v>42901040000</v>
          </cell>
          <cell r="B177" t="str">
            <v>C057</v>
          </cell>
          <cell r="C177">
            <v>4007505</v>
          </cell>
          <cell r="D177" t="str">
            <v>C</v>
          </cell>
          <cell r="E177" t="str">
            <v>Portville Central School</v>
          </cell>
          <cell r="F177" t="str">
            <v>Attn: Food Service Director</v>
          </cell>
          <cell r="G177" t="str">
            <v>Portville Central School</v>
          </cell>
          <cell r="H177" t="str">
            <v>PO Box 790</v>
          </cell>
          <cell r="I177" t="str">
            <v>Portville</v>
          </cell>
          <cell r="J177" t="str">
            <v>(716) 933-6000x 1170</v>
          </cell>
          <cell r="K177" t="str">
            <v>Paula Brooks</v>
          </cell>
          <cell r="L177" t="str">
            <v>CATTARAUGUS</v>
          </cell>
          <cell r="M177" t="str">
            <v>Pbrooks@portvillecsd.org</v>
          </cell>
          <cell r="N177" t="str">
            <v>03/20/03</v>
          </cell>
          <cell r="O177" t="str">
            <v>41,902.83</v>
          </cell>
          <cell r="P177" t="str">
            <v>RA</v>
          </cell>
          <cell r="Q177" t="str">
            <v>Yes</v>
          </cell>
          <cell r="R177">
            <v>42901040000</v>
          </cell>
          <cell r="S177" t="str">
            <v>180</v>
          </cell>
          <cell r="T177" t="str">
            <v>UNASSIGNED</v>
          </cell>
          <cell r="U177" t="str">
            <v>George Nuffer</v>
          </cell>
          <cell r="V177" t="str">
            <v>115594</v>
          </cell>
          <cell r="W177" t="str">
            <v>NSLP</v>
          </cell>
          <cell r="X177" t="str">
            <v>Yes</v>
          </cell>
          <cell r="Y177" t="str">
            <v>Week 2</v>
          </cell>
          <cell r="Z177" t="str">
            <v>09/06/11</v>
          </cell>
          <cell r="AA177" t="str">
            <v/>
          </cell>
          <cell r="AB177" t="str">
            <v/>
          </cell>
          <cell r="AC177" t="str">
            <v>0.00</v>
          </cell>
          <cell r="AD177" t="str">
            <v>C057</v>
          </cell>
          <cell r="AE177" t="str">
            <v>Portville2020</v>
          </cell>
          <cell r="AF177" t="str">
            <v>41,902.83</v>
          </cell>
          <cell r="AG177" t="str">
            <v>PORTVILLE</v>
          </cell>
        </row>
        <row r="178">
          <cell r="A178">
            <v>400400997431</v>
          </cell>
          <cell r="B178" t="str">
            <v>C058</v>
          </cell>
          <cell r="C178">
            <v>4009471</v>
          </cell>
          <cell r="D178" t="str">
            <v>C</v>
          </cell>
          <cell r="E178" t="str">
            <v>Henrietta G. Lewis Campus School</v>
          </cell>
          <cell r="F178" t="str">
            <v>Attn: Food Service Director</v>
          </cell>
          <cell r="G178" t="str">
            <v>Henrietta G. Lewis Campus School</v>
          </cell>
          <cell r="H178" t="str">
            <v>6395 Old Niagara Road</v>
          </cell>
          <cell r="I178" t="str">
            <v>Lockport</v>
          </cell>
          <cell r="J178" t="str">
            <v>716-433-9592 x 508</v>
          </cell>
          <cell r="K178" t="str">
            <v>Lynn Dombrowski</v>
          </cell>
          <cell r="L178" t="str">
            <v>NIAGARA</v>
          </cell>
          <cell r="M178" t="str">
            <v>ldombrowski@ndyfs.org</v>
          </cell>
          <cell r="N178" t="str">
            <v>01/03/18</v>
          </cell>
          <cell r="O178" t="str">
            <v>6,086.01</v>
          </cell>
          <cell r="P178" t="str">
            <v>RA</v>
          </cell>
          <cell r="Q178" t="str">
            <v>Yes</v>
          </cell>
          <cell r="R178">
            <v>400400997431</v>
          </cell>
          <cell r="S178" t="str">
            <v>180</v>
          </cell>
          <cell r="T178" t="str">
            <v>UNASSIGNED</v>
          </cell>
          <cell r="U178" t="str">
            <v>Patricia E. McMahon</v>
          </cell>
          <cell r="V178" t="str">
            <v>16789</v>
          </cell>
          <cell r="W178" t="str">
            <v>NSLP</v>
          </cell>
          <cell r="X178" t="str">
            <v>Yes</v>
          </cell>
          <cell r="Y178" t="str">
            <v xml:space="preserve">      </v>
          </cell>
          <cell r="Z178" t="str">
            <v>12/19/17</v>
          </cell>
          <cell r="AA178" t="str">
            <v/>
          </cell>
          <cell r="AB178" t="str">
            <v/>
          </cell>
          <cell r="AC178" t="str">
            <v>0.00</v>
          </cell>
          <cell r="AD178" t="str">
            <v>C058</v>
          </cell>
          <cell r="AE178" t="str">
            <v>Lynty0411</v>
          </cell>
          <cell r="AF178" t="str">
            <v>6,086.01</v>
          </cell>
          <cell r="AG178" t="str">
            <v>HENRIETTA G. LEWIS CAMPUS SCHOOL</v>
          </cell>
        </row>
        <row r="179">
          <cell r="A179">
            <v>400301136456</v>
          </cell>
          <cell r="B179" t="str">
            <v>C059</v>
          </cell>
          <cell r="C179">
            <v>4007506</v>
          </cell>
          <cell r="D179" t="str">
            <v>C</v>
          </cell>
          <cell r="E179" t="str">
            <v>St.Peters Church School</v>
          </cell>
          <cell r="F179" t="str">
            <v>Attn: Food Service Director</v>
          </cell>
          <cell r="G179" t="str">
            <v>St.Peters Church School</v>
          </cell>
          <cell r="H179" t="str">
            <v>140 North 6th Street</v>
          </cell>
          <cell r="I179" t="str">
            <v>Lewiston</v>
          </cell>
          <cell r="J179" t="str">
            <v>716-754-4470</v>
          </cell>
          <cell r="K179" t="str">
            <v>Maureen Ingham</v>
          </cell>
          <cell r="L179" t="str">
            <v>NIAGARA</v>
          </cell>
          <cell r="M179" t="str">
            <v>mingham@stpeterrc.org</v>
          </cell>
          <cell r="N179" t="str">
            <v>04/22/99</v>
          </cell>
          <cell r="O179" t="str">
            <v>0.00</v>
          </cell>
          <cell r="P179" t="str">
            <v>RA</v>
          </cell>
          <cell r="Q179" t="str">
            <v>Yes</v>
          </cell>
          <cell r="R179">
            <v>400301136456</v>
          </cell>
          <cell r="S179" t="str">
            <v>180</v>
          </cell>
          <cell r="T179" t="str">
            <v>UNASSIGNED</v>
          </cell>
          <cell r="U179" t="str">
            <v>Maureen Ingham</v>
          </cell>
          <cell r="V179" t="str">
            <v>7431</v>
          </cell>
          <cell r="W179" t="str">
            <v>NSLP</v>
          </cell>
          <cell r="X179" t="str">
            <v>No</v>
          </cell>
          <cell r="Y179" t="str">
            <v>Week 1</v>
          </cell>
          <cell r="Z179" t="str">
            <v>10/04/11</v>
          </cell>
          <cell r="AA179" t="str">
            <v>stpeterprincipal@wny.twcbc.com</v>
          </cell>
          <cell r="AB179" t="str">
            <v/>
          </cell>
          <cell r="AC179" t="str">
            <v>0.00</v>
          </cell>
          <cell r="AD179" t="str">
            <v>C059</v>
          </cell>
          <cell r="AE179" t="str">
            <v>Password059</v>
          </cell>
          <cell r="AF179" t="str">
            <v>0.00</v>
          </cell>
          <cell r="AG179" t="str">
            <v>ST.PETERS CHURCH</v>
          </cell>
        </row>
        <row r="180">
          <cell r="A180">
            <v>60800139173</v>
          </cell>
          <cell r="B180" t="str">
            <v>C060</v>
          </cell>
          <cell r="C180" t="str">
            <v/>
          </cell>
          <cell r="D180" t="str">
            <v>C</v>
          </cell>
          <cell r="E180" t="str">
            <v>Northern Chautauqua Catholic School</v>
          </cell>
          <cell r="F180" t="str">
            <v>Attn:Cynthia Sysol</v>
          </cell>
          <cell r="G180" t="str">
            <v>Northern Chautauqua Catholic School</v>
          </cell>
          <cell r="H180" t="str">
            <v>336 Washington Avenue</v>
          </cell>
          <cell r="I180" t="str">
            <v>Dunkirk</v>
          </cell>
          <cell r="J180" t="str">
            <v>(716) 366-0630x 244</v>
          </cell>
          <cell r="K180" t="str">
            <v>Cynthia Sysol</v>
          </cell>
          <cell r="L180" t="str">
            <v>CHAUTAUQUA</v>
          </cell>
          <cell r="M180" t="str">
            <v>es37@buffalodiocese.org</v>
          </cell>
          <cell r="N180" t="str">
            <v>02/16/95</v>
          </cell>
          <cell r="O180" t="str">
            <v>0.00</v>
          </cell>
          <cell r="P180" t="str">
            <v>RA</v>
          </cell>
          <cell r="Q180" t="str">
            <v>No</v>
          </cell>
          <cell r="R180">
            <v>60800139173</v>
          </cell>
          <cell r="S180" t="str">
            <v>180</v>
          </cell>
          <cell r="T180" t="str">
            <v>UNASSIGNED</v>
          </cell>
          <cell r="U180" t="str">
            <v>Kathy Moser (716) 366-0630</v>
          </cell>
          <cell r="V180" t="str">
            <v>0</v>
          </cell>
          <cell r="W180" t="str">
            <v>NSLP</v>
          </cell>
          <cell r="X180" t="str">
            <v>Yes</v>
          </cell>
          <cell r="Y180" t="str">
            <v xml:space="preserve">      </v>
          </cell>
          <cell r="Z180" t="str">
            <v/>
          </cell>
          <cell r="AA180" t="str">
            <v/>
          </cell>
          <cell r="AB180" t="str">
            <v/>
          </cell>
          <cell r="AC180" t="str">
            <v>0.00</v>
          </cell>
          <cell r="AD180" t="str">
            <v>C060</v>
          </cell>
          <cell r="AE180" t="str">
            <v>2BQ735T</v>
          </cell>
          <cell r="AF180" t="str">
            <v>0.00</v>
          </cell>
          <cell r="AG180" t="str">
            <v>NORTH CHAUTAUQUA</v>
          </cell>
        </row>
        <row r="181">
          <cell r="A181">
            <v>60800010000</v>
          </cell>
          <cell r="B181" t="str">
            <v>C061</v>
          </cell>
          <cell r="C181">
            <v>4007507</v>
          </cell>
          <cell r="D181" t="str">
            <v>C</v>
          </cell>
          <cell r="E181" t="str">
            <v>Dunkirk Public Schools</v>
          </cell>
          <cell r="F181" t="str">
            <v>Attn: Food Service Director</v>
          </cell>
          <cell r="G181" t="str">
            <v>Dunkirk Public Schools</v>
          </cell>
          <cell r="H181" t="str">
            <v>525 Eagle Street</v>
          </cell>
          <cell r="I181" t="str">
            <v>Dunkirk</v>
          </cell>
          <cell r="J181" t="str">
            <v>(716) 366-9300x 3358</v>
          </cell>
          <cell r="K181" t="str">
            <v>Karen Giardina</v>
          </cell>
          <cell r="L181" t="str">
            <v>CHAUTAUQUA</v>
          </cell>
          <cell r="M181" t="str">
            <v>Karen.giardina@sodexo.com</v>
          </cell>
          <cell r="N181" t="str">
            <v>06/03/98</v>
          </cell>
          <cell r="O181" t="str">
            <v>99,492.84</v>
          </cell>
          <cell r="P181" t="str">
            <v>RA</v>
          </cell>
          <cell r="Q181" t="str">
            <v>Yes</v>
          </cell>
          <cell r="R181">
            <v>60800010000</v>
          </cell>
          <cell r="S181" t="str">
            <v>180</v>
          </cell>
          <cell r="T181" t="str">
            <v>UNASSIGNED</v>
          </cell>
          <cell r="U181" t="str">
            <v>Kathy Moser</v>
          </cell>
          <cell r="V181" t="str">
            <v>274463</v>
          </cell>
          <cell r="W181" t="str">
            <v>NSLP</v>
          </cell>
          <cell r="X181" t="str">
            <v>Yes</v>
          </cell>
          <cell r="Y181" t="str">
            <v>Week 1</v>
          </cell>
          <cell r="Z181" t="str">
            <v>09/14/11</v>
          </cell>
          <cell r="AA181" t="str">
            <v/>
          </cell>
          <cell r="AB181" t="str">
            <v>(716) 366-0630</v>
          </cell>
          <cell r="AC181" t="str">
            <v>0.00</v>
          </cell>
          <cell r="AD181" t="str">
            <v>C061</v>
          </cell>
          <cell r="AE181" t="str">
            <v>Babyblue1</v>
          </cell>
          <cell r="AF181" t="str">
            <v>99,492.84</v>
          </cell>
          <cell r="AG181" t="str">
            <v>DUNKIRK</v>
          </cell>
        </row>
        <row r="182">
          <cell r="A182">
            <v>62401040000</v>
          </cell>
          <cell r="B182" t="str">
            <v>C062</v>
          </cell>
          <cell r="C182">
            <v>4007509</v>
          </cell>
          <cell r="D182" t="str">
            <v>C</v>
          </cell>
          <cell r="E182" t="str">
            <v>Ripley Central School</v>
          </cell>
          <cell r="F182" t="str">
            <v>Attn: Food Service Director</v>
          </cell>
          <cell r="G182" t="str">
            <v>Ripley Central School</v>
          </cell>
          <cell r="H182" t="str">
            <v>12 North State Street</v>
          </cell>
          <cell r="I182" t="str">
            <v>Ripley</v>
          </cell>
          <cell r="J182" t="str">
            <v>(716) 736-2631x 1480</v>
          </cell>
          <cell r="K182" t="str">
            <v>Jennifer Shearer</v>
          </cell>
          <cell r="L182" t="str">
            <v>CHAUTAUQUA</v>
          </cell>
          <cell r="M182" t="str">
            <v>jshearer@ripleycsd.org</v>
          </cell>
          <cell r="N182" t="str">
            <v>02/16/95</v>
          </cell>
          <cell r="O182" t="str">
            <v>6,947.31</v>
          </cell>
          <cell r="P182" t="str">
            <v>RA</v>
          </cell>
          <cell r="Q182" t="str">
            <v>Yes</v>
          </cell>
          <cell r="R182">
            <v>62401040000</v>
          </cell>
          <cell r="S182" t="str">
            <v>180</v>
          </cell>
          <cell r="T182" t="str">
            <v>UNASSIGNED</v>
          </cell>
          <cell r="U182" t="str">
            <v/>
          </cell>
          <cell r="V182" t="str">
            <v>19165</v>
          </cell>
          <cell r="W182" t="str">
            <v>NSLP</v>
          </cell>
          <cell r="X182" t="str">
            <v>Yes</v>
          </cell>
          <cell r="Y182" t="str">
            <v>Week 1</v>
          </cell>
          <cell r="Z182" t="str">
            <v>09/14/11</v>
          </cell>
          <cell r="AA182" t="str">
            <v>jfrey@ripley.wnyric.org</v>
          </cell>
          <cell r="AB182" t="str">
            <v/>
          </cell>
          <cell r="AC182" t="str">
            <v>0.00</v>
          </cell>
          <cell r="AD182" t="str">
            <v>C062</v>
          </cell>
          <cell r="AE182" t="str">
            <v>Password062</v>
          </cell>
          <cell r="AF182" t="str">
            <v>6,947.31</v>
          </cell>
          <cell r="AG182" t="str">
            <v>RIPLEY</v>
          </cell>
        </row>
        <row r="183">
          <cell r="A183">
            <v>141501060000</v>
          </cell>
          <cell r="B183" t="str">
            <v>C063</v>
          </cell>
          <cell r="C183">
            <v>4007510</v>
          </cell>
          <cell r="D183" t="str">
            <v>C</v>
          </cell>
          <cell r="E183" t="str">
            <v>Grand Island Central School</v>
          </cell>
          <cell r="F183" t="str">
            <v>Att: Food Service Director</v>
          </cell>
          <cell r="G183" t="str">
            <v>Grand Island Central School</v>
          </cell>
          <cell r="H183" t="str">
            <v>1100 Ransom Road</v>
          </cell>
          <cell r="I183" t="str">
            <v>Grand Island</v>
          </cell>
          <cell r="J183" t="str">
            <v>(716) 773-8885</v>
          </cell>
          <cell r="K183" t="str">
            <v>Patrick Smith</v>
          </cell>
          <cell r="L183" t="str">
            <v>ERIE</v>
          </cell>
          <cell r="M183" t="str">
            <v>Patricksmith@gicsd.org</v>
          </cell>
          <cell r="N183" t="str">
            <v>05/20/03</v>
          </cell>
          <cell r="O183" t="str">
            <v>64,980.66</v>
          </cell>
          <cell r="P183" t="str">
            <v>RA</v>
          </cell>
          <cell r="Q183" t="str">
            <v>Yes</v>
          </cell>
          <cell r="R183">
            <v>141501060000</v>
          </cell>
          <cell r="S183" t="str">
            <v>180</v>
          </cell>
          <cell r="T183" t="str">
            <v>UNASSIGNED</v>
          </cell>
          <cell r="U183" t="str">
            <v>James Dempsey</v>
          </cell>
          <cell r="V183" t="str">
            <v>179257</v>
          </cell>
          <cell r="W183" t="str">
            <v>NSLP</v>
          </cell>
          <cell r="X183" t="str">
            <v>Yes</v>
          </cell>
          <cell r="Y183" t="str">
            <v>Week 2</v>
          </cell>
          <cell r="Z183" t="str">
            <v>09/06/11</v>
          </cell>
          <cell r="AA183" t="str">
            <v/>
          </cell>
          <cell r="AB183" t="str">
            <v>(716) 773-8820</v>
          </cell>
          <cell r="AC183" t="str">
            <v>0.00</v>
          </cell>
          <cell r="AD183" t="str">
            <v>C063</v>
          </cell>
          <cell r="AE183" t="str">
            <v>Password063</v>
          </cell>
          <cell r="AF183" t="str">
            <v>64,980.66</v>
          </cell>
          <cell r="AG183" t="str">
            <v>GRAND ISLAND</v>
          </cell>
        </row>
        <row r="184">
          <cell r="A184">
            <v>140600136337</v>
          </cell>
          <cell r="B184" t="str">
            <v>C064</v>
          </cell>
          <cell r="C184" t="str">
            <v/>
          </cell>
          <cell r="D184" t="str">
            <v>C</v>
          </cell>
          <cell r="E184" t="str">
            <v>St. Ambrose School</v>
          </cell>
          <cell r="F184" t="str">
            <v>Attn: School Lunch Director</v>
          </cell>
          <cell r="G184" t="str">
            <v>St. Ambrose School</v>
          </cell>
          <cell r="H184" t="str">
            <v>260 O'Kell St.</v>
          </cell>
          <cell r="I184" t="str">
            <v>Buffalo</v>
          </cell>
          <cell r="J184" t="str">
            <v>(716) 826-6201</v>
          </cell>
          <cell r="K184" t="str">
            <v>Bev Blaszak - FSD</v>
          </cell>
          <cell r="L184" t="str">
            <v>ERIE</v>
          </cell>
          <cell r="M184" t="str">
            <v>CHERITHIE@YMAIL.COM</v>
          </cell>
          <cell r="N184" t="str">
            <v>10/30/03</v>
          </cell>
          <cell r="O184" t="str">
            <v>0.00</v>
          </cell>
          <cell r="P184" t="str">
            <v>RA</v>
          </cell>
          <cell r="Q184" t="str">
            <v>No</v>
          </cell>
          <cell r="R184">
            <v>140600136337</v>
          </cell>
          <cell r="S184" t="str">
            <v>180</v>
          </cell>
          <cell r="T184" t="str">
            <v>UNASSIGNED</v>
          </cell>
          <cell r="U184" t="str">
            <v>Dr. James Dempsey - Prin-716-773-8820</v>
          </cell>
          <cell r="V184" t="str">
            <v>15377</v>
          </cell>
          <cell r="W184" t="str">
            <v>NSLP</v>
          </cell>
          <cell r="X184" t="str">
            <v>Yes</v>
          </cell>
          <cell r="Y184" t="str">
            <v>Week 2</v>
          </cell>
          <cell r="Z184" t="str">
            <v>10/04/11</v>
          </cell>
          <cell r="AA184" t="str">
            <v/>
          </cell>
          <cell r="AB184" t="str">
            <v/>
          </cell>
          <cell r="AC184" t="str">
            <v>0.00</v>
          </cell>
          <cell r="AD184" t="str">
            <v>C064</v>
          </cell>
          <cell r="AE184" t="str">
            <v>PU7KD6E</v>
          </cell>
          <cell r="AF184" t="str">
            <v>0.00</v>
          </cell>
          <cell r="AG184" t="str">
            <v>ST. AMBROSE</v>
          </cell>
        </row>
        <row r="185">
          <cell r="A185">
            <v>573002040000</v>
          </cell>
          <cell r="B185" t="str">
            <v>C065</v>
          </cell>
          <cell r="C185" t="str">
            <v/>
          </cell>
          <cell r="D185" t="str">
            <v>C</v>
          </cell>
          <cell r="E185" t="str">
            <v>Wayland Cohocoton Central School</v>
          </cell>
          <cell r="F185" t="str">
            <v>Attn: Food Service Director</v>
          </cell>
          <cell r="G185" t="str">
            <v>Wayland Cohocoton Central School</v>
          </cell>
          <cell r="H185" t="str">
            <v>2350 Route 63</v>
          </cell>
          <cell r="I185" t="str">
            <v>Wayland</v>
          </cell>
          <cell r="J185" t="str">
            <v>(585) 728-2150</v>
          </cell>
          <cell r="K185" t="str">
            <v>Rita Morrow</v>
          </cell>
          <cell r="L185" t="str">
            <v>STEUBEN</v>
          </cell>
          <cell r="M185" t="str">
            <v>rmorrow@wccsk12.org</v>
          </cell>
          <cell r="N185" t="str">
            <v>09/09/03</v>
          </cell>
          <cell r="O185" t="str">
            <v>0.00</v>
          </cell>
          <cell r="P185" t="str">
            <v>RA</v>
          </cell>
          <cell r="Q185" t="str">
            <v>No</v>
          </cell>
          <cell r="R185">
            <v>573002040000</v>
          </cell>
          <cell r="S185" t="str">
            <v>180</v>
          </cell>
          <cell r="T185" t="str">
            <v>UNASSIGNED</v>
          </cell>
          <cell r="U185" t="str">
            <v xml:space="preserve"> James Dempsey</v>
          </cell>
          <cell r="V185" t="str">
            <v>141382</v>
          </cell>
          <cell r="W185" t="str">
            <v>NSLP</v>
          </cell>
          <cell r="X185" t="str">
            <v>Yes</v>
          </cell>
          <cell r="Y185" t="str">
            <v>Week 2</v>
          </cell>
          <cell r="Z185" t="str">
            <v>09/06/11</v>
          </cell>
          <cell r="AA185" t="str">
            <v/>
          </cell>
          <cell r="AB185" t="str">
            <v>(716) 773-8820</v>
          </cell>
          <cell r="AC185" t="str">
            <v>0.00</v>
          </cell>
          <cell r="AD185" t="str">
            <v>C065</v>
          </cell>
          <cell r="AE185" t="str">
            <v>Password65</v>
          </cell>
          <cell r="AF185" t="str">
            <v>0.00</v>
          </cell>
          <cell r="AG185" t="str">
            <v>WAYLAND</v>
          </cell>
        </row>
        <row r="186">
          <cell r="A186">
            <v>141601060000</v>
          </cell>
          <cell r="B186" t="str">
            <v>C066</v>
          </cell>
          <cell r="C186">
            <v>4007511</v>
          </cell>
          <cell r="D186" t="str">
            <v>C</v>
          </cell>
          <cell r="E186" t="str">
            <v>Hamburg Central School</v>
          </cell>
          <cell r="F186" t="str">
            <v>Attn: Food Service Director</v>
          </cell>
          <cell r="G186" t="str">
            <v>Hamburg Central School</v>
          </cell>
          <cell r="H186" t="str">
            <v>360 Division Street</v>
          </cell>
          <cell r="I186" t="str">
            <v>Hamburg</v>
          </cell>
          <cell r="J186" t="str">
            <v>716-646-3250  x 5005</v>
          </cell>
          <cell r="K186" t="str">
            <v>Anne Rich</v>
          </cell>
          <cell r="L186" t="str">
            <v>ERIE</v>
          </cell>
          <cell r="M186" t="str">
            <v>arich@hcsdk12.org</v>
          </cell>
          <cell r="N186" t="str">
            <v>07/28/03</v>
          </cell>
          <cell r="O186" t="str">
            <v>70,393.15</v>
          </cell>
          <cell r="P186" t="str">
            <v>RA</v>
          </cell>
          <cell r="Q186" t="str">
            <v>Yes</v>
          </cell>
          <cell r="R186">
            <v>141601060000</v>
          </cell>
          <cell r="S186" t="str">
            <v>180</v>
          </cell>
          <cell r="T186" t="str">
            <v>UNASSIGNED</v>
          </cell>
          <cell r="U186" t="str">
            <v>Dan George</v>
          </cell>
          <cell r="V186" t="str">
            <v>194188</v>
          </cell>
          <cell r="W186" t="str">
            <v>NSLP</v>
          </cell>
          <cell r="X186" t="str">
            <v>Yes</v>
          </cell>
          <cell r="Y186" t="str">
            <v>Week 2</v>
          </cell>
          <cell r="Z186" t="str">
            <v>09/06/11</v>
          </cell>
          <cell r="AA186" t="str">
            <v/>
          </cell>
          <cell r="AB186" t="str">
            <v>(716) 646-3203</v>
          </cell>
          <cell r="AC186" t="str">
            <v>0.00</v>
          </cell>
          <cell r="AD186" t="str">
            <v>C066</v>
          </cell>
          <cell r="AE186" t="str">
            <v>Bulldog14e</v>
          </cell>
          <cell r="AF186" t="str">
            <v>70,393.15</v>
          </cell>
          <cell r="AG186" t="str">
            <v>HAMBURG</v>
          </cell>
        </row>
        <row r="187">
          <cell r="A187">
            <v>62601040000</v>
          </cell>
          <cell r="B187" t="str">
            <v>C067</v>
          </cell>
          <cell r="C187">
            <v>4007512</v>
          </cell>
          <cell r="D187" t="str">
            <v>C</v>
          </cell>
          <cell r="E187" t="str">
            <v>Sherman Central School</v>
          </cell>
          <cell r="F187" t="str">
            <v>Attn: Food Service Director</v>
          </cell>
          <cell r="G187" t="str">
            <v>Sherman Central School</v>
          </cell>
          <cell r="H187" t="str">
            <v>127 Park Street, PO Box 950</v>
          </cell>
          <cell r="I187" t="str">
            <v>Sherman</v>
          </cell>
          <cell r="J187" t="str">
            <v>(716) 761-4815</v>
          </cell>
          <cell r="K187" t="str">
            <v>Susan Bates</v>
          </cell>
          <cell r="L187" t="str">
            <v>CHAUTAUQUA</v>
          </cell>
          <cell r="M187" t="str">
            <v>sbates@shermancsd.org</v>
          </cell>
          <cell r="N187" t="str">
            <v>08/22/03</v>
          </cell>
          <cell r="O187" t="str">
            <v>16,431.40</v>
          </cell>
          <cell r="P187" t="str">
            <v>RA</v>
          </cell>
          <cell r="Q187" t="str">
            <v>Yes</v>
          </cell>
          <cell r="R187">
            <v>62601040000</v>
          </cell>
          <cell r="S187" t="str">
            <v>180</v>
          </cell>
          <cell r="T187" t="str">
            <v>UNASSIGNED</v>
          </cell>
          <cell r="U187" t="str">
            <v>June Barringer</v>
          </cell>
          <cell r="V187" t="str">
            <v>45328</v>
          </cell>
          <cell r="W187" t="str">
            <v>NSLP</v>
          </cell>
          <cell r="X187" t="str">
            <v>Yes</v>
          </cell>
          <cell r="Y187" t="str">
            <v>Week 1</v>
          </cell>
          <cell r="Z187" t="str">
            <v>09/06/11</v>
          </cell>
          <cell r="AA187" t="str">
            <v/>
          </cell>
          <cell r="AB187" t="str">
            <v/>
          </cell>
          <cell r="AC187" t="str">
            <v>0.00</v>
          </cell>
          <cell r="AD187" t="str">
            <v>C067</v>
          </cell>
          <cell r="AE187" t="str">
            <v>Password067</v>
          </cell>
          <cell r="AF187" t="str">
            <v>16,431.40</v>
          </cell>
          <cell r="AG187" t="str">
            <v>SHERMAN</v>
          </cell>
        </row>
        <row r="188">
          <cell r="A188">
            <v>401001060000</v>
          </cell>
          <cell r="B188" t="str">
            <v>C068</v>
          </cell>
          <cell r="C188">
            <v>4007513</v>
          </cell>
          <cell r="D188" t="str">
            <v>C</v>
          </cell>
          <cell r="E188" t="str">
            <v>Starpoint Central School</v>
          </cell>
          <cell r="F188" t="str">
            <v>Attn: Food Service Director</v>
          </cell>
          <cell r="G188" t="str">
            <v>Starpoint Central School</v>
          </cell>
          <cell r="H188" t="str">
            <v>4363 Mapleton Road</v>
          </cell>
          <cell r="I188" t="str">
            <v>Lockport</v>
          </cell>
          <cell r="J188" t="str">
            <v>(716) 210-2381</v>
          </cell>
          <cell r="K188" t="str">
            <v>Jackie Gatas</v>
          </cell>
          <cell r="L188" t="str">
            <v>NIAGARA</v>
          </cell>
          <cell r="M188" t="str">
            <v>jgatas@starpointcsd.org</v>
          </cell>
          <cell r="N188" t="str">
            <v>08/22/03</v>
          </cell>
          <cell r="O188" t="str">
            <v>60,969.60</v>
          </cell>
          <cell r="P188" t="str">
            <v>RA</v>
          </cell>
          <cell r="Q188" t="str">
            <v>Yes</v>
          </cell>
          <cell r="R188">
            <v>401001060000</v>
          </cell>
          <cell r="S188" t="str">
            <v>180</v>
          </cell>
          <cell r="T188" t="str">
            <v>UNASSIGNED</v>
          </cell>
          <cell r="U188" t="str">
            <v>Gil Licata</v>
          </cell>
          <cell r="V188" t="str">
            <v>168192</v>
          </cell>
          <cell r="W188" t="str">
            <v>NSLP</v>
          </cell>
          <cell r="X188" t="str">
            <v>Yes</v>
          </cell>
          <cell r="Y188" t="str">
            <v>Week 2</v>
          </cell>
          <cell r="Z188" t="str">
            <v>10/24/11</v>
          </cell>
          <cell r="AA188" t="str">
            <v/>
          </cell>
          <cell r="AB188" t="str">
            <v>(716) 310-2300</v>
          </cell>
          <cell r="AC188" t="str">
            <v>0.00</v>
          </cell>
          <cell r="AD188" t="str">
            <v>C068</v>
          </cell>
          <cell r="AE188" t="str">
            <v>Password068</v>
          </cell>
          <cell r="AF188" t="str">
            <v>60,969.60</v>
          </cell>
          <cell r="AG188" t="str">
            <v>STARPOINT</v>
          </cell>
        </row>
        <row r="189">
          <cell r="A189">
            <v>61501040000</v>
          </cell>
          <cell r="B189" t="str">
            <v>C069</v>
          </cell>
          <cell r="C189">
            <v>4007514</v>
          </cell>
          <cell r="D189" t="str">
            <v>C</v>
          </cell>
          <cell r="E189" t="str">
            <v>Silver Creek Central School</v>
          </cell>
          <cell r="F189" t="str">
            <v>Attn: Food Service Director</v>
          </cell>
          <cell r="G189" t="str">
            <v>Silver Creek Central School</v>
          </cell>
          <cell r="H189" t="str">
            <v>1 Dickinson Street, PO Box 270</v>
          </cell>
          <cell r="I189" t="str">
            <v>Silver Creek</v>
          </cell>
          <cell r="J189" t="str">
            <v>716-934-2603 x4268</v>
          </cell>
          <cell r="K189" t="str">
            <v>Jennifer Polowy</v>
          </cell>
          <cell r="L189" t="str">
            <v>CHAUTAUQUA</v>
          </cell>
          <cell r="M189" t="str">
            <v>jpolowy@silvercreekschools.org</v>
          </cell>
          <cell r="N189" t="str">
            <v>07/28/03</v>
          </cell>
          <cell r="O189" t="str">
            <v>41,529.09</v>
          </cell>
          <cell r="P189" t="str">
            <v>RA</v>
          </cell>
          <cell r="Q189" t="str">
            <v>Yes</v>
          </cell>
          <cell r="R189">
            <v>61501040000</v>
          </cell>
          <cell r="S189" t="str">
            <v>180</v>
          </cell>
          <cell r="T189" t="str">
            <v>UNASSIGNED</v>
          </cell>
          <cell r="U189" t="str">
            <v>John Hertein (716) 934-2603</v>
          </cell>
          <cell r="V189" t="str">
            <v>114563</v>
          </cell>
          <cell r="W189" t="str">
            <v>NSLP</v>
          </cell>
          <cell r="X189" t="str">
            <v>Yes</v>
          </cell>
          <cell r="Y189" t="str">
            <v>Week 2</v>
          </cell>
          <cell r="Z189" t="str">
            <v>12/01/11</v>
          </cell>
          <cell r="AA189" t="str">
            <v/>
          </cell>
          <cell r="AB189" t="str">
            <v/>
          </cell>
          <cell r="AC189" t="str">
            <v>0.00</v>
          </cell>
          <cell r="AD189" t="str">
            <v>C069</v>
          </cell>
          <cell r="AE189" t="str">
            <v>Mariah03!</v>
          </cell>
          <cell r="AF189" t="str">
            <v>41,529.09</v>
          </cell>
          <cell r="AG189" t="str">
            <v>SILVER CREEK</v>
          </cell>
        </row>
        <row r="190">
          <cell r="A190">
            <v>141701040000</v>
          </cell>
          <cell r="B190" t="str">
            <v>C070</v>
          </cell>
          <cell r="C190">
            <v>4007515</v>
          </cell>
          <cell r="D190" t="str">
            <v>C</v>
          </cell>
          <cell r="E190" t="str">
            <v>Holland Central School</v>
          </cell>
          <cell r="F190" t="str">
            <v>Attn: Food Service Director</v>
          </cell>
          <cell r="G190" t="str">
            <v>Holland Central School</v>
          </cell>
          <cell r="H190" t="str">
            <v>103 Canada Street</v>
          </cell>
          <cell r="I190" t="str">
            <v>Holland</v>
          </cell>
          <cell r="J190" t="str">
            <v>716-537-8216</v>
          </cell>
          <cell r="K190" t="str">
            <v>Elizabeth Flitton</v>
          </cell>
          <cell r="L190" t="str">
            <v>ERIE</v>
          </cell>
          <cell r="M190" t="str">
            <v>eflitton@hollandcsd.org</v>
          </cell>
          <cell r="N190" t="str">
            <v>03/20/03</v>
          </cell>
          <cell r="O190" t="str">
            <v>22,064.29</v>
          </cell>
          <cell r="P190" t="str">
            <v>RA</v>
          </cell>
          <cell r="Q190" t="str">
            <v>Yes</v>
          </cell>
          <cell r="R190">
            <v>141701040000</v>
          </cell>
          <cell r="S190" t="str">
            <v>180</v>
          </cell>
          <cell r="T190" t="str">
            <v>UNASSIGNED</v>
          </cell>
          <cell r="U190" t="str">
            <v>James Biryla</v>
          </cell>
          <cell r="V190" t="str">
            <v>60867</v>
          </cell>
          <cell r="W190" t="str">
            <v>NSLP</v>
          </cell>
          <cell r="X190" t="str">
            <v>Yes</v>
          </cell>
          <cell r="Y190" t="str">
            <v>Week 1</v>
          </cell>
          <cell r="Z190" t="str">
            <v>10/04/11</v>
          </cell>
          <cell r="AA190" t="str">
            <v/>
          </cell>
          <cell r="AB190" t="str">
            <v>(716) 537-8220</v>
          </cell>
          <cell r="AC190" t="str">
            <v>0.00</v>
          </cell>
          <cell r="AD190" t="str">
            <v>C070</v>
          </cell>
          <cell r="AE190" t="str">
            <v>Password070</v>
          </cell>
          <cell r="AF190" t="str">
            <v>22,064.29</v>
          </cell>
          <cell r="AG190" t="str">
            <v>HOLLAND CS</v>
          </cell>
        </row>
        <row r="191">
          <cell r="A191">
            <v>60601040000</v>
          </cell>
          <cell r="B191" t="str">
            <v>C071</v>
          </cell>
          <cell r="C191">
            <v>4007516</v>
          </cell>
          <cell r="D191" t="str">
            <v>C</v>
          </cell>
          <cell r="E191" t="str">
            <v>Pine Valley Central School</v>
          </cell>
          <cell r="F191" t="str">
            <v>Attn: Food Service Director</v>
          </cell>
          <cell r="G191" t="str">
            <v>Pine Valley Central School</v>
          </cell>
          <cell r="H191" t="str">
            <v>7755 Route 83</v>
          </cell>
          <cell r="I191" t="str">
            <v>South Dayton</v>
          </cell>
          <cell r="J191" t="str">
            <v>(716) 988-3291x 3321</v>
          </cell>
          <cell r="K191" t="str">
            <v>Terry Brown</v>
          </cell>
          <cell r="L191" t="str">
            <v>CHAUTAUQUA</v>
          </cell>
          <cell r="M191" t="str">
            <v>tbrown@pval.org</v>
          </cell>
          <cell r="N191" t="str">
            <v>07/28/03</v>
          </cell>
          <cell r="O191" t="str">
            <v>18,551.66</v>
          </cell>
          <cell r="P191" t="str">
            <v>RA</v>
          </cell>
          <cell r="Q191" t="str">
            <v>Yes</v>
          </cell>
          <cell r="R191">
            <v>60601040000</v>
          </cell>
          <cell r="S191" t="str">
            <v>180</v>
          </cell>
          <cell r="T191" t="str">
            <v>UNASSIGNED</v>
          </cell>
          <cell r="U191" t="str">
            <v>Scott Burdick</v>
          </cell>
          <cell r="V191" t="str">
            <v>51177</v>
          </cell>
          <cell r="W191" t="str">
            <v>NSLP</v>
          </cell>
          <cell r="X191" t="str">
            <v>Yes</v>
          </cell>
          <cell r="Y191" t="str">
            <v>Week 1</v>
          </cell>
          <cell r="Z191" t="str">
            <v>09/06/11</v>
          </cell>
          <cell r="AA191" t="str">
            <v/>
          </cell>
          <cell r="AB191" t="str">
            <v>(716) 988-3291</v>
          </cell>
          <cell r="AC191" t="str">
            <v>0.00</v>
          </cell>
          <cell r="AD191" t="str">
            <v>C071</v>
          </cell>
          <cell r="AE191" t="str">
            <v>Pinevalley235354</v>
          </cell>
          <cell r="AF191" t="str">
            <v>18,551.66</v>
          </cell>
          <cell r="AG191" t="str">
            <v>PINE VALLEY</v>
          </cell>
        </row>
        <row r="192">
          <cell r="A192">
            <v>62201060000</v>
          </cell>
          <cell r="B192" t="str">
            <v>C072</v>
          </cell>
          <cell r="C192">
            <v>4007517</v>
          </cell>
          <cell r="D192" t="str">
            <v>C</v>
          </cell>
          <cell r="E192" t="str">
            <v>Fredonia Central School</v>
          </cell>
          <cell r="F192" t="str">
            <v>Attn: Food Service Director</v>
          </cell>
          <cell r="G192" t="str">
            <v>Fredonia Central School</v>
          </cell>
          <cell r="H192" t="str">
            <v>425 East Main Street</v>
          </cell>
          <cell r="I192" t="str">
            <v>Fredonia</v>
          </cell>
          <cell r="J192" t="str">
            <v>(716) 679-1581x 2705</v>
          </cell>
          <cell r="K192" t="str">
            <v>Colleen Kubera</v>
          </cell>
          <cell r="L192" t="str">
            <v>CHAUTAUQUA</v>
          </cell>
          <cell r="M192" t="str">
            <v>ckubera@fcsd.wnyric.org</v>
          </cell>
          <cell r="N192" t="str">
            <v>03/20/03</v>
          </cell>
          <cell r="O192" t="str">
            <v>44,165.91</v>
          </cell>
          <cell r="P192" t="str">
            <v>RA</v>
          </cell>
          <cell r="Q192" t="str">
            <v>Yes</v>
          </cell>
          <cell r="R192">
            <v>62201060000</v>
          </cell>
          <cell r="S192" t="str">
            <v>180</v>
          </cell>
          <cell r="T192" t="str">
            <v>UNASSIGNED</v>
          </cell>
          <cell r="U192" t="str">
            <v>John Forbes</v>
          </cell>
          <cell r="V192" t="str">
            <v>121837</v>
          </cell>
          <cell r="W192" t="str">
            <v>NSLP</v>
          </cell>
          <cell r="X192" t="str">
            <v>Yes</v>
          </cell>
          <cell r="Y192" t="str">
            <v>Week 1</v>
          </cell>
          <cell r="Z192" t="str">
            <v>10/04/11</v>
          </cell>
          <cell r="AA192" t="str">
            <v/>
          </cell>
          <cell r="AB192" t="str">
            <v>(716) 679-1581x 2760</v>
          </cell>
          <cell r="AC192" t="str">
            <v>0.00</v>
          </cell>
          <cell r="AD192" t="str">
            <v>C072</v>
          </cell>
          <cell r="AE192" t="str">
            <v>Fred234!</v>
          </cell>
          <cell r="AF192" t="str">
            <v>44,165.91</v>
          </cell>
          <cell r="AG192" t="str">
            <v>FREDONIA</v>
          </cell>
        </row>
        <row r="193">
          <cell r="A193">
            <v>61700010000</v>
          </cell>
          <cell r="B193" t="str">
            <v>C073</v>
          </cell>
          <cell r="C193">
            <v>4007462</v>
          </cell>
          <cell r="D193" t="str">
            <v>C</v>
          </cell>
          <cell r="E193" t="str">
            <v>Jamestown Public School</v>
          </cell>
          <cell r="F193" t="str">
            <v>Attn: Food Service Director</v>
          </cell>
          <cell r="G193" t="str">
            <v>Jamestown Public Schools</v>
          </cell>
          <cell r="H193" t="str">
            <v>159 Buffalo Street</v>
          </cell>
          <cell r="I193" t="str">
            <v>Jamestown</v>
          </cell>
          <cell r="J193" t="str">
            <v>(716) 483-4366</v>
          </cell>
          <cell r="K193" t="str">
            <v>Jeffrey Smith</v>
          </cell>
          <cell r="L193" t="str">
            <v>CHAUTAUQUA</v>
          </cell>
          <cell r="M193" t="str">
            <v>jeffrey.r.smith@jpsny.org</v>
          </cell>
          <cell r="N193" t="str">
            <v>08/22/03</v>
          </cell>
          <cell r="O193" t="str">
            <v>226,108.65</v>
          </cell>
          <cell r="P193" t="str">
            <v>RA</v>
          </cell>
          <cell r="Q193" t="str">
            <v>Yes</v>
          </cell>
          <cell r="R193">
            <v>61700010000</v>
          </cell>
          <cell r="S193" t="str">
            <v>180</v>
          </cell>
          <cell r="T193" t="str">
            <v>UNASSIGNED</v>
          </cell>
          <cell r="U193" t="str">
            <v>John Forbes</v>
          </cell>
          <cell r="V193" t="str">
            <v>623748</v>
          </cell>
          <cell r="W193" t="str">
            <v>NSLP</v>
          </cell>
          <cell r="X193" t="str">
            <v>Yes</v>
          </cell>
          <cell r="Y193" t="str">
            <v>Week 2</v>
          </cell>
          <cell r="Z193" t="str">
            <v>09/01/11</v>
          </cell>
          <cell r="AA193" t="str">
            <v/>
          </cell>
          <cell r="AB193" t="str">
            <v>(716) 483-4698x 2760</v>
          </cell>
          <cell r="AC193" t="str">
            <v>0.00</v>
          </cell>
          <cell r="AD193" t="str">
            <v>C073</v>
          </cell>
          <cell r="AE193" t="str">
            <v>Password073</v>
          </cell>
          <cell r="AF193" t="str">
            <v>226,108.65</v>
          </cell>
          <cell r="AG193" t="str">
            <v>JAMESTOWN SCHOOL</v>
          </cell>
        </row>
        <row r="194">
          <cell r="A194">
            <v>142601030000</v>
          </cell>
          <cell r="B194" t="str">
            <v>C074</v>
          </cell>
          <cell r="C194">
            <v>4007463</v>
          </cell>
          <cell r="D194" t="str">
            <v>C</v>
          </cell>
          <cell r="E194" t="str">
            <v>Kenmore-Tonawanda School District</v>
          </cell>
          <cell r="F194" t="str">
            <v>Attn: Food Service Director</v>
          </cell>
          <cell r="G194" t="str">
            <v>Kenmore-Tonawanda School District</v>
          </cell>
          <cell r="H194" t="str">
            <v>1500 Colvin Boulevard</v>
          </cell>
          <cell r="I194" t="str">
            <v>Buffalo</v>
          </cell>
          <cell r="J194" t="str">
            <v>(716) 874-8400x 20331</v>
          </cell>
          <cell r="K194" t="str">
            <v>Kim Roll</v>
          </cell>
          <cell r="L194" t="str">
            <v>ERIE</v>
          </cell>
          <cell r="M194" t="str">
            <v>kroll@ktufsd.org</v>
          </cell>
          <cell r="N194" t="str">
            <v>07/28/03</v>
          </cell>
          <cell r="O194" t="str">
            <v>221,981.95</v>
          </cell>
          <cell r="P194" t="str">
            <v>RA</v>
          </cell>
          <cell r="Q194" t="str">
            <v>Yes</v>
          </cell>
          <cell r="R194">
            <v>142601030000</v>
          </cell>
          <cell r="S194" t="str">
            <v>180</v>
          </cell>
          <cell r="T194" t="str">
            <v>UNASSIGNED</v>
          </cell>
          <cell r="U194" t="str">
            <v>Steven Achramovich</v>
          </cell>
          <cell r="V194" t="str">
            <v>612364</v>
          </cell>
          <cell r="W194" t="str">
            <v>NSLP</v>
          </cell>
          <cell r="X194" t="str">
            <v>Yes</v>
          </cell>
          <cell r="Y194" t="str">
            <v>Week 1</v>
          </cell>
          <cell r="Z194" t="str">
            <v>10/04/11</v>
          </cell>
          <cell r="AA194" t="str">
            <v/>
          </cell>
          <cell r="AB194" t="str">
            <v>(716) 874-8424</v>
          </cell>
          <cell r="AC194" t="str">
            <v>0.00</v>
          </cell>
          <cell r="AD194" t="str">
            <v>C074</v>
          </cell>
          <cell r="AE194" t="str">
            <v>Sheeba23</v>
          </cell>
          <cell r="AF194" t="str">
            <v>213,020.17</v>
          </cell>
          <cell r="AG194" t="str">
            <v>KENMORE/TONA</v>
          </cell>
        </row>
        <row r="195">
          <cell r="A195">
            <v>22601060000</v>
          </cell>
          <cell r="B195" t="str">
            <v>C075</v>
          </cell>
          <cell r="C195" t="str">
            <v/>
          </cell>
          <cell r="D195" t="str">
            <v>C</v>
          </cell>
          <cell r="E195" t="str">
            <v>Wellsville Central School</v>
          </cell>
          <cell r="F195" t="str">
            <v>Attn: Food Service Director</v>
          </cell>
          <cell r="G195" t="str">
            <v>Wellsville Central School</v>
          </cell>
          <cell r="H195" t="str">
            <v>50 School Street</v>
          </cell>
          <cell r="I195" t="str">
            <v>Wellsville</v>
          </cell>
          <cell r="J195" t="str">
            <v>(585) 596-2111</v>
          </cell>
          <cell r="K195" t="str">
            <v>Robert Meyers</v>
          </cell>
          <cell r="L195" t="str">
            <v>ALLEGANY</v>
          </cell>
          <cell r="M195" t="str">
            <v>bmeyers@wlsv.org</v>
          </cell>
          <cell r="N195" t="str">
            <v>03/20/03</v>
          </cell>
          <cell r="O195" t="str">
            <v>0.00</v>
          </cell>
          <cell r="P195" t="str">
            <v>RA</v>
          </cell>
          <cell r="Q195" t="str">
            <v>No</v>
          </cell>
          <cell r="R195">
            <v>22601060000</v>
          </cell>
          <cell r="S195" t="str">
            <v>180</v>
          </cell>
          <cell r="T195" t="str">
            <v>UNASSIGNED</v>
          </cell>
          <cell r="U195" t="str">
            <v>Sandy Keough</v>
          </cell>
          <cell r="V195" t="str">
            <v>149087</v>
          </cell>
          <cell r="W195" t="str">
            <v>NSLP</v>
          </cell>
          <cell r="X195" t="str">
            <v>Yes</v>
          </cell>
          <cell r="Y195" t="str">
            <v>Week 2</v>
          </cell>
          <cell r="Z195" t="str">
            <v>10/04/11</v>
          </cell>
          <cell r="AA195" t="str">
            <v/>
          </cell>
          <cell r="AB195" t="str">
            <v/>
          </cell>
          <cell r="AC195" t="str">
            <v>0.00</v>
          </cell>
          <cell r="AD195" t="str">
            <v>C075</v>
          </cell>
          <cell r="AE195" t="str">
            <v>Wlsv2111</v>
          </cell>
          <cell r="AF195" t="str">
            <v>0.00</v>
          </cell>
          <cell r="AG195" t="str">
            <v>WELLSVILLE</v>
          </cell>
        </row>
        <row r="196">
          <cell r="A196">
            <v>62901040000</v>
          </cell>
          <cell r="B196" t="str">
            <v>C076</v>
          </cell>
          <cell r="C196">
            <v>4007464</v>
          </cell>
          <cell r="D196" t="str">
            <v>C</v>
          </cell>
          <cell r="E196" t="str">
            <v>Westfield Central School</v>
          </cell>
          <cell r="F196" t="str">
            <v>Attn: Food Service Director</v>
          </cell>
          <cell r="G196" t="str">
            <v>Westfield Central School</v>
          </cell>
          <cell r="H196" t="str">
            <v>203 East Main Street</v>
          </cell>
          <cell r="I196" t="str">
            <v>Westfield</v>
          </cell>
          <cell r="J196" t="str">
            <v>716-326-2196</v>
          </cell>
          <cell r="K196" t="str">
            <v>Heather Myers</v>
          </cell>
          <cell r="L196" t="str">
            <v>CHAUTAUQUA</v>
          </cell>
          <cell r="M196" t="str">
            <v>hmyers@westfieldcsd.org</v>
          </cell>
          <cell r="N196" t="str">
            <v>02/16/95</v>
          </cell>
          <cell r="O196" t="str">
            <v>25,001.99</v>
          </cell>
          <cell r="P196" t="str">
            <v>RA</v>
          </cell>
          <cell r="Q196" t="str">
            <v>Yes</v>
          </cell>
          <cell r="R196">
            <v>62901040000</v>
          </cell>
          <cell r="S196" t="str">
            <v>180</v>
          </cell>
          <cell r="T196" t="str">
            <v>UNASSIGNED</v>
          </cell>
          <cell r="U196" t="str">
            <v>Sandy Keough</v>
          </cell>
          <cell r="V196" t="str">
            <v>68971</v>
          </cell>
          <cell r="W196" t="str">
            <v>NSLP</v>
          </cell>
          <cell r="X196" t="str">
            <v>Yes</v>
          </cell>
          <cell r="Y196" t="str">
            <v>Week 1</v>
          </cell>
          <cell r="Z196" t="str">
            <v>09/06/11</v>
          </cell>
          <cell r="AA196" t="str">
            <v/>
          </cell>
          <cell r="AB196" t="str">
            <v/>
          </cell>
          <cell r="AC196" t="str">
            <v>0.00</v>
          </cell>
          <cell r="AD196" t="str">
            <v>C076</v>
          </cell>
          <cell r="AE196" t="str">
            <v>Isabella1!</v>
          </cell>
          <cell r="AF196" t="str">
            <v>25,001.99</v>
          </cell>
          <cell r="AG196" t="str">
            <v>WESTFIELD</v>
          </cell>
        </row>
        <row r="197">
          <cell r="A197">
            <v>141800010000</v>
          </cell>
          <cell r="B197" t="str">
            <v>C077</v>
          </cell>
          <cell r="C197">
            <v>4007465</v>
          </cell>
          <cell r="D197" t="str">
            <v>C</v>
          </cell>
          <cell r="E197" t="str">
            <v>Lackawanna City School District</v>
          </cell>
          <cell r="F197" t="str">
            <v>Attn: Food Service Director</v>
          </cell>
          <cell r="G197" t="str">
            <v>Lackawanna City School District</v>
          </cell>
          <cell r="H197" t="str">
            <v>500 Martin Road</v>
          </cell>
          <cell r="I197" t="str">
            <v>Lackawanna</v>
          </cell>
          <cell r="J197" t="str">
            <v>(716) 868-4806</v>
          </cell>
          <cell r="K197" t="str">
            <v>Paul S. Cutrona</v>
          </cell>
          <cell r="L197" t="str">
            <v>ERIE</v>
          </cell>
          <cell r="M197" t="str">
            <v>pcutrona@ptfswny.com</v>
          </cell>
          <cell r="N197" t="str">
            <v>02/16/95</v>
          </cell>
          <cell r="O197" t="str">
            <v>88,046.54</v>
          </cell>
          <cell r="P197" t="str">
            <v>RA</v>
          </cell>
          <cell r="Q197" t="str">
            <v>Yes</v>
          </cell>
          <cell r="R197">
            <v>141800010000</v>
          </cell>
          <cell r="S197" t="str">
            <v>180</v>
          </cell>
          <cell r="T197" t="str">
            <v>UNASSIGNED</v>
          </cell>
          <cell r="U197" t="str">
            <v>Sandy Keough</v>
          </cell>
          <cell r="V197" t="str">
            <v>242887</v>
          </cell>
          <cell r="W197" t="str">
            <v>NSLP</v>
          </cell>
          <cell r="X197" t="str">
            <v>Yes</v>
          </cell>
          <cell r="Y197" t="str">
            <v>Week 1</v>
          </cell>
          <cell r="Z197" t="str">
            <v>09/08/11</v>
          </cell>
          <cell r="AA197" t="str">
            <v/>
          </cell>
          <cell r="AB197" t="str">
            <v/>
          </cell>
          <cell r="AC197" t="str">
            <v>0.00</v>
          </cell>
          <cell r="AD197" t="str">
            <v>C077</v>
          </cell>
          <cell r="AE197" t="str">
            <v>Password077**</v>
          </cell>
          <cell r="AF197" t="str">
            <v>88,046.54</v>
          </cell>
          <cell r="AG197" t="str">
            <v>LACKAWANNA</v>
          </cell>
        </row>
        <row r="198">
          <cell r="A198">
            <v>141901060000</v>
          </cell>
          <cell r="B198" t="str">
            <v>C078</v>
          </cell>
          <cell r="C198">
            <v>4007466</v>
          </cell>
          <cell r="D198" t="str">
            <v>C</v>
          </cell>
          <cell r="E198" t="str">
            <v>Lancaster Central School</v>
          </cell>
          <cell r="F198" t="str">
            <v>Attn: Food Service Director</v>
          </cell>
          <cell r="G198" t="str">
            <v>Lancaster Central School</v>
          </cell>
          <cell r="H198" t="str">
            <v>177 Central Avenue</v>
          </cell>
          <cell r="I198" t="str">
            <v>Lancaster</v>
          </cell>
          <cell r="J198" t="str">
            <v>(716) 686-3245</v>
          </cell>
          <cell r="K198" t="str">
            <v>Tami Augugliaro</v>
          </cell>
          <cell r="L198" t="str">
            <v>ERIE</v>
          </cell>
          <cell r="M198" t="str">
            <v>taugugliaro@lancasterschools.org</v>
          </cell>
          <cell r="N198" t="str">
            <v>07/28/03</v>
          </cell>
          <cell r="O198" t="str">
            <v>113,593.73</v>
          </cell>
          <cell r="P198" t="str">
            <v>RA</v>
          </cell>
          <cell r="Q198" t="str">
            <v>Yes</v>
          </cell>
          <cell r="R198">
            <v>141901060000</v>
          </cell>
          <cell r="S198" t="str">
            <v>180</v>
          </cell>
          <cell r="T198" t="str">
            <v>UNASSIGNED</v>
          </cell>
          <cell r="U198" t="str">
            <v>Edward Myszka</v>
          </cell>
          <cell r="V198" t="str">
            <v>313362</v>
          </cell>
          <cell r="W198" t="str">
            <v>NSLP</v>
          </cell>
          <cell r="X198" t="str">
            <v>Yes</v>
          </cell>
          <cell r="Y198" t="str">
            <v>Week 2</v>
          </cell>
          <cell r="Z198" t="str">
            <v>09/01/11</v>
          </cell>
          <cell r="AA198" t="str">
            <v/>
          </cell>
          <cell r="AB198" t="str">
            <v>(716) 686-3212</v>
          </cell>
          <cell r="AC198" t="str">
            <v>0.00</v>
          </cell>
          <cell r="AD198" t="str">
            <v>C078</v>
          </cell>
          <cell r="AE198" t="str">
            <v>TmaCA159</v>
          </cell>
          <cell r="AF198" t="str">
            <v>113,593.73</v>
          </cell>
          <cell r="AG198" t="str">
            <v>LANCASTER</v>
          </cell>
        </row>
        <row r="199">
          <cell r="A199">
            <v>141901136283</v>
          </cell>
          <cell r="B199" t="str">
            <v>C079</v>
          </cell>
          <cell r="C199">
            <v>4007467</v>
          </cell>
          <cell r="D199" t="str">
            <v>C</v>
          </cell>
          <cell r="E199" t="str">
            <v>St. Mary's Elementary School</v>
          </cell>
          <cell r="F199" t="str">
            <v>Attn: Food Service Director</v>
          </cell>
          <cell r="G199" t="str">
            <v>St.Mary's Elementary School</v>
          </cell>
          <cell r="H199" t="str">
            <v>2 St. Mary's Hill</v>
          </cell>
          <cell r="I199" t="str">
            <v>Lancaster</v>
          </cell>
          <cell r="J199" t="str">
            <v>(716) 683-2112x 119</v>
          </cell>
          <cell r="K199" t="str">
            <v>Jenny Fulciniti</v>
          </cell>
          <cell r="L199" t="str">
            <v>ERIE</v>
          </cell>
          <cell r="M199" t="str">
            <v>kitchenmanager@smeschool.com</v>
          </cell>
          <cell r="N199" t="str">
            <v>08/22/03</v>
          </cell>
          <cell r="O199" t="str">
            <v>3,207.76</v>
          </cell>
          <cell r="P199" t="str">
            <v>RA</v>
          </cell>
          <cell r="Q199" t="str">
            <v>Yes</v>
          </cell>
          <cell r="R199">
            <v>141901136283</v>
          </cell>
          <cell r="S199" t="str">
            <v>180</v>
          </cell>
          <cell r="T199" t="str">
            <v>UNASSIGNED</v>
          </cell>
          <cell r="U199" t="str">
            <v>Barbara Jean Wajda</v>
          </cell>
          <cell r="V199" t="str">
            <v>8849</v>
          </cell>
          <cell r="W199" t="str">
            <v>NSLP</v>
          </cell>
          <cell r="X199" t="str">
            <v>Yes</v>
          </cell>
          <cell r="Y199" t="str">
            <v>Week 2</v>
          </cell>
          <cell r="Z199" t="str">
            <v>10/27/11</v>
          </cell>
          <cell r="AA199" t="str">
            <v/>
          </cell>
          <cell r="AB199" t="str">
            <v>(716) 683-2112x 124</v>
          </cell>
          <cell r="AC199" t="str">
            <v>0.00</v>
          </cell>
          <cell r="AD199" t="str">
            <v>C079</v>
          </cell>
          <cell r="AE199" t="str">
            <v>Password079</v>
          </cell>
          <cell r="AF199" t="str">
            <v>3,207.76</v>
          </cell>
          <cell r="AG199" t="str">
            <v>ST.MARY/LANCAST</v>
          </cell>
        </row>
        <row r="200">
          <cell r="A200">
            <v>141901136332</v>
          </cell>
          <cell r="B200" t="str">
            <v>C080</v>
          </cell>
          <cell r="C200" t="str">
            <v/>
          </cell>
          <cell r="D200" t="str">
            <v>C</v>
          </cell>
          <cell r="E200" t="str">
            <v>St.Mary's High School</v>
          </cell>
          <cell r="F200" t="str">
            <v>Attn: School Lunch Manager</v>
          </cell>
          <cell r="G200" t="str">
            <v>St.Mary's High School</v>
          </cell>
          <cell r="H200" t="str">
            <v>142 Laverack Avenue</v>
          </cell>
          <cell r="I200" t="str">
            <v>Lancaster</v>
          </cell>
          <cell r="J200" t="str">
            <v>(716) 683-0630</v>
          </cell>
          <cell r="K200" t="str">
            <v>Evelyn Skalski - FSD</v>
          </cell>
          <cell r="L200" t="str">
            <v>ERIE</v>
          </cell>
          <cell r="M200" t="str">
            <v>NANAE2002@AOL.COM</v>
          </cell>
          <cell r="N200" t="str">
            <v>07/28/03</v>
          </cell>
          <cell r="O200" t="str">
            <v>0.00</v>
          </cell>
          <cell r="P200" t="str">
            <v>RA</v>
          </cell>
          <cell r="Q200" t="str">
            <v>No</v>
          </cell>
          <cell r="R200">
            <v>141901136332</v>
          </cell>
          <cell r="S200" t="str">
            <v>180</v>
          </cell>
          <cell r="T200" t="str">
            <v>UNASSIGNED</v>
          </cell>
          <cell r="U200" t="str">
            <v>Joseph Casimino-Prin-716-683-4824</v>
          </cell>
          <cell r="V200" t="str">
            <v>17475</v>
          </cell>
          <cell r="W200" t="str">
            <v>NSLP</v>
          </cell>
          <cell r="X200" t="str">
            <v>Yes</v>
          </cell>
          <cell r="Y200" t="str">
            <v>Week 2</v>
          </cell>
          <cell r="Z200" t="str">
            <v>10/04/11</v>
          </cell>
          <cell r="AA200" t="str">
            <v/>
          </cell>
          <cell r="AB200" t="str">
            <v/>
          </cell>
          <cell r="AC200" t="str">
            <v>0.00</v>
          </cell>
          <cell r="AD200" t="str">
            <v>C080</v>
          </cell>
          <cell r="AE200" t="str">
            <v>acc$8glM</v>
          </cell>
          <cell r="AF200" t="str">
            <v>0.00</v>
          </cell>
          <cell r="AG200" t="str">
            <v>ST.MARY HS/LANC</v>
          </cell>
        </row>
        <row r="201">
          <cell r="A201">
            <v>142500010000</v>
          </cell>
          <cell r="B201" t="str">
            <v>C081</v>
          </cell>
          <cell r="C201">
            <v>4007468</v>
          </cell>
          <cell r="D201" t="str">
            <v>C</v>
          </cell>
          <cell r="E201" t="str">
            <v>Tonawanda City Schools</v>
          </cell>
          <cell r="F201" t="str">
            <v>Attn: Food Service Director</v>
          </cell>
          <cell r="G201" t="str">
            <v>Tonawanda City Schools</v>
          </cell>
          <cell r="H201" t="str">
            <v>100 Hinds Street</v>
          </cell>
          <cell r="I201" t="str">
            <v>Tonawanda</v>
          </cell>
          <cell r="J201" t="str">
            <v>(716) 695-5506</v>
          </cell>
          <cell r="K201" t="str">
            <v>Evelyn Riordan</v>
          </cell>
          <cell r="L201" t="str">
            <v>ERIE</v>
          </cell>
          <cell r="M201" t="str">
            <v>evelyne.riordan@sodexo.com</v>
          </cell>
          <cell r="N201" t="str">
            <v>08/22/03</v>
          </cell>
          <cell r="O201" t="str">
            <v>62,869.46</v>
          </cell>
          <cell r="P201" t="str">
            <v>RA</v>
          </cell>
          <cell r="Q201" t="str">
            <v>Yes</v>
          </cell>
          <cell r="R201">
            <v>142500010000</v>
          </cell>
          <cell r="S201" t="str">
            <v>180</v>
          </cell>
          <cell r="T201" t="str">
            <v>UNASSIGNED</v>
          </cell>
          <cell r="U201" t="str">
            <v>Susan Frey</v>
          </cell>
          <cell r="V201" t="str">
            <v>173433</v>
          </cell>
          <cell r="W201" t="str">
            <v>NSLP</v>
          </cell>
          <cell r="X201" t="str">
            <v>Yes</v>
          </cell>
          <cell r="Y201" t="str">
            <v>Week 1</v>
          </cell>
          <cell r="Z201" t="str">
            <v>10/04/11</v>
          </cell>
          <cell r="AA201" t="str">
            <v/>
          </cell>
          <cell r="AB201" t="str">
            <v>(716) 694-7670</v>
          </cell>
          <cell r="AC201" t="str">
            <v>0.00</v>
          </cell>
          <cell r="AD201" t="str">
            <v>C081</v>
          </cell>
          <cell r="AE201" t="str">
            <v>Elrio214</v>
          </cell>
          <cell r="AF201" t="str">
            <v>62,869.46</v>
          </cell>
          <cell r="AG201" t="str">
            <v>TONAWANDA CS</v>
          </cell>
        </row>
        <row r="202">
          <cell r="A202">
            <v>140600860851</v>
          </cell>
          <cell r="B202" t="str">
            <v>C082</v>
          </cell>
          <cell r="C202" t="str">
            <v/>
          </cell>
          <cell r="D202" t="str">
            <v>C</v>
          </cell>
          <cell r="E202" t="str">
            <v>Buffalo United Charter School</v>
          </cell>
          <cell r="F202" t="str">
            <v>Attn: School Lunch Director</v>
          </cell>
          <cell r="G202" t="str">
            <v>Buffalo United Charter School</v>
          </cell>
          <cell r="H202" t="str">
            <v>325 Manhattan Avenue</v>
          </cell>
          <cell r="I202" t="str">
            <v>Buffalo</v>
          </cell>
          <cell r="J202" t="str">
            <v>(570) 457-8311x 2520</v>
          </cell>
          <cell r="K202" t="str">
            <v>Kevin Sullin</v>
          </cell>
          <cell r="L202" t="str">
            <v>ERIE</v>
          </cell>
          <cell r="M202" t="str">
            <v>ksullin@preferredmealsystems.com</v>
          </cell>
          <cell r="N202" t="str">
            <v>05/28/10</v>
          </cell>
          <cell r="O202" t="str">
            <v>0.00</v>
          </cell>
          <cell r="P202" t="str">
            <v>RA</v>
          </cell>
          <cell r="Q202" t="str">
            <v>No</v>
          </cell>
          <cell r="R202">
            <v>140600860851</v>
          </cell>
          <cell r="S202" t="str">
            <v>180</v>
          </cell>
          <cell r="T202" t="str">
            <v>UNASSIGNED</v>
          </cell>
          <cell r="U202" t="str">
            <v>Christina Grosshans</v>
          </cell>
          <cell r="V202" t="str">
            <v>0</v>
          </cell>
          <cell r="W202" t="str">
            <v>NSLP</v>
          </cell>
          <cell r="X202" t="str">
            <v>Yes</v>
          </cell>
          <cell r="Y202" t="str">
            <v xml:space="preserve">      </v>
          </cell>
          <cell r="Z202" t="str">
            <v/>
          </cell>
          <cell r="AA202" t="str">
            <v/>
          </cell>
          <cell r="AB202" t="str">
            <v>(616) 954-3086</v>
          </cell>
          <cell r="AC202" t="str">
            <v>0.00</v>
          </cell>
          <cell r="AD202" t="str">
            <v>C082</v>
          </cell>
          <cell r="AE202" t="str">
            <v>MW6TNWU</v>
          </cell>
          <cell r="AF202" t="str">
            <v>0.00</v>
          </cell>
          <cell r="AG202" t="str">
            <v>BUFFALO UNITED CHARTER SCHOOL</v>
          </cell>
        </row>
        <row r="203">
          <cell r="A203">
            <v>42400136448</v>
          </cell>
          <cell r="B203" t="str">
            <v>C083</v>
          </cell>
          <cell r="C203">
            <v>4007469</v>
          </cell>
          <cell r="D203" t="str">
            <v>C</v>
          </cell>
          <cell r="E203" t="str">
            <v>Archbishop Walsh High School</v>
          </cell>
          <cell r="F203" t="str">
            <v>Attn: Food Service Director</v>
          </cell>
          <cell r="G203" t="str">
            <v>Archbishop Walsh High School</v>
          </cell>
          <cell r="H203" t="str">
            <v>208 North 24th Street</v>
          </cell>
          <cell r="I203" t="str">
            <v>Olean</v>
          </cell>
          <cell r="J203" t="str">
            <v>508-837-0037</v>
          </cell>
          <cell r="K203" t="str">
            <v xml:space="preserve">Sam Metler </v>
          </cell>
          <cell r="L203" t="str">
            <v>CATTARAUGUS</v>
          </cell>
          <cell r="M203" t="str">
            <v>sam.metler@walshstcs.org</v>
          </cell>
          <cell r="N203" t="str">
            <v>08/22/03</v>
          </cell>
          <cell r="O203" t="str">
            <v>3,423.09</v>
          </cell>
          <cell r="P203" t="str">
            <v>RA</v>
          </cell>
          <cell r="Q203" t="str">
            <v>Yes</v>
          </cell>
          <cell r="R203">
            <v>42400136448</v>
          </cell>
          <cell r="S203" t="str">
            <v>180</v>
          </cell>
          <cell r="T203" t="str">
            <v>UNASSIGNED</v>
          </cell>
          <cell r="U203" t="str">
            <v>Susan Frey</v>
          </cell>
          <cell r="V203" t="str">
            <v>9443</v>
          </cell>
          <cell r="W203" t="str">
            <v>NSLP</v>
          </cell>
          <cell r="X203" t="str">
            <v>Yes</v>
          </cell>
          <cell r="Y203" t="str">
            <v>Week 2</v>
          </cell>
          <cell r="Z203" t="str">
            <v>10/24/11</v>
          </cell>
          <cell r="AA203" t="str">
            <v/>
          </cell>
          <cell r="AB203" t="str">
            <v>(716) 694-7670</v>
          </cell>
          <cell r="AC203" t="str">
            <v>0.00</v>
          </cell>
          <cell r="AD203" t="str">
            <v>C083</v>
          </cell>
          <cell r="AE203" t="str">
            <v>Password083</v>
          </cell>
          <cell r="AF203" t="str">
            <v>3,423.09</v>
          </cell>
          <cell r="AG203" t="str">
            <v>WALSH HS</v>
          </cell>
        </row>
        <row r="204">
          <cell r="A204">
            <v>140600136362</v>
          </cell>
          <cell r="B204" t="str">
            <v>C084</v>
          </cell>
          <cell r="C204" t="str">
            <v/>
          </cell>
          <cell r="D204" t="str">
            <v>C</v>
          </cell>
          <cell r="E204" t="str">
            <v>Bishop Timon High School -CLOSED</v>
          </cell>
          <cell r="F204" t="str">
            <v>Attn: School Lunch Director</v>
          </cell>
          <cell r="G204" t="str">
            <v>Bishop Timon High School</v>
          </cell>
          <cell r="H204" t="str">
            <v>601 McKinley Parkway</v>
          </cell>
          <cell r="I204" t="str">
            <v>Buffalo</v>
          </cell>
          <cell r="J204" t="str">
            <v>(716) 826-3610 x232</v>
          </cell>
          <cell r="K204" t="str">
            <v>Sheri Hill - FSD</v>
          </cell>
          <cell r="L204" t="str">
            <v>ERIE</v>
          </cell>
          <cell r="M204" t="str">
            <v>CAFETERIA@BISHOPTIMON.COM</v>
          </cell>
          <cell r="N204" t="str">
            <v>02/16/95</v>
          </cell>
          <cell r="O204" t="str">
            <v>0.00</v>
          </cell>
          <cell r="P204" t="str">
            <v>RA</v>
          </cell>
          <cell r="Q204" t="str">
            <v>No</v>
          </cell>
          <cell r="R204">
            <v>140600136362</v>
          </cell>
          <cell r="S204" t="str">
            <v>180</v>
          </cell>
          <cell r="T204" t="str">
            <v>UNASSIGNED</v>
          </cell>
          <cell r="U204" t="str">
            <v>Susan Frey - Prin - (716) 694-7670</v>
          </cell>
          <cell r="V204" t="str">
            <v>5939</v>
          </cell>
          <cell r="W204" t="str">
            <v>NSLP</v>
          </cell>
          <cell r="X204" t="str">
            <v>Yes</v>
          </cell>
          <cell r="Y204" t="str">
            <v xml:space="preserve">      </v>
          </cell>
          <cell r="Z204" t="str">
            <v/>
          </cell>
          <cell r="AA204" t="str">
            <v/>
          </cell>
          <cell r="AB204" t="str">
            <v/>
          </cell>
          <cell r="AC204" t="str">
            <v>0.00</v>
          </cell>
          <cell r="AD204" t="str">
            <v>C084</v>
          </cell>
          <cell r="AE204" t="str">
            <v>KNSWARK</v>
          </cell>
          <cell r="AF204" t="str">
            <v>0.00</v>
          </cell>
          <cell r="AG204" t="str">
            <v>TIMON HS</v>
          </cell>
        </row>
        <row r="205">
          <cell r="A205">
            <v>60401040000</v>
          </cell>
          <cell r="B205" t="str">
            <v>C085</v>
          </cell>
          <cell r="C205">
            <v>4007520</v>
          </cell>
          <cell r="D205" t="str">
            <v>C</v>
          </cell>
          <cell r="E205" t="str">
            <v>Cassadaga Valley Central School</v>
          </cell>
          <cell r="F205" t="str">
            <v>Attn: Food Service Director</v>
          </cell>
          <cell r="G205" t="str">
            <v>Cassadaga Valley Central School</v>
          </cell>
          <cell r="H205" t="str">
            <v>PO Box 540</v>
          </cell>
          <cell r="I205" t="str">
            <v>Sinclairville</v>
          </cell>
          <cell r="J205" t="str">
            <v>(716) 962-8581x 1507</v>
          </cell>
          <cell r="K205" t="str">
            <v>Heidi Ottaway</v>
          </cell>
          <cell r="L205" t="str">
            <v>CHAUTAUQUA</v>
          </cell>
          <cell r="M205" t="str">
            <v>hottaway@cvcougars.org</v>
          </cell>
          <cell r="N205" t="str">
            <v>03/20/03</v>
          </cell>
          <cell r="O205" t="str">
            <v>39,972.15</v>
          </cell>
          <cell r="P205" t="str">
            <v>RA</v>
          </cell>
          <cell r="Q205" t="str">
            <v>Yes</v>
          </cell>
          <cell r="R205">
            <v>60401040000</v>
          </cell>
          <cell r="S205" t="str">
            <v>180</v>
          </cell>
          <cell r="T205" t="str">
            <v>UNASSIGNED</v>
          </cell>
          <cell r="U205" t="str">
            <v>Jud Foy</v>
          </cell>
          <cell r="V205" t="str">
            <v>110268</v>
          </cell>
          <cell r="W205" t="str">
            <v>NSLP</v>
          </cell>
          <cell r="X205" t="str">
            <v>Yes</v>
          </cell>
          <cell r="Y205" t="str">
            <v>Week 1</v>
          </cell>
          <cell r="Z205" t="str">
            <v>09/01/11</v>
          </cell>
          <cell r="AA205" t="str">
            <v/>
          </cell>
          <cell r="AB205" t="str">
            <v>(716) 962-8581</v>
          </cell>
          <cell r="AC205" t="str">
            <v>0.00</v>
          </cell>
          <cell r="AD205" t="str">
            <v>C085</v>
          </cell>
          <cell r="AE205" t="str">
            <v>C0ugars!</v>
          </cell>
          <cell r="AF205" t="str">
            <v>39,972.15</v>
          </cell>
          <cell r="AG205" t="str">
            <v>CASSADAGA</v>
          </cell>
        </row>
        <row r="206">
          <cell r="A206">
            <v>42400010000</v>
          </cell>
          <cell r="B206" t="str">
            <v>C087</v>
          </cell>
          <cell r="C206">
            <v>4007521</v>
          </cell>
          <cell r="D206" t="str">
            <v>C</v>
          </cell>
          <cell r="E206" t="str">
            <v>Olean City School District</v>
          </cell>
          <cell r="F206" t="str">
            <v>Attn: Food Service Director</v>
          </cell>
          <cell r="G206" t="str">
            <v>Olean City School District</v>
          </cell>
          <cell r="H206" t="str">
            <v>410 West Sullivan Street</v>
          </cell>
          <cell r="I206" t="str">
            <v>Olean</v>
          </cell>
          <cell r="J206" t="str">
            <v>716-375-8007</v>
          </cell>
          <cell r="K206" t="str">
            <v>Kevin Fisher</v>
          </cell>
          <cell r="L206" t="str">
            <v>CATTARAUGUS</v>
          </cell>
          <cell r="M206" t="str">
            <v>Kevin.Fisher2@Sodexo.com</v>
          </cell>
          <cell r="N206" t="str">
            <v>02/16/95</v>
          </cell>
          <cell r="O206" t="str">
            <v>95,532.53</v>
          </cell>
          <cell r="P206" t="str">
            <v>RA</v>
          </cell>
          <cell r="Q206" t="str">
            <v>Yes</v>
          </cell>
          <cell r="R206">
            <v>42400010000</v>
          </cell>
          <cell r="S206" t="str">
            <v>180</v>
          </cell>
          <cell r="T206" t="str">
            <v>UNASSIGNED</v>
          </cell>
          <cell r="U206" t="str">
            <v>Jud Foy</v>
          </cell>
          <cell r="V206" t="str">
            <v>263538</v>
          </cell>
          <cell r="W206" t="str">
            <v>NSLP</v>
          </cell>
          <cell r="X206" t="str">
            <v>Yes</v>
          </cell>
          <cell r="Y206" t="str">
            <v>Week 2</v>
          </cell>
          <cell r="Z206" t="str">
            <v>09/14/11</v>
          </cell>
          <cell r="AA206" t="str">
            <v/>
          </cell>
          <cell r="AB206" t="str">
            <v>(716) 962-8581</v>
          </cell>
          <cell r="AC206" t="str">
            <v>0.00</v>
          </cell>
          <cell r="AD206" t="str">
            <v>C087</v>
          </cell>
          <cell r="AE206" t="str">
            <v>Password087</v>
          </cell>
          <cell r="AF206" t="str">
            <v>95,532.53</v>
          </cell>
          <cell r="AG206" t="str">
            <v>OLEAN CS</v>
          </cell>
        </row>
        <row r="207">
          <cell r="A207">
            <v>141604136382</v>
          </cell>
          <cell r="B207" t="str">
            <v>C088</v>
          </cell>
          <cell r="C207">
            <v>4007522</v>
          </cell>
          <cell r="D207" t="str">
            <v>C</v>
          </cell>
          <cell r="E207" t="str">
            <v>Southtowns Catholic School</v>
          </cell>
          <cell r="F207" t="str">
            <v>Attn: Food Service Director</v>
          </cell>
          <cell r="G207" t="str">
            <v>Southtowns Catholic School</v>
          </cell>
          <cell r="H207" t="str">
            <v>PO Box 86, 2052 Lakeview Road</v>
          </cell>
          <cell r="I207" t="str">
            <v>Lake View</v>
          </cell>
          <cell r="J207" t="str">
            <v>(716)926-1813</v>
          </cell>
          <cell r="K207" t="str">
            <v>Jason Whipple</v>
          </cell>
          <cell r="L207" t="str">
            <v>ERIE</v>
          </cell>
          <cell r="M207" t="str">
            <v>jwhipple@frontiercsd.org</v>
          </cell>
          <cell r="N207" t="str">
            <v>02/16/95</v>
          </cell>
          <cell r="O207" t="str">
            <v>0.00</v>
          </cell>
          <cell r="P207" t="str">
            <v>RA</v>
          </cell>
          <cell r="Q207" t="str">
            <v>No</v>
          </cell>
          <cell r="R207">
            <v>141604136382</v>
          </cell>
          <cell r="S207" t="str">
            <v>180</v>
          </cell>
          <cell r="T207" t="str">
            <v>UNASSIGNED</v>
          </cell>
          <cell r="U207" t="str">
            <v>Jud Foy</v>
          </cell>
          <cell r="V207" t="str">
            <v>12486</v>
          </cell>
          <cell r="W207" t="str">
            <v>NSLP</v>
          </cell>
          <cell r="X207" t="str">
            <v>No</v>
          </cell>
          <cell r="Y207" t="str">
            <v>Week 2</v>
          </cell>
          <cell r="Z207" t="str">
            <v>09/09/11</v>
          </cell>
          <cell r="AA207" t="str">
            <v/>
          </cell>
          <cell r="AB207" t="str">
            <v>(716) 962-8581</v>
          </cell>
          <cell r="AC207" t="str">
            <v>0.00</v>
          </cell>
          <cell r="AD207" t="str">
            <v>C088</v>
          </cell>
          <cell r="AE207" t="str">
            <v>Password088</v>
          </cell>
          <cell r="AF207" t="str">
            <v>0.00</v>
          </cell>
          <cell r="AG207" t="str">
            <v>SOUTHTOWNS CS</v>
          </cell>
        </row>
        <row r="208">
          <cell r="A208">
            <v>40204040000</v>
          </cell>
          <cell r="B208" t="str">
            <v>C089</v>
          </cell>
          <cell r="C208">
            <v>4007523</v>
          </cell>
          <cell r="D208" t="str">
            <v>C</v>
          </cell>
          <cell r="E208" t="str">
            <v>West Valley Central School</v>
          </cell>
          <cell r="F208" t="str">
            <v>Attn: Food Service Director</v>
          </cell>
          <cell r="G208" t="str">
            <v>West Valley Central School</v>
          </cell>
          <cell r="H208" t="str">
            <v>5359 School Street</v>
          </cell>
          <cell r="I208" t="str">
            <v>West Valley</v>
          </cell>
          <cell r="J208" t="str">
            <v>(716) 942-3293x 400</v>
          </cell>
          <cell r="K208" t="str">
            <v>Iris Reed -Multiple schools</v>
          </cell>
          <cell r="L208" t="str">
            <v>CATTARAUGUS</v>
          </cell>
          <cell r="M208" t="str">
            <v>ireed@eak12.org</v>
          </cell>
          <cell r="N208" t="str">
            <v>07/28/03</v>
          </cell>
          <cell r="O208" t="str">
            <v>9,032.78</v>
          </cell>
          <cell r="P208" t="str">
            <v>RA</v>
          </cell>
          <cell r="Q208" t="str">
            <v>Yes</v>
          </cell>
          <cell r="R208">
            <v>40204040000</v>
          </cell>
          <cell r="S208" t="str">
            <v>180</v>
          </cell>
          <cell r="T208" t="str">
            <v>UNASSIGNED</v>
          </cell>
          <cell r="U208" t="str">
            <v>Ed Ahrens</v>
          </cell>
          <cell r="V208" t="str">
            <v>24918</v>
          </cell>
          <cell r="W208" t="str">
            <v>NSLP</v>
          </cell>
          <cell r="X208" t="str">
            <v>Yes</v>
          </cell>
          <cell r="Y208" t="str">
            <v>Week 1</v>
          </cell>
          <cell r="Z208" t="str">
            <v>11/18/11</v>
          </cell>
          <cell r="AA208" t="str">
            <v/>
          </cell>
          <cell r="AB208" t="str">
            <v>&amp;16) 942-3293</v>
          </cell>
          <cell r="AC208" t="str">
            <v>0.00</v>
          </cell>
          <cell r="AD208" t="str">
            <v>C089</v>
          </cell>
          <cell r="AE208" t="str">
            <v>Lunchlady101</v>
          </cell>
          <cell r="AF208" t="str">
            <v>9,032.78</v>
          </cell>
          <cell r="AG208" t="str">
            <v>WEST VALLEY</v>
          </cell>
        </row>
        <row r="209">
          <cell r="A209">
            <v>60503040000</v>
          </cell>
          <cell r="B209" t="str">
            <v>C090</v>
          </cell>
          <cell r="C209">
            <v>4007524</v>
          </cell>
          <cell r="D209" t="str">
            <v>C</v>
          </cell>
          <cell r="E209" t="str">
            <v>Chautauqua Lake Central School</v>
          </cell>
          <cell r="F209" t="str">
            <v>Attn: Food Service Director</v>
          </cell>
          <cell r="G209" t="str">
            <v>Chautauqua Lake Central School</v>
          </cell>
          <cell r="H209" t="str">
            <v>100 North Erie Street</v>
          </cell>
          <cell r="I209" t="str">
            <v>Mayville</v>
          </cell>
          <cell r="J209" t="str">
            <v>(716) 753-5824</v>
          </cell>
          <cell r="K209" t="str">
            <v>Jennifer Shearer</v>
          </cell>
          <cell r="L209" t="str">
            <v>CHAUTAUQUA</v>
          </cell>
          <cell r="M209" t="str">
            <v>jshearer@clake.org</v>
          </cell>
          <cell r="N209" t="str">
            <v>09/13/01</v>
          </cell>
          <cell r="O209" t="str">
            <v>24,814.21</v>
          </cell>
          <cell r="P209" t="str">
            <v>RA</v>
          </cell>
          <cell r="Q209" t="str">
            <v>Yes</v>
          </cell>
          <cell r="R209">
            <v>60503040000</v>
          </cell>
          <cell r="S209" t="str">
            <v>180</v>
          </cell>
          <cell r="T209" t="str">
            <v>UNASSIGNED</v>
          </cell>
          <cell r="U209" t="str">
            <v>Ed Ahrens</v>
          </cell>
          <cell r="V209" t="str">
            <v>68453</v>
          </cell>
          <cell r="W209" t="str">
            <v>NSLP</v>
          </cell>
          <cell r="X209" t="str">
            <v>Yes</v>
          </cell>
          <cell r="Y209" t="str">
            <v>Week 1</v>
          </cell>
          <cell r="Z209" t="str">
            <v>09/06/11</v>
          </cell>
          <cell r="AA209" t="str">
            <v/>
          </cell>
          <cell r="AB209" t="str">
            <v>(716) 942-3293</v>
          </cell>
          <cell r="AC209" t="str">
            <v>0.00</v>
          </cell>
          <cell r="AD209" t="str">
            <v>C090</v>
          </cell>
          <cell r="AE209" t="str">
            <v>JANrain#20</v>
          </cell>
          <cell r="AF209" t="str">
            <v>24,814.21</v>
          </cell>
          <cell r="AG209" t="str">
            <v>CHAUTAUQUA</v>
          </cell>
        </row>
        <row r="210">
          <cell r="A210">
            <v>60201060000</v>
          </cell>
          <cell r="B210" t="str">
            <v>C091</v>
          </cell>
          <cell r="C210">
            <v>4007525</v>
          </cell>
          <cell r="D210" t="str">
            <v>C</v>
          </cell>
          <cell r="E210" t="str">
            <v>Southwestern Central School</v>
          </cell>
          <cell r="F210" t="str">
            <v>Attn: Food Service Director</v>
          </cell>
          <cell r="G210" t="str">
            <v>Southwestern Central School</v>
          </cell>
          <cell r="H210" t="str">
            <v>600 Hunt Road</v>
          </cell>
          <cell r="I210" t="str">
            <v>Jamestown</v>
          </cell>
          <cell r="J210" t="str">
            <v>(716) 664-6940</v>
          </cell>
          <cell r="K210" t="str">
            <v>Sandy Paden</v>
          </cell>
          <cell r="L210" t="str">
            <v>CHAUTAUQUA</v>
          </cell>
          <cell r="M210" t="str">
            <v>spaden@swms.wnyric.org</v>
          </cell>
          <cell r="N210" t="str">
            <v>03/20/03</v>
          </cell>
          <cell r="O210" t="str">
            <v>30,215.10</v>
          </cell>
          <cell r="P210" t="str">
            <v>RA</v>
          </cell>
          <cell r="Q210" t="str">
            <v>Yes</v>
          </cell>
          <cell r="R210">
            <v>60201060000</v>
          </cell>
          <cell r="S210" t="str">
            <v>180</v>
          </cell>
          <cell r="T210" t="str">
            <v>UNASSIGNED</v>
          </cell>
          <cell r="U210" t="str">
            <v>Nan Aitken</v>
          </cell>
          <cell r="V210" t="str">
            <v>83352</v>
          </cell>
          <cell r="W210" t="str">
            <v>NSLP</v>
          </cell>
          <cell r="X210" t="str">
            <v>Yes</v>
          </cell>
          <cell r="Y210" t="str">
            <v>Week 1</v>
          </cell>
          <cell r="Z210" t="str">
            <v>09/01/11</v>
          </cell>
          <cell r="AA210" t="str">
            <v/>
          </cell>
          <cell r="AB210" t="str">
            <v>(716) 484-1136</v>
          </cell>
          <cell r="AC210" t="str">
            <v>0.00</v>
          </cell>
          <cell r="AD210" t="str">
            <v>C091</v>
          </cell>
          <cell r="AE210" t="str">
            <v>Ptfs6940</v>
          </cell>
          <cell r="AF210" t="str">
            <v>30,215.10</v>
          </cell>
          <cell r="AG210" t="str">
            <v>SOUTHWESTERN</v>
          </cell>
        </row>
        <row r="211">
          <cell r="A211">
            <v>400701060000</v>
          </cell>
          <cell r="B211" t="str">
            <v>C093</v>
          </cell>
          <cell r="C211">
            <v>4007526</v>
          </cell>
          <cell r="D211" t="str">
            <v>C</v>
          </cell>
          <cell r="E211" t="str">
            <v>Niagara-Wheatfield Central School</v>
          </cell>
          <cell r="F211" t="str">
            <v>Attn: Food Service Director</v>
          </cell>
          <cell r="G211" t="str">
            <v>Niagara-Wheatfield Central School</v>
          </cell>
          <cell r="H211" t="str">
            <v>2292 Saunders Settlement Road</v>
          </cell>
          <cell r="I211" t="str">
            <v>Sanborn</v>
          </cell>
          <cell r="J211" t="str">
            <v>(716) 215-3144</v>
          </cell>
          <cell r="K211" t="str">
            <v>Domenic Barile</v>
          </cell>
          <cell r="L211" t="str">
            <v>NIAGARA</v>
          </cell>
          <cell r="M211" t="str">
            <v>dbarile@nwcsd.org</v>
          </cell>
          <cell r="N211" t="str">
            <v>07/28/03</v>
          </cell>
          <cell r="O211" t="str">
            <v>90,507.19</v>
          </cell>
          <cell r="P211" t="str">
            <v>RA</v>
          </cell>
          <cell r="Q211" t="str">
            <v>Yes</v>
          </cell>
          <cell r="R211">
            <v>400701060000</v>
          </cell>
          <cell r="S211" t="str">
            <v>180</v>
          </cell>
          <cell r="T211" t="str">
            <v>UNASSIGNED</v>
          </cell>
          <cell r="U211" t="str">
            <v>Kerin Dumphrey</v>
          </cell>
          <cell r="V211" t="str">
            <v>249675</v>
          </cell>
          <cell r="W211" t="str">
            <v>NSLP</v>
          </cell>
          <cell r="X211" t="str">
            <v>Yes</v>
          </cell>
          <cell r="Y211" t="str">
            <v>Week 1</v>
          </cell>
          <cell r="Z211" t="str">
            <v>10/04/11</v>
          </cell>
          <cell r="AA211" t="str">
            <v/>
          </cell>
          <cell r="AB211" t="str">
            <v>(716) 215-3024</v>
          </cell>
          <cell r="AC211" t="str">
            <v>0.00</v>
          </cell>
          <cell r="AD211" t="str">
            <v>C093</v>
          </cell>
          <cell r="AE211" t="str">
            <v>6AbC77XyZ</v>
          </cell>
          <cell r="AF211" t="str">
            <v>90,507.19</v>
          </cell>
          <cell r="AG211" t="str">
            <v>NIAGARA</v>
          </cell>
        </row>
        <row r="212">
          <cell r="A212">
            <v>400800136416</v>
          </cell>
          <cell r="B212" t="str">
            <v>C094</v>
          </cell>
          <cell r="C212" t="str">
            <v/>
          </cell>
          <cell r="D212" t="str">
            <v>C</v>
          </cell>
          <cell r="E212" t="str">
            <v>Prince of Peace School</v>
          </cell>
          <cell r="F212" t="str">
            <v>Attn: School Lunch Director</v>
          </cell>
          <cell r="G212" t="str">
            <v>Prince of Peace School</v>
          </cell>
          <cell r="H212" t="str">
            <v>1055 No. Military Road</v>
          </cell>
          <cell r="I212" t="str">
            <v>Niagara Falls</v>
          </cell>
          <cell r="J212" t="str">
            <v>(716) 283-8771 x229</v>
          </cell>
          <cell r="K212" t="str">
            <v>Joanne Warmus - FSD</v>
          </cell>
          <cell r="L212" t="str">
            <v>NIAGARA</v>
          </cell>
          <cell r="M212" t="str">
            <v>JWARMUS@NIAGARACATHOLIC.ORG</v>
          </cell>
          <cell r="N212" t="str">
            <v>02/16/95</v>
          </cell>
          <cell r="O212" t="str">
            <v>0.00</v>
          </cell>
          <cell r="P212" t="str">
            <v>RA</v>
          </cell>
          <cell r="Q212" t="str">
            <v>No</v>
          </cell>
          <cell r="R212">
            <v>400800136416</v>
          </cell>
          <cell r="S212" t="str">
            <v>180</v>
          </cell>
          <cell r="T212" t="str">
            <v>UNASSIGNED</v>
          </cell>
          <cell r="U212" t="str">
            <v>Christopher Hope - Prin- 716-283-1455</v>
          </cell>
          <cell r="V212" t="str">
            <v>29587</v>
          </cell>
          <cell r="W212" t="str">
            <v>NSLP</v>
          </cell>
          <cell r="X212" t="str">
            <v>Yes</v>
          </cell>
          <cell r="Y212" t="str">
            <v>Week 1</v>
          </cell>
          <cell r="Z212" t="str">
            <v>09/01/11</v>
          </cell>
          <cell r="AA212" t="str">
            <v/>
          </cell>
          <cell r="AB212" t="str">
            <v/>
          </cell>
          <cell r="AC212" t="str">
            <v>0.00</v>
          </cell>
          <cell r="AD212" t="str">
            <v>C094</v>
          </cell>
          <cell r="AE212" t="str">
            <v>8SW4KXY</v>
          </cell>
          <cell r="AF212" t="str">
            <v>0.00</v>
          </cell>
          <cell r="AG212" t="str">
            <v>PRINCE</v>
          </cell>
        </row>
        <row r="213">
          <cell r="A213">
            <v>400800136367</v>
          </cell>
          <cell r="B213" t="str">
            <v>C095</v>
          </cell>
          <cell r="C213">
            <v>4007527</v>
          </cell>
          <cell r="D213" t="str">
            <v>C</v>
          </cell>
          <cell r="E213" t="str">
            <v>Niagara Catholic High School</v>
          </cell>
          <cell r="F213" t="str">
            <v>Attn: Food Service Director</v>
          </cell>
          <cell r="G213" t="str">
            <v>Niagara Catholic High School</v>
          </cell>
          <cell r="H213" t="str">
            <v>520 66th Street</v>
          </cell>
          <cell r="I213" t="str">
            <v>Niagara Falls</v>
          </cell>
          <cell r="J213" t="str">
            <v>(716) 283-8771x 229</v>
          </cell>
          <cell r="K213" t="str">
            <v>Joanne Warmus</v>
          </cell>
          <cell r="L213" t="str">
            <v>NIAGARA</v>
          </cell>
          <cell r="M213" t="str">
            <v>jwarmus@niagaracatholic.org</v>
          </cell>
          <cell r="N213" t="str">
            <v>03/20/03</v>
          </cell>
          <cell r="O213" t="str">
            <v>0.00</v>
          </cell>
          <cell r="P213" t="str">
            <v>RA</v>
          </cell>
          <cell r="Q213" t="str">
            <v>No</v>
          </cell>
          <cell r="R213">
            <v>400800136367</v>
          </cell>
          <cell r="S213" t="str">
            <v>180</v>
          </cell>
          <cell r="T213" t="str">
            <v>UNASSIGNED</v>
          </cell>
          <cell r="U213" t="str">
            <v>Joan Spencer</v>
          </cell>
          <cell r="V213" t="str">
            <v>16726</v>
          </cell>
          <cell r="W213" t="str">
            <v>NSLP</v>
          </cell>
          <cell r="X213" t="str">
            <v>No</v>
          </cell>
          <cell r="Y213" t="str">
            <v>Week 1</v>
          </cell>
          <cell r="Z213" t="str">
            <v>09/01/11</v>
          </cell>
          <cell r="AA213" t="str">
            <v/>
          </cell>
          <cell r="AB213" t="str">
            <v>(716) 283-8771x 224</v>
          </cell>
          <cell r="AC213" t="str">
            <v>0.00</v>
          </cell>
          <cell r="AD213" t="str">
            <v>C095</v>
          </cell>
          <cell r="AE213" t="str">
            <v>Nchs2018</v>
          </cell>
          <cell r="AF213" t="str">
            <v>0.00</v>
          </cell>
          <cell r="AG213" t="str">
            <v>NIAGARA</v>
          </cell>
        </row>
        <row r="214">
          <cell r="A214">
            <v>142601137102</v>
          </cell>
          <cell r="B214" t="str">
            <v>C096</v>
          </cell>
          <cell r="C214">
            <v>4007528</v>
          </cell>
          <cell r="D214" t="str">
            <v>C</v>
          </cell>
          <cell r="E214" t="str">
            <v>St.Andrew's Country Day School</v>
          </cell>
          <cell r="F214" t="str">
            <v>Attn: Food Service Director</v>
          </cell>
          <cell r="G214" t="str">
            <v>St.Andrew's Country Day School</v>
          </cell>
          <cell r="H214" t="str">
            <v>1545 Sheridan Drive</v>
          </cell>
          <cell r="I214" t="str">
            <v>Kenmore</v>
          </cell>
          <cell r="J214" t="str">
            <v>(716) 877-0422x 124</v>
          </cell>
          <cell r="K214" t="str">
            <v>Mary Newman</v>
          </cell>
          <cell r="L214" t="str">
            <v>ERIE</v>
          </cell>
          <cell r="M214" t="str">
            <v>mnewman@standrewscds.org</v>
          </cell>
          <cell r="N214" t="str">
            <v>08/22/03</v>
          </cell>
          <cell r="O214" t="str">
            <v>0.00</v>
          </cell>
          <cell r="P214" t="str">
            <v>RA</v>
          </cell>
          <cell r="Q214" t="str">
            <v>No</v>
          </cell>
          <cell r="R214">
            <v>142601137102</v>
          </cell>
          <cell r="S214" t="str">
            <v>180</v>
          </cell>
          <cell r="T214" t="str">
            <v>UNASSIGNED</v>
          </cell>
          <cell r="U214" t="str">
            <v>Lorraine Heine</v>
          </cell>
          <cell r="V214" t="str">
            <v>0</v>
          </cell>
          <cell r="W214" t="str">
            <v>NSLP</v>
          </cell>
          <cell r="X214" t="str">
            <v>Yes</v>
          </cell>
          <cell r="Y214" t="str">
            <v>Week 1</v>
          </cell>
          <cell r="Z214" t="str">
            <v>10/24/11</v>
          </cell>
          <cell r="AA214" t="str">
            <v/>
          </cell>
          <cell r="AB214" t="str">
            <v/>
          </cell>
          <cell r="AC214" t="str">
            <v>0.00</v>
          </cell>
          <cell r="AD214" t="str">
            <v>C096</v>
          </cell>
          <cell r="AE214" t="str">
            <v>Mofinv11</v>
          </cell>
          <cell r="AF214" t="str">
            <v>0.00</v>
          </cell>
          <cell r="AG214" t="str">
            <v>ST.ANDREWS CTRY</v>
          </cell>
        </row>
        <row r="215">
          <cell r="A215">
            <v>140600136376</v>
          </cell>
          <cell r="B215" t="str">
            <v>C097</v>
          </cell>
          <cell r="C215">
            <v>4007529</v>
          </cell>
          <cell r="D215" t="str">
            <v>C</v>
          </cell>
          <cell r="E215" t="str">
            <v>St.Mark's School</v>
          </cell>
          <cell r="F215" t="str">
            <v>Attn: Food Service Director</v>
          </cell>
          <cell r="G215" t="str">
            <v>St.Mark's School</v>
          </cell>
          <cell r="H215" t="str">
            <v>399 Woodward Avenue</v>
          </cell>
          <cell r="I215" t="str">
            <v>Buffalo</v>
          </cell>
          <cell r="J215" t="str">
            <v>(716) 836-1191</v>
          </cell>
          <cell r="K215" t="str">
            <v>Betsy Rogenmoser</v>
          </cell>
          <cell r="L215" t="str">
            <v>ERIE</v>
          </cell>
          <cell r="M215" t="str">
            <v>brogenmoser@saintmarkschool.com</v>
          </cell>
          <cell r="N215" t="str">
            <v>08/22/03</v>
          </cell>
          <cell r="O215" t="str">
            <v>9,594.29</v>
          </cell>
          <cell r="P215" t="str">
            <v>RA</v>
          </cell>
          <cell r="Q215" t="str">
            <v>Yes</v>
          </cell>
          <cell r="R215">
            <v>140600136376</v>
          </cell>
          <cell r="S215" t="str">
            <v>180</v>
          </cell>
          <cell r="T215" t="str">
            <v>UNASSIGNED</v>
          </cell>
          <cell r="U215" t="str">
            <v>Sr. Jeanne Eberl</v>
          </cell>
          <cell r="V215" t="str">
            <v>26467</v>
          </cell>
          <cell r="W215" t="str">
            <v>NSLP</v>
          </cell>
          <cell r="X215" t="str">
            <v>Yes</v>
          </cell>
          <cell r="Y215" t="str">
            <v>Week 1</v>
          </cell>
          <cell r="Z215" t="str">
            <v>10/24/11</v>
          </cell>
          <cell r="AA215" t="str">
            <v/>
          </cell>
          <cell r="AB215" t="str">
            <v/>
          </cell>
          <cell r="AC215" t="str">
            <v>0.00</v>
          </cell>
          <cell r="AD215" t="str">
            <v>C097</v>
          </cell>
          <cell r="AE215" t="str">
            <v>Password097</v>
          </cell>
          <cell r="AF215" t="str">
            <v>9,594.29</v>
          </cell>
          <cell r="AG215" t="str">
            <v>ST.MARK'S</v>
          </cell>
        </row>
        <row r="216">
          <cell r="A216">
            <v>142201040000</v>
          </cell>
          <cell r="B216" t="str">
            <v>C098</v>
          </cell>
          <cell r="C216">
            <v>4007530</v>
          </cell>
          <cell r="D216" t="str">
            <v>C</v>
          </cell>
          <cell r="E216" t="str">
            <v>North Collins Central School District</v>
          </cell>
          <cell r="F216" t="str">
            <v>Attn: Food Service Director</v>
          </cell>
          <cell r="G216" t="str">
            <v>North Collins Central School District</v>
          </cell>
          <cell r="H216" t="str">
            <v>2045 School Street</v>
          </cell>
          <cell r="I216" t="str">
            <v>North Collins</v>
          </cell>
          <cell r="J216" t="str">
            <v>(716) 337-0101x 2316</v>
          </cell>
          <cell r="K216" t="str">
            <v>Debbie Dole</v>
          </cell>
          <cell r="L216" t="str">
            <v>ERIE</v>
          </cell>
          <cell r="M216" t="str">
            <v>ddole@northcollins.wnyric.org</v>
          </cell>
          <cell r="N216" t="str">
            <v>07/28/03</v>
          </cell>
          <cell r="O216" t="str">
            <v>15,084.35</v>
          </cell>
          <cell r="P216" t="str">
            <v>RA</v>
          </cell>
          <cell r="Q216" t="str">
            <v>Yes</v>
          </cell>
          <cell r="R216">
            <v>142201040000</v>
          </cell>
          <cell r="S216" t="str">
            <v>180</v>
          </cell>
          <cell r="T216" t="str">
            <v>UNASSIGNED</v>
          </cell>
          <cell r="U216" t="str">
            <v>Daniel Metz</v>
          </cell>
          <cell r="V216" t="str">
            <v>41612</v>
          </cell>
          <cell r="W216" t="str">
            <v>NSLP</v>
          </cell>
          <cell r="X216" t="str">
            <v>Yes</v>
          </cell>
          <cell r="Y216" t="str">
            <v>Week 1</v>
          </cell>
          <cell r="Z216" t="str">
            <v>09/06/11</v>
          </cell>
          <cell r="AA216" t="str">
            <v/>
          </cell>
          <cell r="AB216" t="str">
            <v>(716) 337-0101x 309</v>
          </cell>
          <cell r="AC216" t="str">
            <v>0.00</v>
          </cell>
          <cell r="AD216" t="str">
            <v>C098</v>
          </cell>
          <cell r="AE216" t="str">
            <v>Foodfor18-19</v>
          </cell>
          <cell r="AF216" t="str">
            <v>15,084.35</v>
          </cell>
          <cell r="AG216" t="str">
            <v>NORTH COLLINS</v>
          </cell>
        </row>
        <row r="217">
          <cell r="A217">
            <v>142301136425</v>
          </cell>
          <cell r="B217" t="str">
            <v>C099</v>
          </cell>
          <cell r="C217" t="str">
            <v/>
          </cell>
          <cell r="D217" t="str">
            <v>C</v>
          </cell>
          <cell r="E217" t="str">
            <v>Nativity of Our Lord School</v>
          </cell>
          <cell r="F217" t="str">
            <v>Attn: School Lunch Director</v>
          </cell>
          <cell r="G217" t="str">
            <v>Nativity of Our Lord School</v>
          </cell>
          <cell r="H217" t="str">
            <v>4414 So.Buffalo Road</v>
          </cell>
          <cell r="I217" t="str">
            <v>Orchard Park</v>
          </cell>
          <cell r="J217" t="str">
            <v>(716) 807-3713</v>
          </cell>
          <cell r="K217" t="str">
            <v>Marcia Mugridge</v>
          </cell>
          <cell r="L217" t="str">
            <v>ERIE</v>
          </cell>
          <cell r="M217" t="str">
            <v/>
          </cell>
          <cell r="N217" t="str">
            <v>07/03/98</v>
          </cell>
          <cell r="O217" t="str">
            <v>0.00</v>
          </cell>
          <cell r="P217" t="str">
            <v>RA</v>
          </cell>
          <cell r="Q217" t="str">
            <v>No</v>
          </cell>
          <cell r="R217">
            <v>142301136425</v>
          </cell>
          <cell r="S217" t="str">
            <v>180</v>
          </cell>
          <cell r="T217" t="str">
            <v>UNASSIGNED</v>
          </cell>
          <cell r="U217" t="str">
            <v>Daniel Metz - Bus.Mgr -(716)337-0101x306</v>
          </cell>
          <cell r="V217" t="str">
            <v>0</v>
          </cell>
          <cell r="W217" t="str">
            <v>NSLP</v>
          </cell>
          <cell r="X217" t="str">
            <v>No</v>
          </cell>
          <cell r="Y217" t="str">
            <v xml:space="preserve">      </v>
          </cell>
          <cell r="Z217" t="str">
            <v/>
          </cell>
          <cell r="AA217" t="str">
            <v/>
          </cell>
          <cell r="AB217" t="str">
            <v/>
          </cell>
          <cell r="AC217" t="str">
            <v>0.00</v>
          </cell>
          <cell r="AD217" t="str">
            <v>C099</v>
          </cell>
          <cell r="AE217" t="str">
            <v>QB555S4</v>
          </cell>
          <cell r="AF217" t="str">
            <v>0.00</v>
          </cell>
          <cell r="AG217" t="str">
            <v>NATIVITY OUR LOR</v>
          </cell>
        </row>
        <row r="218">
          <cell r="A218">
            <v>140600860868</v>
          </cell>
          <cell r="B218" t="str">
            <v>C100</v>
          </cell>
          <cell r="C218">
            <v>4007531</v>
          </cell>
          <cell r="D218" t="str">
            <v>C</v>
          </cell>
          <cell r="E218" t="str">
            <v>Oracle Charter School</v>
          </cell>
          <cell r="F218" t="str">
            <v>Attn: Food Service Director</v>
          </cell>
          <cell r="G218" t="str">
            <v>Oracle Charter School</v>
          </cell>
          <cell r="H218" t="str">
            <v>888 Delaware Avenue</v>
          </cell>
          <cell r="I218" t="str">
            <v>Buffalo</v>
          </cell>
          <cell r="J218" t="str">
            <v>716-362-3188</v>
          </cell>
          <cell r="K218" t="str">
            <v>Jessie Gurbacki</v>
          </cell>
          <cell r="L218" t="str">
            <v>ERIE</v>
          </cell>
          <cell r="M218" t="str">
            <v>jgurbacki@oraclecharterschool.org</v>
          </cell>
          <cell r="N218" t="str">
            <v>02/04/14</v>
          </cell>
          <cell r="O218" t="str">
            <v>0.00</v>
          </cell>
          <cell r="P218" t="str">
            <v>RA</v>
          </cell>
          <cell r="Q218" t="str">
            <v>No</v>
          </cell>
          <cell r="R218">
            <v>140600860868</v>
          </cell>
          <cell r="S218" t="str">
            <v>180</v>
          </cell>
          <cell r="T218" t="str">
            <v>UNASSIGNED</v>
          </cell>
          <cell r="U218" t="str">
            <v/>
          </cell>
          <cell r="V218" t="str">
            <v>44005</v>
          </cell>
          <cell r="W218" t="str">
            <v>NSLP</v>
          </cell>
          <cell r="X218" t="str">
            <v>No</v>
          </cell>
          <cell r="Y218" t="str">
            <v>Week 1</v>
          </cell>
          <cell r="Z218" t="str">
            <v>01/30/14</v>
          </cell>
          <cell r="AA218" t="str">
            <v/>
          </cell>
          <cell r="AB218" t="str">
            <v/>
          </cell>
          <cell r="AC218" t="str">
            <v>0.00</v>
          </cell>
          <cell r="AD218" t="str">
            <v>C100</v>
          </cell>
          <cell r="AE218" t="str">
            <v>Roxybella6</v>
          </cell>
          <cell r="AF218" t="str">
            <v>0.00</v>
          </cell>
          <cell r="AG218" t="str">
            <v>ORACLE CHARTER SCHOOL</v>
          </cell>
        </row>
        <row r="219">
          <cell r="A219">
            <v>142801136290</v>
          </cell>
          <cell r="B219" t="str">
            <v>C102</v>
          </cell>
          <cell r="C219" t="str">
            <v/>
          </cell>
          <cell r="D219" t="str">
            <v>C</v>
          </cell>
          <cell r="E219" t="str">
            <v>Fourteen Holy Helpers RC Sch</v>
          </cell>
          <cell r="F219" t="str">
            <v>Attn: School Lunch Director</v>
          </cell>
          <cell r="G219" t="str">
            <v>Fourteen Holy Helpers RC School</v>
          </cell>
          <cell r="H219" t="str">
            <v>1345 Indian Church Road</v>
          </cell>
          <cell r="I219" t="str">
            <v>West Seneca</v>
          </cell>
          <cell r="J219" t="str">
            <v>(716) 674-1670</v>
          </cell>
          <cell r="K219" t="str">
            <v>Judy Eckam - FSD</v>
          </cell>
          <cell r="L219" t="str">
            <v>ERIE</v>
          </cell>
          <cell r="M219" t="str">
            <v>djddk@aol.com</v>
          </cell>
          <cell r="N219" t="str">
            <v>01/21/99</v>
          </cell>
          <cell r="O219" t="str">
            <v>0.00</v>
          </cell>
          <cell r="P219" t="str">
            <v>RA</v>
          </cell>
          <cell r="Q219" t="str">
            <v>No</v>
          </cell>
          <cell r="R219">
            <v>142801136290</v>
          </cell>
          <cell r="S219" t="str">
            <v>180</v>
          </cell>
          <cell r="T219" t="str">
            <v>UNASSIGNED</v>
          </cell>
          <cell r="U219" t="str">
            <v>Elaine Poleto - Prin - 716-824-0726</v>
          </cell>
          <cell r="V219" t="str">
            <v>10324</v>
          </cell>
          <cell r="W219" t="str">
            <v>NSLP</v>
          </cell>
          <cell r="X219" t="str">
            <v>No</v>
          </cell>
          <cell r="Y219" t="str">
            <v>Week 2</v>
          </cell>
          <cell r="Z219" t="str">
            <v>08/29/11</v>
          </cell>
          <cell r="AA219" t="str">
            <v/>
          </cell>
          <cell r="AB219" t="str">
            <v/>
          </cell>
          <cell r="AC219" t="str">
            <v>0.00</v>
          </cell>
          <cell r="AD219" t="str">
            <v>C102</v>
          </cell>
          <cell r="AE219" t="str">
            <v>Sept2012</v>
          </cell>
          <cell r="AF219" t="str">
            <v>0.00</v>
          </cell>
          <cell r="AG219" t="str">
            <v>FOURTEEN H.HELP</v>
          </cell>
        </row>
        <row r="220">
          <cell r="A220">
            <v>142301060000</v>
          </cell>
          <cell r="B220" t="str">
            <v>C103</v>
          </cell>
          <cell r="C220">
            <v>4007532</v>
          </cell>
          <cell r="D220" t="str">
            <v>C</v>
          </cell>
          <cell r="E220" t="str">
            <v>Orchard Park Central School District</v>
          </cell>
          <cell r="F220" t="str">
            <v>Attn: Food Service Director</v>
          </cell>
          <cell r="G220" t="str">
            <v>Orchard Park Central School District</v>
          </cell>
          <cell r="H220" t="str">
            <v>4040 Baker Road</v>
          </cell>
          <cell r="I220" t="str">
            <v>Orchard Park</v>
          </cell>
          <cell r="J220" t="str">
            <v>716-209-6251</v>
          </cell>
          <cell r="K220" t="str">
            <v>Nancy Altman</v>
          </cell>
          <cell r="L220" t="str">
            <v>ERIE</v>
          </cell>
          <cell r="M220" t="str">
            <v>naltman@opschools.org</v>
          </cell>
          <cell r="N220" t="str">
            <v>07/28/03</v>
          </cell>
          <cell r="O220" t="str">
            <v>73,959.06</v>
          </cell>
          <cell r="P220" t="str">
            <v>RA</v>
          </cell>
          <cell r="Q220" t="str">
            <v>Yes</v>
          </cell>
          <cell r="R220">
            <v>142301060000</v>
          </cell>
          <cell r="S220" t="str">
            <v>180</v>
          </cell>
          <cell r="T220" t="str">
            <v>UNASSIGNED</v>
          </cell>
          <cell r="U220" t="str">
            <v>Raymond Morningstar</v>
          </cell>
          <cell r="V220" t="str">
            <v>204025</v>
          </cell>
          <cell r="W220" t="str">
            <v>NSLP</v>
          </cell>
          <cell r="X220" t="str">
            <v>Yes</v>
          </cell>
          <cell r="Y220" t="str">
            <v>Week 2</v>
          </cell>
          <cell r="Z220" t="str">
            <v>10/24/11</v>
          </cell>
          <cell r="AA220" t="str">
            <v/>
          </cell>
          <cell r="AB220" t="str">
            <v>(716) 209-6209</v>
          </cell>
          <cell r="AC220" t="str">
            <v>0.00</v>
          </cell>
          <cell r="AD220" t="str">
            <v>C103</v>
          </cell>
          <cell r="AE220" t="str">
            <v>Password103</v>
          </cell>
          <cell r="AF220" t="str">
            <v>73,959.06</v>
          </cell>
          <cell r="AG220" t="str">
            <v>ORCHARD</v>
          </cell>
        </row>
        <row r="221">
          <cell r="A221">
            <v>141604136402</v>
          </cell>
          <cell r="B221" t="str">
            <v>C104</v>
          </cell>
          <cell r="C221">
            <v>4007533</v>
          </cell>
          <cell r="D221" t="str">
            <v>C</v>
          </cell>
          <cell r="E221" t="str">
            <v>St Francis High School</v>
          </cell>
          <cell r="F221" t="str">
            <v>Attn: Food Service Director</v>
          </cell>
          <cell r="G221" t="str">
            <v>St Francis High School</v>
          </cell>
          <cell r="H221" t="str">
            <v>4129 Lake Shore Road</v>
          </cell>
          <cell r="I221" t="str">
            <v>Athol Springs</v>
          </cell>
          <cell r="J221" t="str">
            <v>(716) 627-2399</v>
          </cell>
          <cell r="K221" t="str">
            <v>Lisa Valentin</v>
          </cell>
          <cell r="L221" t="str">
            <v>ERIE</v>
          </cell>
          <cell r="M221" t="str">
            <v>Valentinl@stfrancishigh.org</v>
          </cell>
          <cell r="N221" t="str">
            <v>02/10/10</v>
          </cell>
          <cell r="O221" t="str">
            <v>11,466.60</v>
          </cell>
          <cell r="P221" t="str">
            <v>RA</v>
          </cell>
          <cell r="Q221" t="str">
            <v>Yes</v>
          </cell>
          <cell r="R221">
            <v>141604136402</v>
          </cell>
          <cell r="S221" t="str">
            <v>180</v>
          </cell>
          <cell r="T221" t="str">
            <v>UNASSIGNED</v>
          </cell>
          <cell r="U221" t="str">
            <v/>
          </cell>
          <cell r="V221" t="str">
            <v>31632</v>
          </cell>
          <cell r="W221" t="str">
            <v>NSLP</v>
          </cell>
          <cell r="X221" t="str">
            <v>Yes</v>
          </cell>
          <cell r="Y221" t="str">
            <v>Week 1</v>
          </cell>
          <cell r="Z221" t="str">
            <v>10/17/11</v>
          </cell>
          <cell r="AA221" t="str">
            <v/>
          </cell>
          <cell r="AB221" t="str">
            <v/>
          </cell>
          <cell r="AC221" t="str">
            <v>0.00</v>
          </cell>
          <cell r="AD221" t="str">
            <v>C104</v>
          </cell>
          <cell r="AE221" t="str">
            <v>Password104</v>
          </cell>
          <cell r="AF221" t="str">
            <v>11,466.60</v>
          </cell>
          <cell r="AG221" t="str">
            <v>ST FRANCIS HIGH SCHOOL</v>
          </cell>
        </row>
        <row r="222">
          <cell r="A222">
            <v>141601136318</v>
          </cell>
          <cell r="B222" t="str">
            <v>C106</v>
          </cell>
          <cell r="C222" t="str">
            <v/>
          </cell>
          <cell r="D222" t="str">
            <v>C</v>
          </cell>
          <cell r="E222" t="str">
            <v>St.Peter &amp; Paul RC School</v>
          </cell>
          <cell r="F222" t="str">
            <v>Attn: School Lunch Director</v>
          </cell>
          <cell r="G222" t="str">
            <v>Sts.Peter &amp; Paul RC School</v>
          </cell>
          <cell r="H222" t="str">
            <v>68 E.Main Street</v>
          </cell>
          <cell r="I222" t="str">
            <v>Hamburg</v>
          </cell>
          <cell r="J222" t="str">
            <v>(716) 646-3269</v>
          </cell>
          <cell r="K222" t="str">
            <v>Linda Muldoon</v>
          </cell>
          <cell r="L222" t="str">
            <v>ERIE</v>
          </cell>
          <cell r="M222" t="str">
            <v>lmuldoon@hamburgschools.org</v>
          </cell>
          <cell r="N222" t="str">
            <v>04/22/99</v>
          </cell>
          <cell r="O222" t="str">
            <v>0.00</v>
          </cell>
          <cell r="P222" t="str">
            <v>RA</v>
          </cell>
          <cell r="Q222" t="str">
            <v>No</v>
          </cell>
          <cell r="R222">
            <v>141601136318</v>
          </cell>
          <cell r="S222" t="str">
            <v>180</v>
          </cell>
          <cell r="T222" t="str">
            <v>UNASSIGNED</v>
          </cell>
          <cell r="U222" t="str">
            <v>Raymond Morningstar (716) 209-6209</v>
          </cell>
          <cell r="V222" t="str">
            <v>0</v>
          </cell>
          <cell r="W222" t="str">
            <v>NSLP</v>
          </cell>
          <cell r="X222" t="str">
            <v>Yes</v>
          </cell>
          <cell r="Y222" t="str">
            <v xml:space="preserve">      </v>
          </cell>
          <cell r="Z222" t="str">
            <v/>
          </cell>
          <cell r="AA222" t="str">
            <v/>
          </cell>
          <cell r="AB222" t="str">
            <v/>
          </cell>
          <cell r="AC222" t="str">
            <v>0.00</v>
          </cell>
          <cell r="AD222" t="str">
            <v>C106</v>
          </cell>
          <cell r="AE222" t="str">
            <v>UZTN4GS</v>
          </cell>
          <cell r="AF222" t="str">
            <v>0.00</v>
          </cell>
          <cell r="AG222" t="str">
            <v>ST.PETER</v>
          </cell>
        </row>
        <row r="223">
          <cell r="A223">
            <v>40302060000</v>
          </cell>
          <cell r="B223" t="str">
            <v>C107</v>
          </cell>
          <cell r="C223">
            <v>4007534</v>
          </cell>
          <cell r="D223" t="str">
            <v>C</v>
          </cell>
          <cell r="E223" t="str">
            <v>Allegany-Limestone Central School</v>
          </cell>
          <cell r="F223" t="str">
            <v>Attn: School Lunch Director</v>
          </cell>
          <cell r="G223" t="str">
            <v>Allegany-Limestone Central School</v>
          </cell>
          <cell r="H223" t="str">
            <v>3131 Five Mile Road</v>
          </cell>
          <cell r="I223" t="str">
            <v>Allegany</v>
          </cell>
          <cell r="J223" t="str">
            <v>(716) 375-6600x 2188</v>
          </cell>
          <cell r="K223" t="str">
            <v>Rhonda Herbert</v>
          </cell>
          <cell r="L223" t="str">
            <v>CATTARAUGUS</v>
          </cell>
          <cell r="M223" t="str">
            <v>rherbert@alcsny.org</v>
          </cell>
          <cell r="N223" t="str">
            <v>05/30/03</v>
          </cell>
          <cell r="O223" t="str">
            <v>37,556.45</v>
          </cell>
          <cell r="P223" t="str">
            <v>RA</v>
          </cell>
          <cell r="Q223" t="str">
            <v>Yes</v>
          </cell>
          <cell r="R223">
            <v>40302060000</v>
          </cell>
          <cell r="S223" t="str">
            <v>180</v>
          </cell>
          <cell r="T223" t="str">
            <v>UNASSIGNED</v>
          </cell>
          <cell r="U223" t="str">
            <v>Cindy Haers (716) 375-6600</v>
          </cell>
          <cell r="V223" t="str">
            <v>103604</v>
          </cell>
          <cell r="W223" t="str">
            <v>NSLP</v>
          </cell>
          <cell r="X223" t="str">
            <v>Yes</v>
          </cell>
          <cell r="Y223" t="str">
            <v>Week 2</v>
          </cell>
          <cell r="Z223" t="str">
            <v>09/01/11</v>
          </cell>
          <cell r="AA223" t="str">
            <v/>
          </cell>
          <cell r="AB223" t="str">
            <v/>
          </cell>
          <cell r="AC223" t="str">
            <v>0.00</v>
          </cell>
          <cell r="AD223" t="str">
            <v>C107</v>
          </cell>
          <cell r="AE223" t="str">
            <v>Jacob24jeff55</v>
          </cell>
          <cell r="AF223" t="str">
            <v>37,556.45</v>
          </cell>
          <cell r="AG223" t="str">
            <v>ALLEGANY-LIMESTO</v>
          </cell>
        </row>
        <row r="224">
          <cell r="A224">
            <v>140701139960</v>
          </cell>
          <cell r="B224" t="str">
            <v>C108</v>
          </cell>
          <cell r="C224">
            <v>4007535</v>
          </cell>
          <cell r="D224" t="str">
            <v>C</v>
          </cell>
          <cell r="E224" t="str">
            <v>Mary Queen of Angels</v>
          </cell>
          <cell r="F224" t="str">
            <v>Attn: School Lunch Director</v>
          </cell>
          <cell r="G224" t="str">
            <v>Mary Queen of Angels</v>
          </cell>
          <cell r="H224" t="str">
            <v>170 Rosewood Terrace</v>
          </cell>
          <cell r="I224" t="str">
            <v>Cheektowaga</v>
          </cell>
          <cell r="J224" t="str">
            <v>(716) 883-1998</v>
          </cell>
          <cell r="K224" t="str">
            <v>Anna Stineman</v>
          </cell>
          <cell r="L224" t="str">
            <v>ERIE</v>
          </cell>
          <cell r="M224" t="str">
            <v>mqoacafeteria@hotmail.com</v>
          </cell>
          <cell r="N224" t="str">
            <v>10/29/03</v>
          </cell>
          <cell r="O224" t="str">
            <v>0.00</v>
          </cell>
          <cell r="P224" t="str">
            <v>RA</v>
          </cell>
          <cell r="Q224" t="str">
            <v>No</v>
          </cell>
          <cell r="R224">
            <v>140701139960</v>
          </cell>
          <cell r="S224" t="str">
            <v>180</v>
          </cell>
          <cell r="T224" t="str">
            <v>UNASSIGNED</v>
          </cell>
          <cell r="U224" t="str">
            <v>Cindy Haers (716) 375-6600</v>
          </cell>
          <cell r="V224" t="str">
            <v>10248</v>
          </cell>
          <cell r="W224" t="str">
            <v>NSLP</v>
          </cell>
          <cell r="X224" t="str">
            <v>No</v>
          </cell>
          <cell r="Y224" t="str">
            <v>Week 1</v>
          </cell>
          <cell r="Z224" t="str">
            <v>10/04/11</v>
          </cell>
          <cell r="AA224" t="str">
            <v/>
          </cell>
          <cell r="AB224" t="str">
            <v/>
          </cell>
          <cell r="AC224" t="str">
            <v>0.00</v>
          </cell>
          <cell r="AD224" t="str">
            <v>C108</v>
          </cell>
          <cell r="AE224" t="str">
            <v>Password108</v>
          </cell>
          <cell r="AF224" t="str">
            <v>0.00</v>
          </cell>
          <cell r="AG224" t="str">
            <v>MARY QUEEN/ANGEL</v>
          </cell>
        </row>
        <row r="225">
          <cell r="A225">
            <v>42801136452</v>
          </cell>
          <cell r="B225" t="str">
            <v>C109</v>
          </cell>
          <cell r="C225" t="str">
            <v/>
          </cell>
          <cell r="D225" t="str">
            <v>C</v>
          </cell>
          <cell r="E225" t="str">
            <v>St. Joseph School</v>
          </cell>
          <cell r="F225" t="str">
            <v>Attn: School Lunch Director</v>
          </cell>
          <cell r="G225" t="str">
            <v>St.Joseph School</v>
          </cell>
          <cell r="H225" t="str">
            <v>71 E. Main Street</v>
          </cell>
          <cell r="I225" t="str">
            <v>Gowanda</v>
          </cell>
          <cell r="J225" t="str">
            <v>(716) 532-5100</v>
          </cell>
          <cell r="K225" t="str">
            <v>Valerie Sager</v>
          </cell>
          <cell r="L225" t="str">
            <v>CATTARAUGUS</v>
          </cell>
          <cell r="M225" t="str">
            <v/>
          </cell>
          <cell r="N225" t="str">
            <v>07/21/99</v>
          </cell>
          <cell r="O225" t="str">
            <v>0.00</v>
          </cell>
          <cell r="P225" t="str">
            <v>RA</v>
          </cell>
          <cell r="Q225" t="str">
            <v>No</v>
          </cell>
          <cell r="R225">
            <v>42801136452</v>
          </cell>
          <cell r="S225" t="str">
            <v>180</v>
          </cell>
          <cell r="T225" t="str">
            <v>UNASSIGNED</v>
          </cell>
          <cell r="U225" t="str">
            <v>Bill Maude</v>
          </cell>
          <cell r="V225" t="str">
            <v>9046</v>
          </cell>
          <cell r="W225" t="str">
            <v>NSLP</v>
          </cell>
          <cell r="X225" t="str">
            <v>Yes</v>
          </cell>
          <cell r="Y225" t="str">
            <v>Week 2</v>
          </cell>
          <cell r="Z225" t="str">
            <v>12/05/11</v>
          </cell>
          <cell r="AA225" t="str">
            <v/>
          </cell>
          <cell r="AB225" t="str">
            <v>(716) 532-3455</v>
          </cell>
          <cell r="AC225" t="str">
            <v>0.00</v>
          </cell>
          <cell r="AD225" t="str">
            <v>C109</v>
          </cell>
          <cell r="AE225" t="str">
            <v>4XC6ZTX</v>
          </cell>
          <cell r="AF225" t="str">
            <v>0.00</v>
          </cell>
          <cell r="AG225" t="str">
            <v>ST.JOSEPH SCHOOL</v>
          </cell>
        </row>
        <row r="226">
          <cell r="A226">
            <v>140203136252</v>
          </cell>
          <cell r="B226" t="str">
            <v>C110</v>
          </cell>
          <cell r="C226">
            <v>4007536</v>
          </cell>
          <cell r="D226" t="str">
            <v>C</v>
          </cell>
          <cell r="E226" t="str">
            <v>St.Marys School of Swormville</v>
          </cell>
          <cell r="F226" t="str">
            <v>Attn: School Lunch Director</v>
          </cell>
          <cell r="G226" t="str">
            <v>St.Marys School of Swormville</v>
          </cell>
          <cell r="H226" t="str">
            <v>6919 Transit Road, Box 460</v>
          </cell>
          <cell r="I226" t="str">
            <v>Swormville</v>
          </cell>
          <cell r="J226" t="str">
            <v>716-689-8424</v>
          </cell>
          <cell r="K226" t="str">
            <v>Connie Masci</v>
          </cell>
          <cell r="L226" t="str">
            <v>ERIE</v>
          </cell>
          <cell r="M226" t="str">
            <v>cafeteria@stmaryschoolswormville.org</v>
          </cell>
          <cell r="N226" t="str">
            <v>04/22/99</v>
          </cell>
          <cell r="O226" t="str">
            <v>4,004.18</v>
          </cell>
          <cell r="P226" t="str">
            <v>RA</v>
          </cell>
          <cell r="Q226" t="str">
            <v>Yes</v>
          </cell>
          <cell r="R226">
            <v>140203136252</v>
          </cell>
          <cell r="S226" t="str">
            <v>180</v>
          </cell>
          <cell r="T226" t="str">
            <v>UNASSIGNED</v>
          </cell>
          <cell r="U226" t="str">
            <v>Vincent George</v>
          </cell>
          <cell r="V226" t="str">
            <v>11046</v>
          </cell>
          <cell r="W226" t="str">
            <v>NSLP</v>
          </cell>
          <cell r="X226" t="str">
            <v>Yes</v>
          </cell>
          <cell r="Y226" t="str">
            <v>Week 1</v>
          </cell>
          <cell r="Z226" t="str">
            <v>10/28/11</v>
          </cell>
          <cell r="AA226" t="str">
            <v/>
          </cell>
          <cell r="AB226" t="str">
            <v>(716)532-2520</v>
          </cell>
          <cell r="AC226" t="str">
            <v>0.00</v>
          </cell>
          <cell r="AD226" t="str">
            <v>C110</v>
          </cell>
          <cell r="AE226" t="str">
            <v>Password110</v>
          </cell>
          <cell r="AF226" t="str">
            <v>4,004.18</v>
          </cell>
          <cell r="AG226" t="str">
            <v>ST.MARYS</v>
          </cell>
        </row>
        <row r="227">
          <cell r="A227" t="str">
            <v/>
          </cell>
          <cell r="B227" t="str">
            <v>C111</v>
          </cell>
          <cell r="C227" t="str">
            <v/>
          </cell>
          <cell r="D227" t="str">
            <v>C</v>
          </cell>
          <cell r="E227" t="str">
            <v>Blessed Sacrament School</v>
          </cell>
          <cell r="F227" t="str">
            <v/>
          </cell>
          <cell r="G227" t="str">
            <v>263 Claremont Avenue</v>
          </cell>
          <cell r="H227" t="str">
            <v/>
          </cell>
          <cell r="I227" t="str">
            <v>Kenmore</v>
          </cell>
          <cell r="J227" t="str">
            <v/>
          </cell>
          <cell r="K227" t="str">
            <v/>
          </cell>
          <cell r="L227" t="str">
            <v>ERIE</v>
          </cell>
          <cell r="M227" t="str">
            <v/>
          </cell>
          <cell r="N227" t="str">
            <v>10/06/09</v>
          </cell>
          <cell r="O227" t="str">
            <v>0.00</v>
          </cell>
          <cell r="P227" t="str">
            <v>RA</v>
          </cell>
          <cell r="Q227" t="str">
            <v>No</v>
          </cell>
          <cell r="R227" t="str">
            <v/>
          </cell>
          <cell r="S227" t="str">
            <v>0</v>
          </cell>
          <cell r="T227" t="str">
            <v>UNASSIGNED</v>
          </cell>
          <cell r="U227" t="str">
            <v/>
          </cell>
          <cell r="V227" t="str">
            <v>0</v>
          </cell>
          <cell r="W227" t="str">
            <v/>
          </cell>
          <cell r="X227" t="str">
            <v>No</v>
          </cell>
          <cell r="Y227" t="str">
            <v xml:space="preserve">      </v>
          </cell>
          <cell r="Z227" t="str">
            <v/>
          </cell>
          <cell r="AA227" t="str">
            <v/>
          </cell>
          <cell r="AB227" t="str">
            <v/>
          </cell>
          <cell r="AC227" t="str">
            <v>0.00</v>
          </cell>
          <cell r="AD227" t="str">
            <v/>
          </cell>
          <cell r="AE227" t="str">
            <v/>
          </cell>
          <cell r="AF227" t="str">
            <v>0.00</v>
          </cell>
          <cell r="AG227" t="str">
            <v>BLESSED SACRAMENT SCHOOL</v>
          </cell>
        </row>
        <row r="228">
          <cell r="A228">
            <v>140600860838</v>
          </cell>
          <cell r="B228" t="str">
            <v>C112</v>
          </cell>
          <cell r="C228">
            <v>4007537</v>
          </cell>
          <cell r="D228" t="str">
            <v>C</v>
          </cell>
          <cell r="E228" t="str">
            <v>Tapestry Charter School</v>
          </cell>
          <cell r="F228" t="str">
            <v>Attn: School Lunch Director</v>
          </cell>
          <cell r="G228" t="str">
            <v>Tapestry Charter School</v>
          </cell>
          <cell r="H228" t="str">
            <v>65 Great Arrow Avenue</v>
          </cell>
          <cell r="I228" t="str">
            <v>Buffalo</v>
          </cell>
          <cell r="J228" t="str">
            <v>716-204-5883 x1038</v>
          </cell>
          <cell r="K228" t="str">
            <v>Nikki Smith</v>
          </cell>
          <cell r="L228" t="str">
            <v>ERIE</v>
          </cell>
          <cell r="M228" t="str">
            <v>smithn@tapestryschool.org</v>
          </cell>
          <cell r="N228" t="str">
            <v>10/12/01</v>
          </cell>
          <cell r="O228" t="str">
            <v>32,910.65</v>
          </cell>
          <cell r="P228" t="str">
            <v>RA</v>
          </cell>
          <cell r="Q228" t="str">
            <v>Yes</v>
          </cell>
          <cell r="R228">
            <v>140600860838</v>
          </cell>
          <cell r="S228" t="str">
            <v>180</v>
          </cell>
          <cell r="T228" t="str">
            <v>UNASSIGNED</v>
          </cell>
          <cell r="U228" t="str">
            <v>Sister Kristel</v>
          </cell>
          <cell r="V228" t="str">
            <v>90788</v>
          </cell>
          <cell r="W228" t="str">
            <v>NSLP</v>
          </cell>
          <cell r="X228" t="str">
            <v>Yes</v>
          </cell>
          <cell r="Y228" t="str">
            <v>Week 1</v>
          </cell>
          <cell r="Z228" t="str">
            <v>08/29/11</v>
          </cell>
          <cell r="AA228" t="str">
            <v/>
          </cell>
          <cell r="AB228" t="str">
            <v>(716) 836-6360</v>
          </cell>
          <cell r="AC228" t="str">
            <v>0.00</v>
          </cell>
          <cell r="AD228" t="str">
            <v>C112</v>
          </cell>
          <cell r="AE228" t="str">
            <v>Tapestry65111!</v>
          </cell>
          <cell r="AF228" t="str">
            <v>32,910.65</v>
          </cell>
          <cell r="AG228" t="str">
            <v>TAPESTRY CHAR SC</v>
          </cell>
        </row>
        <row r="229">
          <cell r="A229">
            <v>140600135017</v>
          </cell>
          <cell r="B229" t="str">
            <v>C113</v>
          </cell>
          <cell r="C229" t="str">
            <v/>
          </cell>
          <cell r="D229" t="str">
            <v>C</v>
          </cell>
          <cell r="E229" t="str">
            <v>Trinity Catholic Academy</v>
          </cell>
          <cell r="F229" t="str">
            <v>Attn: School Lunch Director</v>
          </cell>
          <cell r="G229" t="str">
            <v>Trinity Catholic Academy</v>
          </cell>
          <cell r="H229" t="str">
            <v>16 Hayden Street</v>
          </cell>
          <cell r="I229" t="str">
            <v>Buffalo</v>
          </cell>
          <cell r="J229" t="str">
            <v>(716) 822-4546</v>
          </cell>
          <cell r="K229" t="str">
            <v>Shelia Ortiz</v>
          </cell>
          <cell r="L229" t="str">
            <v>ERIE</v>
          </cell>
          <cell r="M229" t="str">
            <v>shebebad@hotmail.com</v>
          </cell>
          <cell r="N229" t="str">
            <v>09/28/04</v>
          </cell>
          <cell r="O229" t="str">
            <v>0.00</v>
          </cell>
          <cell r="P229" t="str">
            <v>RA</v>
          </cell>
          <cell r="Q229" t="str">
            <v>No</v>
          </cell>
          <cell r="R229">
            <v>140600135017</v>
          </cell>
          <cell r="S229" t="str">
            <v>180</v>
          </cell>
          <cell r="T229" t="str">
            <v>UNASSIGNED</v>
          </cell>
          <cell r="U229" t="str">
            <v>Sister Kristel</v>
          </cell>
          <cell r="V229" t="str">
            <v>14013</v>
          </cell>
          <cell r="W229" t="str">
            <v>NSLP</v>
          </cell>
          <cell r="X229" t="str">
            <v>Yes</v>
          </cell>
          <cell r="Y229" t="str">
            <v>Week 2</v>
          </cell>
          <cell r="Z229" t="str">
            <v>10/04/11</v>
          </cell>
          <cell r="AA229" t="str">
            <v/>
          </cell>
          <cell r="AB229" t="str">
            <v>(716) 836-6360</v>
          </cell>
          <cell r="AC229" t="str">
            <v>0.00</v>
          </cell>
          <cell r="AD229" t="str">
            <v>C113</v>
          </cell>
          <cell r="AE229" t="str">
            <v>Camper185</v>
          </cell>
          <cell r="AF229" t="str">
            <v>0.00</v>
          </cell>
          <cell r="AG229" t="str">
            <v>TRINITY CATH ACA</v>
          </cell>
        </row>
        <row r="230">
          <cell r="A230" t="str">
            <v/>
          </cell>
          <cell r="B230" t="str">
            <v>C114</v>
          </cell>
          <cell r="C230" t="str">
            <v/>
          </cell>
          <cell r="D230" t="str">
            <v>C</v>
          </cell>
          <cell r="E230" t="str">
            <v>Genesee Wyoming Catholic School</v>
          </cell>
          <cell r="F230" t="str">
            <v/>
          </cell>
          <cell r="G230" t="str">
            <v>72 East Avenue</v>
          </cell>
          <cell r="H230" t="str">
            <v/>
          </cell>
          <cell r="I230" t="str">
            <v>ATTICA</v>
          </cell>
          <cell r="J230" t="str">
            <v/>
          </cell>
          <cell r="K230" t="str">
            <v/>
          </cell>
          <cell r="L230" t="str">
            <v>WYOMING</v>
          </cell>
          <cell r="M230" t="str">
            <v/>
          </cell>
          <cell r="N230" t="str">
            <v>10/06/09</v>
          </cell>
          <cell r="O230" t="str">
            <v>0.00</v>
          </cell>
          <cell r="P230" t="str">
            <v>RA</v>
          </cell>
          <cell r="Q230" t="str">
            <v>No</v>
          </cell>
          <cell r="R230" t="str">
            <v/>
          </cell>
          <cell r="S230" t="str">
            <v>0</v>
          </cell>
          <cell r="T230" t="str">
            <v>UNASSIGNED</v>
          </cell>
          <cell r="U230" t="str">
            <v/>
          </cell>
          <cell r="V230" t="str">
            <v>0</v>
          </cell>
          <cell r="W230" t="str">
            <v/>
          </cell>
          <cell r="X230" t="str">
            <v>No</v>
          </cell>
          <cell r="Y230" t="str">
            <v xml:space="preserve">      </v>
          </cell>
          <cell r="Z230" t="str">
            <v/>
          </cell>
          <cell r="AA230" t="str">
            <v/>
          </cell>
          <cell r="AB230" t="str">
            <v/>
          </cell>
          <cell r="AC230" t="str">
            <v>0.00</v>
          </cell>
          <cell r="AD230" t="str">
            <v/>
          </cell>
          <cell r="AE230" t="str">
            <v/>
          </cell>
          <cell r="AF230" t="str">
            <v>0.00</v>
          </cell>
          <cell r="AG230" t="str">
            <v>GENESEE WYOMING CATHOLIC SCHOOL</v>
          </cell>
        </row>
        <row r="231">
          <cell r="A231">
            <v>142601860031</v>
          </cell>
          <cell r="B231" t="str">
            <v>C115</v>
          </cell>
          <cell r="C231">
            <v>4007538</v>
          </cell>
          <cell r="D231" t="str">
            <v>C</v>
          </cell>
          <cell r="E231" t="str">
            <v>Charter School for Applied Technologies</v>
          </cell>
          <cell r="F231" t="str">
            <v>Attn: Food Service Director</v>
          </cell>
          <cell r="G231" t="str">
            <v>Charter School for Applied Technologies</v>
          </cell>
          <cell r="H231" t="str">
            <v>2303 Kenmore Avenue</v>
          </cell>
          <cell r="I231" t="str">
            <v>Buffalo</v>
          </cell>
          <cell r="J231" t="str">
            <v>(716) 876-7505x 2118</v>
          </cell>
          <cell r="K231" t="str">
            <v>Jeffrey Zuercher</v>
          </cell>
          <cell r="L231" t="str">
            <v>ERIE</v>
          </cell>
          <cell r="M231" t="str">
            <v>jzuercher@csat-k12.org</v>
          </cell>
          <cell r="N231" t="str">
            <v>11/27/06</v>
          </cell>
          <cell r="O231" t="str">
            <v>113,955.14</v>
          </cell>
          <cell r="P231" t="str">
            <v>RA</v>
          </cell>
          <cell r="Q231" t="str">
            <v>Yes</v>
          </cell>
          <cell r="R231">
            <v>142601860031</v>
          </cell>
          <cell r="S231" t="str">
            <v>180</v>
          </cell>
          <cell r="T231" t="str">
            <v>UNASSIGNED</v>
          </cell>
          <cell r="U231" t="str">
            <v>Sister Kristel</v>
          </cell>
          <cell r="V231" t="str">
            <v>314359</v>
          </cell>
          <cell r="W231" t="str">
            <v>NSLP</v>
          </cell>
          <cell r="X231" t="str">
            <v>Yes</v>
          </cell>
          <cell r="Y231" t="str">
            <v>Week 2</v>
          </cell>
          <cell r="Z231" t="str">
            <v>09/06/11</v>
          </cell>
          <cell r="AA231" t="str">
            <v/>
          </cell>
          <cell r="AB231" t="str">
            <v>(716) 836-6360</v>
          </cell>
          <cell r="AC231" t="str">
            <v>0.00</v>
          </cell>
          <cell r="AD231" t="str">
            <v>C115</v>
          </cell>
          <cell r="AE231" t="str">
            <v>Jeffery0030</v>
          </cell>
          <cell r="AF231" t="str">
            <v>113,955.14</v>
          </cell>
          <cell r="AG231" t="str">
            <v>CHAR SCH/APPLIED</v>
          </cell>
        </row>
        <row r="232">
          <cell r="A232">
            <v>140600135498</v>
          </cell>
          <cell r="B232" t="str">
            <v>C116</v>
          </cell>
          <cell r="C232">
            <v>4007539</v>
          </cell>
          <cell r="D232" t="str">
            <v>C</v>
          </cell>
          <cell r="E232" t="str">
            <v>Notre Dame Academy</v>
          </cell>
          <cell r="F232" t="str">
            <v>Attn: Food Service Director</v>
          </cell>
          <cell r="G232" t="str">
            <v>Notre Dame Academy</v>
          </cell>
          <cell r="H232" t="str">
            <v>1125 Abbott Road</v>
          </cell>
          <cell r="I232" t="str">
            <v>Buffalo</v>
          </cell>
          <cell r="J232" t="str">
            <v>(716) 824-0726</v>
          </cell>
          <cell r="K232" t="str">
            <v>Buffalo Board of Education</v>
          </cell>
          <cell r="L232" t="str">
            <v>ERIE</v>
          </cell>
          <cell r="M232" t="str">
            <v/>
          </cell>
          <cell r="N232" t="str">
            <v>11/27/06</v>
          </cell>
          <cell r="O232" t="str">
            <v>0.00</v>
          </cell>
          <cell r="P232" t="str">
            <v>RA</v>
          </cell>
          <cell r="Q232" t="str">
            <v>No</v>
          </cell>
          <cell r="R232">
            <v>140600135498</v>
          </cell>
          <cell r="S232" t="str">
            <v>180</v>
          </cell>
          <cell r="T232" t="str">
            <v>UNASSIGNED</v>
          </cell>
          <cell r="U232" t="str">
            <v>Sister Kristel</v>
          </cell>
          <cell r="V232" t="str">
            <v>21131</v>
          </cell>
          <cell r="W232" t="str">
            <v>NSLP</v>
          </cell>
          <cell r="X232" t="str">
            <v>Yes</v>
          </cell>
          <cell r="Y232" t="str">
            <v>Week 2</v>
          </cell>
          <cell r="Z232" t="str">
            <v>10/27/11</v>
          </cell>
          <cell r="AA232" t="str">
            <v/>
          </cell>
          <cell r="AB232" t="str">
            <v>(716) 836-6360</v>
          </cell>
          <cell r="AC232" t="str">
            <v>0.00</v>
          </cell>
          <cell r="AD232" t="str">
            <v>C116</v>
          </cell>
          <cell r="AE232" t="str">
            <v>Delray203</v>
          </cell>
          <cell r="AF232" t="str">
            <v>0.00</v>
          </cell>
          <cell r="AG232" t="str">
            <v>NOTRE DAME ACADE</v>
          </cell>
        </row>
        <row r="233">
          <cell r="A233">
            <v>140701805493</v>
          </cell>
          <cell r="B233" t="str">
            <v>C117</v>
          </cell>
          <cell r="C233" t="str">
            <v/>
          </cell>
          <cell r="D233" t="str">
            <v>C</v>
          </cell>
          <cell r="E233" t="str">
            <v>New Creation Fellowship Academy</v>
          </cell>
          <cell r="F233" t="str">
            <v>of Buffalo   Attn: FSD</v>
          </cell>
          <cell r="G233" t="str">
            <v>New Creation Fellowship Academy</v>
          </cell>
          <cell r="H233" t="str">
            <v>3325 Genesee St.</v>
          </cell>
          <cell r="I233" t="str">
            <v>Cheektawaga</v>
          </cell>
          <cell r="J233" t="str">
            <v>(716) 631-8595</v>
          </cell>
          <cell r="K233" t="str">
            <v>Renee Wilk - FSD</v>
          </cell>
          <cell r="L233" t="str">
            <v>ERIE</v>
          </cell>
          <cell r="M233" t="str">
            <v/>
          </cell>
          <cell r="N233" t="str">
            <v>10/18/07</v>
          </cell>
          <cell r="O233" t="str">
            <v>0.00</v>
          </cell>
          <cell r="P233" t="str">
            <v>RA</v>
          </cell>
          <cell r="Q233" t="str">
            <v>No</v>
          </cell>
          <cell r="R233">
            <v>140701805493</v>
          </cell>
          <cell r="S233" t="str">
            <v>180</v>
          </cell>
          <cell r="T233" t="str">
            <v>UNASSIGNED</v>
          </cell>
          <cell r="U233" t="str">
            <v>Sister Kristel - Prin-716-836-6360</v>
          </cell>
          <cell r="V233" t="str">
            <v>0</v>
          </cell>
          <cell r="W233" t="str">
            <v>NSLP</v>
          </cell>
          <cell r="X233" t="str">
            <v>Yes</v>
          </cell>
          <cell r="Y233" t="str">
            <v xml:space="preserve">      </v>
          </cell>
          <cell r="Z233" t="str">
            <v/>
          </cell>
          <cell r="AA233" t="str">
            <v/>
          </cell>
          <cell r="AB233" t="str">
            <v/>
          </cell>
          <cell r="AC233" t="str">
            <v>0.00</v>
          </cell>
          <cell r="AD233" t="str">
            <v>C117</v>
          </cell>
          <cell r="AE233" t="str">
            <v>D448JKR</v>
          </cell>
          <cell r="AF233" t="str">
            <v>0.00</v>
          </cell>
          <cell r="AG233" t="str">
            <v>NEW CREATION FEL</v>
          </cell>
        </row>
        <row r="234">
          <cell r="A234" t="str">
            <v/>
          </cell>
          <cell r="B234" t="str">
            <v>C120</v>
          </cell>
          <cell r="C234" t="str">
            <v/>
          </cell>
          <cell r="D234" t="str">
            <v>C</v>
          </cell>
          <cell r="E234" t="str">
            <v>Pinnacle Charter School</v>
          </cell>
          <cell r="F234" t="str">
            <v/>
          </cell>
          <cell r="G234" t="str">
            <v>115 Ash Street</v>
          </cell>
          <cell r="H234" t="str">
            <v/>
          </cell>
          <cell r="I234" t="str">
            <v>BUFFALO</v>
          </cell>
          <cell r="J234" t="str">
            <v/>
          </cell>
          <cell r="K234" t="str">
            <v/>
          </cell>
          <cell r="L234" t="str">
            <v>ERIE</v>
          </cell>
          <cell r="M234" t="str">
            <v/>
          </cell>
          <cell r="N234" t="str">
            <v>10/06/09</v>
          </cell>
          <cell r="O234" t="str">
            <v>0.00</v>
          </cell>
          <cell r="P234" t="str">
            <v>RA</v>
          </cell>
          <cell r="Q234" t="str">
            <v>No</v>
          </cell>
          <cell r="R234" t="str">
            <v/>
          </cell>
          <cell r="S234" t="str">
            <v>0</v>
          </cell>
          <cell r="T234" t="str">
            <v>UNASSIGNED</v>
          </cell>
          <cell r="U234" t="str">
            <v/>
          </cell>
          <cell r="V234" t="str">
            <v>0</v>
          </cell>
          <cell r="W234" t="str">
            <v/>
          </cell>
          <cell r="X234" t="str">
            <v>No</v>
          </cell>
          <cell r="Y234" t="str">
            <v xml:space="preserve">      </v>
          </cell>
          <cell r="Z234" t="str">
            <v/>
          </cell>
          <cell r="AA234" t="str">
            <v/>
          </cell>
          <cell r="AB234" t="str">
            <v/>
          </cell>
          <cell r="AC234" t="str">
            <v>0.00</v>
          </cell>
          <cell r="AD234" t="str">
            <v/>
          </cell>
          <cell r="AE234" t="str">
            <v/>
          </cell>
          <cell r="AF234" t="str">
            <v>0.00</v>
          </cell>
          <cell r="AG234" t="str">
            <v>PINNACLE CHARTER SCHOOL</v>
          </cell>
        </row>
        <row r="235">
          <cell r="A235">
            <v>41401040000</v>
          </cell>
          <cell r="B235" t="str">
            <v>C122</v>
          </cell>
          <cell r="C235">
            <v>4007540</v>
          </cell>
          <cell r="D235" t="str">
            <v>C</v>
          </cell>
          <cell r="E235" t="str">
            <v>Hinsdale Central School</v>
          </cell>
          <cell r="F235" t="str">
            <v>Attn: Food Service Director</v>
          </cell>
          <cell r="G235" t="str">
            <v>Hinsdale Central School</v>
          </cell>
          <cell r="H235" t="str">
            <v>3701 Main Street</v>
          </cell>
          <cell r="I235" t="str">
            <v>Hinsdale</v>
          </cell>
          <cell r="J235" t="str">
            <v>(716) 557-2227x 404</v>
          </cell>
          <cell r="K235" t="str">
            <v>Lisa Parker</v>
          </cell>
          <cell r="L235" t="str">
            <v>CATTARAUGUS</v>
          </cell>
          <cell r="M235" t="str">
            <v>lparker@hinsdale.wnyric.org</v>
          </cell>
          <cell r="N235" t="str">
            <v>05/26/06</v>
          </cell>
          <cell r="O235" t="str">
            <v>16,104.06</v>
          </cell>
          <cell r="P235" t="str">
            <v>RA</v>
          </cell>
          <cell r="Q235" t="str">
            <v>Yes</v>
          </cell>
          <cell r="R235">
            <v>41401040000</v>
          </cell>
          <cell r="S235" t="str">
            <v>180</v>
          </cell>
          <cell r="T235" t="str">
            <v>UNASSIGNED</v>
          </cell>
          <cell r="U235" t="str">
            <v>Sister Kristel</v>
          </cell>
          <cell r="V235" t="str">
            <v>44425</v>
          </cell>
          <cell r="W235" t="str">
            <v>NSLP</v>
          </cell>
          <cell r="X235" t="str">
            <v>Yes</v>
          </cell>
          <cell r="Y235" t="str">
            <v>Week 1</v>
          </cell>
          <cell r="Z235" t="str">
            <v>10/24/11</v>
          </cell>
          <cell r="AA235" t="str">
            <v/>
          </cell>
          <cell r="AB235" t="str">
            <v>(716) 836-6360</v>
          </cell>
          <cell r="AC235" t="str">
            <v>0.00</v>
          </cell>
          <cell r="AD235" t="str">
            <v>C122</v>
          </cell>
          <cell r="AE235" t="str">
            <v>Twinky33</v>
          </cell>
          <cell r="AF235" t="str">
            <v>16,104.06</v>
          </cell>
          <cell r="AG235" t="str">
            <v>HINSDALE CS</v>
          </cell>
        </row>
        <row r="236">
          <cell r="A236">
            <v>140201060000</v>
          </cell>
          <cell r="B236" t="str">
            <v>C127</v>
          </cell>
          <cell r="C236">
            <v>4007541</v>
          </cell>
          <cell r="D236" t="str">
            <v>C</v>
          </cell>
          <cell r="E236" t="str">
            <v>Amherst Central School District</v>
          </cell>
          <cell r="F236" t="str">
            <v>Attn: Food Service Director</v>
          </cell>
          <cell r="G236" t="str">
            <v>Amherst Central School</v>
          </cell>
          <cell r="H236" t="str">
            <v>55 Kings Highway</v>
          </cell>
          <cell r="I236" t="str">
            <v>Amherst</v>
          </cell>
          <cell r="J236" t="str">
            <v>716-362-3025</v>
          </cell>
          <cell r="K236" t="str">
            <v>Tracey Ogilvie</v>
          </cell>
          <cell r="L236" t="str">
            <v>ERIE</v>
          </cell>
          <cell r="M236" t="str">
            <v>togilvie@amherstschools.org</v>
          </cell>
          <cell r="N236" t="str">
            <v>03/20/03</v>
          </cell>
          <cell r="O236" t="str">
            <v>88,385.84</v>
          </cell>
          <cell r="P236" t="str">
            <v>RA</v>
          </cell>
          <cell r="Q236" t="str">
            <v>Yes</v>
          </cell>
          <cell r="R236">
            <v>140201060000</v>
          </cell>
          <cell r="S236" t="str">
            <v>180</v>
          </cell>
          <cell r="T236" t="str">
            <v>UNASSIGNED</v>
          </cell>
          <cell r="U236" t="str">
            <v>Diane Klein</v>
          </cell>
          <cell r="V236" t="str">
            <v>243823</v>
          </cell>
          <cell r="W236" t="str">
            <v>NSLP</v>
          </cell>
          <cell r="X236" t="str">
            <v>Yes</v>
          </cell>
          <cell r="Y236" t="str">
            <v>Week 1</v>
          </cell>
          <cell r="Z236" t="str">
            <v>09/06/11</v>
          </cell>
          <cell r="AA236" t="str">
            <v/>
          </cell>
          <cell r="AB236" t="str">
            <v>(716) 363-7190</v>
          </cell>
          <cell r="AC236" t="str">
            <v>0.00</v>
          </cell>
          <cell r="AD236" t="str">
            <v>C127</v>
          </cell>
          <cell r="AE236" t="str">
            <v>Password127</v>
          </cell>
          <cell r="AF236" t="str">
            <v>88,385.84</v>
          </cell>
          <cell r="AG236" t="str">
            <v>AMHERST</v>
          </cell>
        </row>
        <row r="237">
          <cell r="A237">
            <v>141101060000</v>
          </cell>
          <cell r="B237" t="str">
            <v>C131</v>
          </cell>
          <cell r="C237">
            <v>4007542</v>
          </cell>
          <cell r="D237" t="str">
            <v>C</v>
          </cell>
          <cell r="E237" t="str">
            <v>Springville-Griffith Inst. Central School</v>
          </cell>
          <cell r="F237" t="str">
            <v>Attn: Food Service Director</v>
          </cell>
          <cell r="G237" t="str">
            <v>Springville-Griffith Inst. Central School</v>
          </cell>
          <cell r="H237" t="str">
            <v>267 Newman Street</v>
          </cell>
          <cell r="I237" t="str">
            <v>Springville</v>
          </cell>
          <cell r="J237" t="str">
            <v>(716) 592-3274</v>
          </cell>
          <cell r="K237" t="str">
            <v>Laura Watson</v>
          </cell>
          <cell r="L237" t="str">
            <v>ERIE</v>
          </cell>
          <cell r="M237" t="str">
            <v>lwatson@springvillegi.org</v>
          </cell>
          <cell r="N237" t="str">
            <v>07/28/03</v>
          </cell>
          <cell r="O237" t="str">
            <v>39,320.74</v>
          </cell>
          <cell r="P237" t="str">
            <v>RA</v>
          </cell>
          <cell r="Q237" t="str">
            <v>Yes</v>
          </cell>
          <cell r="R237">
            <v>141101060000</v>
          </cell>
          <cell r="S237" t="str">
            <v>180</v>
          </cell>
          <cell r="T237" t="str">
            <v>UNASSIGNED</v>
          </cell>
          <cell r="U237" t="str">
            <v/>
          </cell>
          <cell r="V237" t="str">
            <v>108471</v>
          </cell>
          <cell r="W237" t="str">
            <v>NSLP</v>
          </cell>
          <cell r="X237" t="str">
            <v>Yes</v>
          </cell>
          <cell r="Y237" t="str">
            <v>Week 1</v>
          </cell>
          <cell r="Z237" t="str">
            <v>11/18/11</v>
          </cell>
          <cell r="AA237" t="str">
            <v/>
          </cell>
          <cell r="AB237" t="str">
            <v/>
          </cell>
          <cell r="AC237" t="str">
            <v>0.00</v>
          </cell>
          <cell r="AD237" t="str">
            <v>C131</v>
          </cell>
          <cell r="AE237" t="str">
            <v>Password131</v>
          </cell>
          <cell r="AF237" t="str">
            <v>39,320.74</v>
          </cell>
          <cell r="AG237" t="str">
            <v>SPRINGVILLE</v>
          </cell>
        </row>
        <row r="238">
          <cell r="A238">
            <v>142601136293</v>
          </cell>
          <cell r="B238" t="str">
            <v>C132</v>
          </cell>
          <cell r="C238">
            <v>4007543</v>
          </cell>
          <cell r="D238" t="str">
            <v>C</v>
          </cell>
          <cell r="E238" t="str">
            <v>St. Amelia's Parish School</v>
          </cell>
          <cell r="F238" t="str">
            <v>Attn: Food Service Director</v>
          </cell>
          <cell r="G238" t="str">
            <v>St.Amelia's Parish School</v>
          </cell>
          <cell r="H238" t="str">
            <v>2999 Eggert Road</v>
          </cell>
          <cell r="I238" t="str">
            <v>Tonawanda</v>
          </cell>
          <cell r="J238" t="str">
            <v>(716) 836-2230</v>
          </cell>
          <cell r="K238" t="str">
            <v>Joseph Kroczynski</v>
          </cell>
          <cell r="L238" t="str">
            <v>ERIE</v>
          </cell>
          <cell r="M238" t="str">
            <v>jkroczynski@stameliaschool.org</v>
          </cell>
          <cell r="N238" t="str">
            <v>07/28/03</v>
          </cell>
          <cell r="O238" t="str">
            <v>23,274.68</v>
          </cell>
          <cell r="P238" t="str">
            <v>RA</v>
          </cell>
          <cell r="Q238" t="str">
            <v>Yes</v>
          </cell>
          <cell r="R238">
            <v>142601136293</v>
          </cell>
          <cell r="S238" t="str">
            <v>180</v>
          </cell>
          <cell r="T238" t="str">
            <v>UNASSIGNED</v>
          </cell>
          <cell r="U238" t="str">
            <v>James Mule</v>
          </cell>
          <cell r="V238" t="str">
            <v>64206</v>
          </cell>
          <cell r="W238" t="str">
            <v>NSLP</v>
          </cell>
          <cell r="X238" t="str">
            <v>Yes</v>
          </cell>
          <cell r="Y238" t="str">
            <v>Week 1</v>
          </cell>
          <cell r="Z238" t="str">
            <v>12/01/11</v>
          </cell>
          <cell r="AA238" t="str">
            <v/>
          </cell>
          <cell r="AB238" t="str">
            <v>(716) 836-2230</v>
          </cell>
          <cell r="AC238" t="str">
            <v>0.00</v>
          </cell>
          <cell r="AD238" t="str">
            <v>C132</v>
          </cell>
          <cell r="AE238" t="str">
            <v>Password132</v>
          </cell>
          <cell r="AF238" t="str">
            <v>23,274.68</v>
          </cell>
          <cell r="AG238" t="str">
            <v>ST.AMELIA</v>
          </cell>
        </row>
        <row r="239">
          <cell r="A239">
            <v>140203136273</v>
          </cell>
          <cell r="B239" t="str">
            <v>C133</v>
          </cell>
          <cell r="C239">
            <v>4007544</v>
          </cell>
          <cell r="D239" t="str">
            <v>C</v>
          </cell>
          <cell r="E239" t="str">
            <v>St.Gregory the Great RC School</v>
          </cell>
          <cell r="F239" t="str">
            <v>Attn: Food Service Director</v>
          </cell>
          <cell r="G239" t="str">
            <v>St.Gregory School</v>
          </cell>
          <cell r="H239" t="str">
            <v>250 St. Gregory Court</v>
          </cell>
          <cell r="I239" t="str">
            <v>Williamsville</v>
          </cell>
          <cell r="J239" t="str">
            <v>(716) 688-5323x 348</v>
          </cell>
          <cell r="K239" t="str">
            <v>Marcia Haight</v>
          </cell>
          <cell r="L239" t="str">
            <v>ERIE</v>
          </cell>
          <cell r="M239" t="str">
            <v>mhaight@stgregs.org</v>
          </cell>
          <cell r="N239" t="str">
            <v>07/28/03</v>
          </cell>
          <cell r="O239" t="str">
            <v>9,776.26</v>
          </cell>
          <cell r="P239" t="str">
            <v>RA</v>
          </cell>
          <cell r="Q239" t="str">
            <v>Yes</v>
          </cell>
          <cell r="R239">
            <v>140203136273</v>
          </cell>
          <cell r="S239" t="str">
            <v>180</v>
          </cell>
          <cell r="T239" t="str">
            <v>UNASSIGNED</v>
          </cell>
          <cell r="U239" t="str">
            <v>Patricia Freund</v>
          </cell>
          <cell r="V239" t="str">
            <v>26969</v>
          </cell>
          <cell r="W239" t="str">
            <v>NSLP</v>
          </cell>
          <cell r="X239" t="str">
            <v>Yes</v>
          </cell>
          <cell r="Y239" t="str">
            <v>Week 1</v>
          </cell>
          <cell r="Z239" t="str">
            <v>10/04/11</v>
          </cell>
          <cell r="AA239" t="str">
            <v/>
          </cell>
          <cell r="AB239" t="str">
            <v>(716) 688-5323</v>
          </cell>
          <cell r="AC239" t="str">
            <v>0.00</v>
          </cell>
          <cell r="AD239" t="str">
            <v>C133</v>
          </cell>
          <cell r="AE239" t="str">
            <v>STG250ogs2020</v>
          </cell>
          <cell r="AF239" t="str">
            <v>9,776.26</v>
          </cell>
          <cell r="AG239" t="str">
            <v>ST.GREGORY</v>
          </cell>
        </row>
        <row r="240">
          <cell r="A240">
            <v>140600136295</v>
          </cell>
          <cell r="B240" t="str">
            <v>C134</v>
          </cell>
          <cell r="C240">
            <v>4007545</v>
          </cell>
          <cell r="D240" t="str">
            <v>C</v>
          </cell>
          <cell r="E240" t="str">
            <v>St.Joseph's School-University Heights</v>
          </cell>
          <cell r="F240" t="str">
            <v>Attn: Food Service Director</v>
          </cell>
          <cell r="G240" t="str">
            <v>St.Joseph's School-University Heights</v>
          </cell>
          <cell r="H240" t="str">
            <v>3275 Main Street</v>
          </cell>
          <cell r="I240" t="str">
            <v>Buffalo</v>
          </cell>
          <cell r="J240" t="str">
            <v>(716) 835-7395</v>
          </cell>
          <cell r="K240" t="str">
            <v>Karen Barone</v>
          </cell>
          <cell r="L240" t="str">
            <v>ERIE</v>
          </cell>
          <cell r="M240" t="str">
            <v>klb6027@yahoo.com</v>
          </cell>
          <cell r="N240" t="str">
            <v>04/22/99</v>
          </cell>
          <cell r="O240" t="str">
            <v>4,506.24</v>
          </cell>
          <cell r="P240" t="str">
            <v>RA</v>
          </cell>
          <cell r="Q240" t="str">
            <v>Yes</v>
          </cell>
          <cell r="R240">
            <v>140600136295</v>
          </cell>
          <cell r="S240" t="str">
            <v>180</v>
          </cell>
          <cell r="T240" t="str">
            <v>UNASSIGNED</v>
          </cell>
          <cell r="U240" t="str">
            <v>Sr.enevieve Efthemis</v>
          </cell>
          <cell r="V240" t="str">
            <v>12431</v>
          </cell>
          <cell r="W240" t="str">
            <v>NSLP</v>
          </cell>
          <cell r="X240" t="str">
            <v>Yes</v>
          </cell>
          <cell r="Y240" t="str">
            <v>Week 1</v>
          </cell>
          <cell r="Z240" t="str">
            <v>10/28/11</v>
          </cell>
          <cell r="AA240" t="str">
            <v/>
          </cell>
          <cell r="AB240" t="str">
            <v>(716) 835-7395</v>
          </cell>
          <cell r="AC240" t="str">
            <v>0.00</v>
          </cell>
          <cell r="AD240" t="str">
            <v>C134</v>
          </cell>
          <cell r="AE240" t="str">
            <v>Apples@998</v>
          </cell>
          <cell r="AF240" t="str">
            <v>4,506.24</v>
          </cell>
          <cell r="AG240" t="str">
            <v>ST.JOSEPH'S</v>
          </cell>
        </row>
        <row r="241">
          <cell r="A241">
            <v>142801060000</v>
          </cell>
          <cell r="B241" t="str">
            <v>C135</v>
          </cell>
          <cell r="C241">
            <v>4007546</v>
          </cell>
          <cell r="D241" t="str">
            <v>C</v>
          </cell>
          <cell r="E241" t="str">
            <v>West Seneca Central School</v>
          </cell>
          <cell r="F241" t="str">
            <v>Attn: Food Service Director</v>
          </cell>
          <cell r="G241" t="str">
            <v>West Seneca Central School</v>
          </cell>
          <cell r="H241" t="str">
            <v>1445 Center Road</v>
          </cell>
          <cell r="I241" t="str">
            <v>West Seneca</v>
          </cell>
          <cell r="J241" t="str">
            <v>(716) 677-3810</v>
          </cell>
          <cell r="K241" t="str">
            <v>Ann Marie Ralph</v>
          </cell>
          <cell r="L241" t="str">
            <v>ERIE</v>
          </cell>
          <cell r="M241" t="str">
            <v>aralph@wscschools.org</v>
          </cell>
          <cell r="N241" t="str">
            <v>07/28/03</v>
          </cell>
          <cell r="O241" t="str">
            <v>153,966.44</v>
          </cell>
          <cell r="P241" t="str">
            <v>RA</v>
          </cell>
          <cell r="Q241" t="str">
            <v>Yes</v>
          </cell>
          <cell r="R241">
            <v>142801060000</v>
          </cell>
          <cell r="S241" t="str">
            <v>180</v>
          </cell>
          <cell r="T241" t="str">
            <v>UNASSIGNED</v>
          </cell>
          <cell r="U241" t="str">
            <v>Brian Schulz</v>
          </cell>
          <cell r="V241" t="str">
            <v>424735</v>
          </cell>
          <cell r="W241" t="str">
            <v>NSLP</v>
          </cell>
          <cell r="X241" t="str">
            <v>Yes</v>
          </cell>
          <cell r="Y241" t="str">
            <v>Week 1</v>
          </cell>
          <cell r="Z241" t="str">
            <v>09/06/11</v>
          </cell>
          <cell r="AA241" t="str">
            <v/>
          </cell>
          <cell r="AB241" t="str">
            <v>(716) 677-3121</v>
          </cell>
          <cell r="AC241" t="str">
            <v>0.00</v>
          </cell>
          <cell r="AD241" t="str">
            <v>C135</v>
          </cell>
          <cell r="AE241" t="str">
            <v>fsd10WS3</v>
          </cell>
          <cell r="AF241" t="str">
            <v>153,966.44</v>
          </cell>
          <cell r="AG241" t="str">
            <v>WEST SENECA</v>
          </cell>
        </row>
        <row r="242">
          <cell r="A242">
            <v>140203060000</v>
          </cell>
          <cell r="B242" t="str">
            <v>C136</v>
          </cell>
          <cell r="C242">
            <v>4007547</v>
          </cell>
          <cell r="D242" t="str">
            <v>C</v>
          </cell>
          <cell r="E242" t="str">
            <v>Williamsville Central School</v>
          </cell>
          <cell r="F242" t="str">
            <v>Attn: Food Service Director</v>
          </cell>
          <cell r="G242" t="str">
            <v>Williamsville Central School</v>
          </cell>
          <cell r="H242" t="str">
            <v>105 Casey Road</v>
          </cell>
          <cell r="I242" t="str">
            <v>East Amherst</v>
          </cell>
          <cell r="J242" t="str">
            <v>(716) 626-8870</v>
          </cell>
          <cell r="K242" t="str">
            <v>Kathryn Christopher</v>
          </cell>
          <cell r="L242" t="str">
            <v>ERIE</v>
          </cell>
          <cell r="M242" t="str">
            <v>kchristopher@williamsvillek12.org</v>
          </cell>
          <cell r="N242" t="str">
            <v>03/20/03</v>
          </cell>
          <cell r="O242" t="str">
            <v>213,623.43</v>
          </cell>
          <cell r="P242" t="str">
            <v>RA</v>
          </cell>
          <cell r="Q242" t="str">
            <v>Yes</v>
          </cell>
          <cell r="R242">
            <v>140203060000</v>
          </cell>
          <cell r="S242" t="str">
            <v>180</v>
          </cell>
          <cell r="T242" t="str">
            <v>UNASSIGNED</v>
          </cell>
          <cell r="U242" t="str">
            <v>Richard Hitzgers</v>
          </cell>
          <cell r="V242" t="str">
            <v>589306</v>
          </cell>
          <cell r="W242" t="str">
            <v>NSLP</v>
          </cell>
          <cell r="X242" t="str">
            <v>Yes</v>
          </cell>
          <cell r="Y242" t="str">
            <v>Week 1</v>
          </cell>
          <cell r="Z242" t="str">
            <v>11/02/11</v>
          </cell>
          <cell r="AA242" t="str">
            <v/>
          </cell>
          <cell r="AB242" t="str">
            <v>(716) 626-8012</v>
          </cell>
          <cell r="AC242" t="str">
            <v>0.00</v>
          </cell>
          <cell r="AD242" t="str">
            <v>C136</v>
          </cell>
          <cell r="AE242" t="str">
            <v>Summer2019$$</v>
          </cell>
          <cell r="AF242" t="str">
            <v>213,623.43</v>
          </cell>
          <cell r="AG242" t="str">
            <v>WILLIAMSVILLE</v>
          </cell>
        </row>
        <row r="243">
          <cell r="A243">
            <v>61001040000</v>
          </cell>
          <cell r="B243" t="str">
            <v>C138</v>
          </cell>
          <cell r="C243">
            <v>4007548</v>
          </cell>
          <cell r="D243" t="str">
            <v>C</v>
          </cell>
          <cell r="E243" t="str">
            <v>Bemus Point Central School</v>
          </cell>
          <cell r="F243" t="str">
            <v>Attn: Food Service Director</v>
          </cell>
          <cell r="G243" t="str">
            <v>Bemus Point Central School</v>
          </cell>
          <cell r="H243" t="str">
            <v>Dutch Hollow Road</v>
          </cell>
          <cell r="I243" t="str">
            <v>Bemus Point</v>
          </cell>
          <cell r="J243" t="str">
            <v>(716) 664-6940</v>
          </cell>
          <cell r="K243" t="str">
            <v>Sandy Paden</v>
          </cell>
          <cell r="L243" t="str">
            <v>CHAUTAUQUA</v>
          </cell>
          <cell r="M243" t="str">
            <v>spaden@swms.wnyric.org</v>
          </cell>
          <cell r="N243" t="str">
            <v>07/28/03</v>
          </cell>
          <cell r="O243" t="str">
            <v>10,506.34</v>
          </cell>
          <cell r="P243" t="str">
            <v>RA</v>
          </cell>
          <cell r="Q243" t="str">
            <v>Yes</v>
          </cell>
          <cell r="R243">
            <v>61001040000</v>
          </cell>
          <cell r="S243" t="str">
            <v>180</v>
          </cell>
          <cell r="T243" t="str">
            <v>UNASSIGNED</v>
          </cell>
          <cell r="U243" t="str">
            <v>Charity Mucha</v>
          </cell>
          <cell r="V243" t="str">
            <v>28983</v>
          </cell>
          <cell r="W243" t="str">
            <v>NSLP</v>
          </cell>
          <cell r="X243" t="str">
            <v>Yes</v>
          </cell>
          <cell r="Y243" t="str">
            <v>Week 1</v>
          </cell>
          <cell r="Z243" t="str">
            <v>10/17/11</v>
          </cell>
          <cell r="AA243" t="str">
            <v/>
          </cell>
          <cell r="AB243" t="str">
            <v>(716) 386-2375</v>
          </cell>
          <cell r="AC243" t="str">
            <v>0.00</v>
          </cell>
          <cell r="AD243" t="str">
            <v>C138</v>
          </cell>
          <cell r="AE243" t="str">
            <v>Ptfs6940</v>
          </cell>
          <cell r="AF243" t="str">
            <v>10,506.34</v>
          </cell>
          <cell r="AG243" t="str">
            <v>BEMUS</v>
          </cell>
        </row>
        <row r="244">
          <cell r="A244">
            <v>141604060000</v>
          </cell>
          <cell r="B244" t="str">
            <v>C139</v>
          </cell>
          <cell r="C244">
            <v>4007549</v>
          </cell>
          <cell r="D244" t="str">
            <v>C</v>
          </cell>
          <cell r="E244" t="str">
            <v>Frontier Central School</v>
          </cell>
          <cell r="F244" t="str">
            <v>Attn: Food Service Director</v>
          </cell>
          <cell r="G244" t="str">
            <v>Frontier Central School</v>
          </cell>
          <cell r="H244" t="str">
            <v>S-4432 Bay View Road</v>
          </cell>
          <cell r="I244" t="str">
            <v>Hamburg</v>
          </cell>
          <cell r="J244" t="str">
            <v>(716) 926-1813</v>
          </cell>
          <cell r="K244" t="str">
            <v>Jason Whipple</v>
          </cell>
          <cell r="L244" t="str">
            <v>ERIE</v>
          </cell>
          <cell r="M244" t="str">
            <v>jwhipple@frontiercsd.org</v>
          </cell>
          <cell r="N244" t="str">
            <v>08/22/03</v>
          </cell>
          <cell r="O244" t="str">
            <v>99,943.43</v>
          </cell>
          <cell r="P244" t="str">
            <v>RA</v>
          </cell>
          <cell r="Q244" t="str">
            <v>Yes</v>
          </cell>
          <cell r="R244">
            <v>141604060000</v>
          </cell>
          <cell r="S244" t="str">
            <v>180</v>
          </cell>
          <cell r="T244" t="str">
            <v>UNASSIGNED</v>
          </cell>
          <cell r="U244" t="str">
            <v>Charity Mucha</v>
          </cell>
          <cell r="V244" t="str">
            <v>275706</v>
          </cell>
          <cell r="W244" t="str">
            <v>NSLP</v>
          </cell>
          <cell r="X244" t="str">
            <v>Yes</v>
          </cell>
          <cell r="Y244" t="str">
            <v>Week 2</v>
          </cell>
          <cell r="Z244" t="str">
            <v>09/14/11</v>
          </cell>
          <cell r="AA244" t="str">
            <v/>
          </cell>
          <cell r="AB244" t="str">
            <v>(716) 386-2375</v>
          </cell>
          <cell r="AC244" t="str">
            <v>0.00</v>
          </cell>
          <cell r="AD244" t="str">
            <v>C139</v>
          </cell>
          <cell r="AE244" t="str">
            <v>Jonga33619</v>
          </cell>
          <cell r="AF244" t="str">
            <v>99,943.43</v>
          </cell>
          <cell r="AG244" t="str">
            <v>FRONTIER</v>
          </cell>
        </row>
        <row r="245">
          <cell r="A245">
            <v>400301136253</v>
          </cell>
          <cell r="B245" t="str">
            <v>C140</v>
          </cell>
          <cell r="C245">
            <v>4007550</v>
          </cell>
          <cell r="D245" t="str">
            <v>C</v>
          </cell>
          <cell r="E245" t="str">
            <v>Stella Niagara Education Park</v>
          </cell>
          <cell r="F245" t="str">
            <v>Attn: Food Service Director</v>
          </cell>
          <cell r="G245" t="str">
            <v>Stella Niagara Education Park</v>
          </cell>
          <cell r="H245" t="str">
            <v>4421 Lower River Road</v>
          </cell>
          <cell r="I245" t="str">
            <v>Stella Niagara</v>
          </cell>
          <cell r="J245" t="str">
            <v>(716) 754-4314</v>
          </cell>
          <cell r="K245" t="str">
            <v>Sister Margaret Sullivan</v>
          </cell>
          <cell r="L245" t="str">
            <v>NIAGARA</v>
          </cell>
          <cell r="M245" t="str">
            <v>finance@stella-niagara.com</v>
          </cell>
          <cell r="N245" t="str">
            <v>07/28/03</v>
          </cell>
          <cell r="O245" t="str">
            <v>3,963.94</v>
          </cell>
          <cell r="P245" t="str">
            <v>RA</v>
          </cell>
          <cell r="Q245" t="str">
            <v>Yes</v>
          </cell>
          <cell r="R245">
            <v>400301136253</v>
          </cell>
          <cell r="S245" t="str">
            <v>180</v>
          </cell>
          <cell r="T245" t="str">
            <v>UNASSIGNED</v>
          </cell>
          <cell r="U245" t="str">
            <v>Sr.Margaret Sullivan</v>
          </cell>
          <cell r="V245" t="str">
            <v>10935</v>
          </cell>
          <cell r="W245" t="str">
            <v>NSLP</v>
          </cell>
          <cell r="X245" t="str">
            <v>Yes</v>
          </cell>
          <cell r="Y245" t="str">
            <v>Week 1</v>
          </cell>
          <cell r="Z245" t="str">
            <v>11/16/11</v>
          </cell>
          <cell r="AA245" t="str">
            <v/>
          </cell>
          <cell r="AB245" t="str">
            <v>(716) 754-4314</v>
          </cell>
          <cell r="AC245" t="str">
            <v>0.00</v>
          </cell>
          <cell r="AD245" t="str">
            <v>C140</v>
          </cell>
          <cell r="AE245" t="str">
            <v>RwJbOy1718!</v>
          </cell>
          <cell r="AF245" t="str">
            <v>3,963.94</v>
          </cell>
          <cell r="AG245" t="str">
            <v>STELLA</v>
          </cell>
        </row>
        <row r="246">
          <cell r="A246" t="str">
            <v/>
          </cell>
          <cell r="B246" t="str">
            <v>C141</v>
          </cell>
          <cell r="C246" t="str">
            <v/>
          </cell>
          <cell r="D246" t="str">
            <v>C</v>
          </cell>
          <cell r="E246" t="str">
            <v>St.Barnabas School</v>
          </cell>
          <cell r="F246" t="str">
            <v/>
          </cell>
          <cell r="G246" t="str">
            <v>2099 George Urban Blvd.</v>
          </cell>
          <cell r="H246" t="str">
            <v/>
          </cell>
          <cell r="I246" t="str">
            <v>DEPEW</v>
          </cell>
          <cell r="J246" t="str">
            <v/>
          </cell>
          <cell r="K246" t="str">
            <v/>
          </cell>
          <cell r="L246" t="str">
            <v>ERIE</v>
          </cell>
          <cell r="M246" t="str">
            <v/>
          </cell>
          <cell r="N246" t="str">
            <v>10/06/09</v>
          </cell>
          <cell r="O246" t="str">
            <v>0.00</v>
          </cell>
          <cell r="P246" t="str">
            <v>RA</v>
          </cell>
          <cell r="Q246" t="str">
            <v>No</v>
          </cell>
          <cell r="R246" t="str">
            <v/>
          </cell>
          <cell r="S246" t="str">
            <v>0</v>
          </cell>
          <cell r="T246" t="str">
            <v>UNASSIGNED</v>
          </cell>
          <cell r="U246" t="str">
            <v/>
          </cell>
          <cell r="V246" t="str">
            <v>0</v>
          </cell>
          <cell r="W246" t="str">
            <v/>
          </cell>
          <cell r="X246" t="str">
            <v>No</v>
          </cell>
          <cell r="Y246" t="str">
            <v xml:space="preserve">      </v>
          </cell>
          <cell r="Z246" t="str">
            <v/>
          </cell>
          <cell r="AA246" t="str">
            <v/>
          </cell>
          <cell r="AB246" t="str">
            <v/>
          </cell>
          <cell r="AC246" t="str">
            <v>0.00</v>
          </cell>
          <cell r="AD246" t="str">
            <v/>
          </cell>
          <cell r="AE246" t="str">
            <v/>
          </cell>
          <cell r="AF246" t="str">
            <v>0.00</v>
          </cell>
          <cell r="AG246" t="str">
            <v>ST.BARNABAS SCHOOL</v>
          </cell>
        </row>
        <row r="247">
          <cell r="A247">
            <v>142601136319</v>
          </cell>
          <cell r="B247" t="str">
            <v>C142</v>
          </cell>
          <cell r="C247" t="str">
            <v/>
          </cell>
          <cell r="D247" t="str">
            <v>C</v>
          </cell>
          <cell r="E247" t="str">
            <v>St.Pauls School</v>
          </cell>
          <cell r="F247" t="str">
            <v>Attn: School Lunch Director</v>
          </cell>
          <cell r="G247" t="str">
            <v>St.Pauls School</v>
          </cell>
          <cell r="H247" t="str">
            <v>47 Victoria Blvd.</v>
          </cell>
          <cell r="I247" t="str">
            <v>Kenmore</v>
          </cell>
          <cell r="J247" t="str">
            <v>(716) 877-6308</v>
          </cell>
          <cell r="K247" t="str">
            <v>Diana Deck -Cafe Mgr</v>
          </cell>
          <cell r="L247" t="str">
            <v>ERIE</v>
          </cell>
          <cell r="M247" t="str">
            <v>DDECK@STPAULCHURCHKEN.ORG</v>
          </cell>
          <cell r="N247" t="str">
            <v>07/28/03</v>
          </cell>
          <cell r="O247" t="str">
            <v>0.00</v>
          </cell>
          <cell r="P247" t="str">
            <v>RA</v>
          </cell>
          <cell r="Q247" t="str">
            <v>No</v>
          </cell>
          <cell r="R247">
            <v>142601136319</v>
          </cell>
          <cell r="S247" t="str">
            <v>180</v>
          </cell>
          <cell r="T247" t="str">
            <v>UNASSIGNED</v>
          </cell>
          <cell r="U247" t="str">
            <v>Louise Lopardi - Prin- same number</v>
          </cell>
          <cell r="V247" t="str">
            <v>11427</v>
          </cell>
          <cell r="W247" t="str">
            <v>NSLP</v>
          </cell>
          <cell r="X247" t="str">
            <v>No</v>
          </cell>
          <cell r="Y247" t="str">
            <v xml:space="preserve">      </v>
          </cell>
          <cell r="Z247" t="str">
            <v/>
          </cell>
          <cell r="AA247" t="str">
            <v/>
          </cell>
          <cell r="AB247" t="str">
            <v/>
          </cell>
          <cell r="AC247" t="str">
            <v>0.00</v>
          </cell>
          <cell r="AD247" t="str">
            <v>C142</v>
          </cell>
          <cell r="AE247" t="str">
            <v/>
          </cell>
          <cell r="AF247" t="str">
            <v>0.00</v>
          </cell>
          <cell r="AG247" t="str">
            <v>ST.PAUL</v>
          </cell>
        </row>
        <row r="248">
          <cell r="A248">
            <v>142500136343</v>
          </cell>
          <cell r="B248" t="str">
            <v>C143</v>
          </cell>
          <cell r="C248" t="str">
            <v/>
          </cell>
          <cell r="D248" t="str">
            <v>C</v>
          </cell>
          <cell r="E248" t="str">
            <v>St.Francis Assisi Church</v>
          </cell>
          <cell r="F248" t="str">
            <v>Attn: School Lunch Director</v>
          </cell>
          <cell r="G248" t="str">
            <v>St.Francis of Assisi School</v>
          </cell>
          <cell r="H248" t="str">
            <v>70 Adam Street</v>
          </cell>
          <cell r="I248" t="str">
            <v>Tonawanda</v>
          </cell>
          <cell r="J248" t="str">
            <v>(716) 692-7886</v>
          </cell>
          <cell r="K248" t="str">
            <v>Jessica Steinitz</v>
          </cell>
          <cell r="L248" t="str">
            <v>ERIE</v>
          </cell>
          <cell r="M248" t="str">
            <v>steinitz@stfrancistonawanda.org</v>
          </cell>
          <cell r="N248" t="str">
            <v>03/20/03</v>
          </cell>
          <cell r="O248" t="str">
            <v>0.00</v>
          </cell>
          <cell r="P248" t="str">
            <v>RA</v>
          </cell>
          <cell r="Q248" t="str">
            <v>No</v>
          </cell>
          <cell r="R248">
            <v>142500136343</v>
          </cell>
          <cell r="S248" t="str">
            <v>180</v>
          </cell>
          <cell r="T248" t="str">
            <v>UNASSIGNED</v>
          </cell>
          <cell r="U248" t="str">
            <v>Mary Balistreri - Principal</v>
          </cell>
          <cell r="V248" t="str">
            <v>8827</v>
          </cell>
          <cell r="W248" t="str">
            <v>NSLP</v>
          </cell>
          <cell r="X248" t="str">
            <v>Yes</v>
          </cell>
          <cell r="Y248" t="str">
            <v>Week 2</v>
          </cell>
          <cell r="Z248" t="str">
            <v>09/14/11</v>
          </cell>
          <cell r="AA248" t="str">
            <v/>
          </cell>
          <cell r="AB248" t="str">
            <v/>
          </cell>
          <cell r="AC248" t="str">
            <v>0.00</v>
          </cell>
          <cell r="AD248" t="str">
            <v>C143</v>
          </cell>
          <cell r="AE248" t="str">
            <v>NSA4SC4</v>
          </cell>
          <cell r="AF248" t="str">
            <v>0.00</v>
          </cell>
          <cell r="AG248" t="str">
            <v>ST.FRANCIS</v>
          </cell>
        </row>
        <row r="249">
          <cell r="A249">
            <v>140207060000</v>
          </cell>
          <cell r="B249" t="str">
            <v>C144</v>
          </cell>
          <cell r="C249">
            <v>4007551</v>
          </cell>
          <cell r="D249" t="str">
            <v>C</v>
          </cell>
          <cell r="E249" t="str">
            <v>Sweet Home Central School</v>
          </cell>
          <cell r="F249" t="str">
            <v>Attn: Food Service Director</v>
          </cell>
          <cell r="G249" t="str">
            <v>Sweet Home Central School</v>
          </cell>
          <cell r="H249" t="str">
            <v>1741 Sweet Home Road</v>
          </cell>
          <cell r="I249" t="str">
            <v>Buffalo</v>
          </cell>
          <cell r="J249" t="str">
            <v>(716) 250-1446</v>
          </cell>
          <cell r="K249" t="str">
            <v>Sandra Cocca</v>
          </cell>
          <cell r="L249" t="str">
            <v>ERIE</v>
          </cell>
          <cell r="M249" t="str">
            <v>scocca@sweethomeschools.org</v>
          </cell>
          <cell r="N249" t="str">
            <v>07/28/03</v>
          </cell>
          <cell r="O249" t="str">
            <v>141,261.18</v>
          </cell>
          <cell r="P249" t="str">
            <v>RA</v>
          </cell>
          <cell r="Q249" t="str">
            <v>Yes</v>
          </cell>
          <cell r="R249">
            <v>140207060000</v>
          </cell>
          <cell r="S249" t="str">
            <v>180</v>
          </cell>
          <cell r="T249" t="str">
            <v>UNASSIGNED</v>
          </cell>
          <cell r="U249" t="str">
            <v>Thomas Miller</v>
          </cell>
          <cell r="V249" t="str">
            <v>389686</v>
          </cell>
          <cell r="W249" t="str">
            <v>NSLP</v>
          </cell>
          <cell r="X249" t="str">
            <v>Yes</v>
          </cell>
          <cell r="Y249" t="str">
            <v>Week 2</v>
          </cell>
          <cell r="Z249" t="str">
            <v>09/01/11</v>
          </cell>
          <cell r="AA249" t="str">
            <v/>
          </cell>
          <cell r="AB249" t="str">
            <v>(716) 250-1406</v>
          </cell>
          <cell r="AC249" t="str">
            <v>0.00</v>
          </cell>
          <cell r="AD249" t="str">
            <v>C144</v>
          </cell>
          <cell r="AE249" t="str">
            <v>Retire2020</v>
          </cell>
          <cell r="AF249" t="str">
            <v>141,261.18</v>
          </cell>
          <cell r="AG249" t="str">
            <v>SWEET HOME</v>
          </cell>
        </row>
        <row r="250">
          <cell r="A250">
            <v>142801136594</v>
          </cell>
          <cell r="B250" t="str">
            <v>C145</v>
          </cell>
          <cell r="C250" t="str">
            <v/>
          </cell>
          <cell r="D250" t="str">
            <v>C</v>
          </cell>
          <cell r="E250" t="str">
            <v>Our Lady of Sacred Heart School</v>
          </cell>
          <cell r="F250" t="str">
            <v>Attn: School Lunch Director</v>
          </cell>
          <cell r="G250" t="str">
            <v>Our Lady of Sacred Heart School</v>
          </cell>
          <cell r="H250" t="str">
            <v>3144 Abbott Road</v>
          </cell>
          <cell r="I250" t="str">
            <v>Orchard Park</v>
          </cell>
          <cell r="J250" t="str">
            <v>(716) 824-8208</v>
          </cell>
          <cell r="K250" t="str">
            <v>Karen Schrenk</v>
          </cell>
          <cell r="L250" t="str">
            <v>ERIE</v>
          </cell>
          <cell r="M250" t="str">
            <v>sbatch3@roadrunner.com</v>
          </cell>
          <cell r="N250" t="str">
            <v>02/16/95</v>
          </cell>
          <cell r="O250" t="str">
            <v>0.00</v>
          </cell>
          <cell r="P250" t="str">
            <v>RA</v>
          </cell>
          <cell r="Q250" t="str">
            <v>No</v>
          </cell>
          <cell r="R250">
            <v>142801136594</v>
          </cell>
          <cell r="S250" t="str">
            <v>180</v>
          </cell>
          <cell r="T250" t="str">
            <v>UNASSIGNED</v>
          </cell>
          <cell r="U250" t="str">
            <v>John Sheffield</v>
          </cell>
          <cell r="V250" t="str">
            <v>8808</v>
          </cell>
          <cell r="W250" t="str">
            <v>NSLP</v>
          </cell>
          <cell r="X250" t="str">
            <v>Yes</v>
          </cell>
          <cell r="Y250" t="str">
            <v>Week 2</v>
          </cell>
          <cell r="Z250" t="str">
            <v>10/26/11</v>
          </cell>
          <cell r="AA250" t="str">
            <v/>
          </cell>
          <cell r="AB250" t="str">
            <v/>
          </cell>
          <cell r="AC250" t="str">
            <v>0.00</v>
          </cell>
          <cell r="AD250" t="str">
            <v>C145</v>
          </cell>
          <cell r="AE250" t="str">
            <v>2E7HSC3</v>
          </cell>
          <cell r="AF250" t="str">
            <v>0.00</v>
          </cell>
          <cell r="AG250" t="str">
            <v>OUR LADY</v>
          </cell>
        </row>
        <row r="251">
          <cell r="A251">
            <v>140101136379</v>
          </cell>
          <cell r="B251" t="str">
            <v>C146</v>
          </cell>
          <cell r="C251">
            <v>4007552</v>
          </cell>
          <cell r="D251" t="str">
            <v>C</v>
          </cell>
          <cell r="E251" t="str">
            <v>St. John the Baptist School</v>
          </cell>
          <cell r="F251" t="str">
            <v>Attn: Food Service Director</v>
          </cell>
          <cell r="G251" t="str">
            <v>St.John the Baptist School</v>
          </cell>
          <cell r="H251" t="str">
            <v>2028 Sandridge Road</v>
          </cell>
          <cell r="I251" t="str">
            <v>Alden</v>
          </cell>
          <cell r="J251" t="str">
            <v>(716) 937-9483</v>
          </cell>
          <cell r="K251" t="str">
            <v>Barbara Trybuskiewicz</v>
          </cell>
          <cell r="L251" t="str">
            <v>ERIE</v>
          </cell>
          <cell r="M251" t="str">
            <v>barb.trybuskiewicz@stjohnsalden.org</v>
          </cell>
          <cell r="N251" t="str">
            <v>07/28/03</v>
          </cell>
          <cell r="O251" t="str">
            <v>3,742.09</v>
          </cell>
          <cell r="P251" t="str">
            <v>RA</v>
          </cell>
          <cell r="Q251" t="str">
            <v>Yes</v>
          </cell>
          <cell r="R251">
            <v>140101136379</v>
          </cell>
          <cell r="S251" t="str">
            <v>180</v>
          </cell>
          <cell r="T251" t="str">
            <v>UNASSIGNED</v>
          </cell>
          <cell r="U251" t="str">
            <v>Marilyn Camp</v>
          </cell>
          <cell r="V251" t="str">
            <v>10323</v>
          </cell>
          <cell r="W251" t="str">
            <v>NSLP</v>
          </cell>
          <cell r="X251" t="str">
            <v>Yes</v>
          </cell>
          <cell r="Y251" t="str">
            <v>Week 2</v>
          </cell>
          <cell r="Z251" t="str">
            <v>10/26/11</v>
          </cell>
          <cell r="AA251" t="str">
            <v/>
          </cell>
          <cell r="AB251" t="str">
            <v>(716) 937-9483x 11</v>
          </cell>
          <cell r="AC251" t="str">
            <v>0.00</v>
          </cell>
          <cell r="AD251" t="str">
            <v>C146</v>
          </cell>
          <cell r="AE251" t="str">
            <v>Cafeteria65</v>
          </cell>
          <cell r="AF251" t="str">
            <v>3,742.09</v>
          </cell>
          <cell r="AG251" t="str">
            <v>ST.JOHN/ALDEN</v>
          </cell>
        </row>
        <row r="252">
          <cell r="A252">
            <v>141301136254</v>
          </cell>
          <cell r="B252" t="str">
            <v>C147</v>
          </cell>
          <cell r="C252" t="str">
            <v/>
          </cell>
          <cell r="D252" t="str">
            <v>C</v>
          </cell>
          <cell r="E252" t="str">
            <v>St.Vincent de Paul School</v>
          </cell>
          <cell r="F252" t="str">
            <v>Attn: School Lunch Director</v>
          </cell>
          <cell r="G252" t="str">
            <v>St.Vincent de Paul School</v>
          </cell>
          <cell r="H252" t="str">
            <v>6441 Seneca Street</v>
          </cell>
          <cell r="I252" t="str">
            <v>Spring Brook</v>
          </cell>
          <cell r="J252" t="str">
            <v>(716) 652-8697</v>
          </cell>
          <cell r="K252" t="str">
            <v>Julie Maddex</v>
          </cell>
          <cell r="L252" t="str">
            <v>ERIE</v>
          </cell>
          <cell r="M252" t="str">
            <v>juliemaddex@VERIZON.NET</v>
          </cell>
          <cell r="N252" t="str">
            <v>09/18/03</v>
          </cell>
          <cell r="O252" t="str">
            <v>0.00</v>
          </cell>
          <cell r="P252" t="str">
            <v>RA</v>
          </cell>
          <cell r="Q252" t="str">
            <v>No</v>
          </cell>
          <cell r="R252">
            <v>141301136254</v>
          </cell>
          <cell r="S252" t="str">
            <v>180</v>
          </cell>
          <cell r="T252" t="str">
            <v>UNASSIGNED</v>
          </cell>
          <cell r="U252" t="str">
            <v/>
          </cell>
          <cell r="V252" t="str">
            <v>11926</v>
          </cell>
          <cell r="W252" t="str">
            <v>NSLP</v>
          </cell>
          <cell r="X252" t="str">
            <v>Yes</v>
          </cell>
          <cell r="Y252" t="str">
            <v>Week 2</v>
          </cell>
          <cell r="Z252" t="str">
            <v>09/06/11</v>
          </cell>
          <cell r="AA252" t="str">
            <v/>
          </cell>
          <cell r="AB252" t="str">
            <v/>
          </cell>
          <cell r="AC252" t="str">
            <v>0.00</v>
          </cell>
          <cell r="AD252" t="str">
            <v>C147</v>
          </cell>
          <cell r="AE252" t="str">
            <v>Hailey00</v>
          </cell>
          <cell r="AF252" t="str">
            <v>0.00</v>
          </cell>
          <cell r="AG252" t="str">
            <v>ST.VINCENT DEPAU</v>
          </cell>
        </row>
        <row r="253">
          <cell r="A253" t="str">
            <v/>
          </cell>
          <cell r="B253" t="str">
            <v>C149</v>
          </cell>
          <cell r="C253" t="str">
            <v/>
          </cell>
          <cell r="D253" t="str">
            <v>C</v>
          </cell>
          <cell r="E253" t="str">
            <v>Niagara Christian Academy</v>
          </cell>
          <cell r="F253" t="str">
            <v/>
          </cell>
          <cell r="G253" t="str">
            <v>601 28th Street</v>
          </cell>
          <cell r="H253" t="str">
            <v/>
          </cell>
          <cell r="I253" t="str">
            <v>NIAGARA FALLS</v>
          </cell>
          <cell r="J253" t="str">
            <v/>
          </cell>
          <cell r="K253" t="str">
            <v/>
          </cell>
          <cell r="L253" t="str">
            <v>NIAGARA</v>
          </cell>
          <cell r="M253" t="str">
            <v/>
          </cell>
          <cell r="N253" t="str">
            <v>10/06/09</v>
          </cell>
          <cell r="O253" t="str">
            <v>0.00</v>
          </cell>
          <cell r="P253" t="str">
            <v>RA</v>
          </cell>
          <cell r="Q253" t="str">
            <v>No</v>
          </cell>
          <cell r="R253" t="str">
            <v/>
          </cell>
          <cell r="S253" t="str">
            <v>0</v>
          </cell>
          <cell r="T253" t="str">
            <v>UNASSIGNED</v>
          </cell>
          <cell r="U253" t="str">
            <v/>
          </cell>
          <cell r="V253" t="str">
            <v>0</v>
          </cell>
          <cell r="W253" t="str">
            <v/>
          </cell>
          <cell r="X253" t="str">
            <v>No</v>
          </cell>
          <cell r="Y253" t="str">
            <v xml:space="preserve">      </v>
          </cell>
          <cell r="Z253" t="str">
            <v/>
          </cell>
          <cell r="AA253" t="str">
            <v/>
          </cell>
          <cell r="AB253" t="str">
            <v/>
          </cell>
          <cell r="AC253" t="str">
            <v>0.00</v>
          </cell>
          <cell r="AD253" t="str">
            <v/>
          </cell>
          <cell r="AE253" t="str">
            <v/>
          </cell>
          <cell r="AF253" t="str">
            <v>0.00</v>
          </cell>
          <cell r="AG253" t="str">
            <v>NIAGARA CHRISTIAN ACADEMY</v>
          </cell>
        </row>
        <row r="254">
          <cell r="A254">
            <v>140709030000</v>
          </cell>
          <cell r="B254" t="str">
            <v>C156</v>
          </cell>
          <cell r="C254">
            <v>4007553</v>
          </cell>
          <cell r="D254" t="str">
            <v>C</v>
          </cell>
          <cell r="E254" t="str">
            <v>Cheektowaga-Sloan School District</v>
          </cell>
          <cell r="F254" t="str">
            <v>Attn: Food Service Director</v>
          </cell>
          <cell r="G254" t="str">
            <v>Cheektowaga-Sloan School District</v>
          </cell>
          <cell r="H254" t="str">
            <v>305 Cayuga Creek Road</v>
          </cell>
          <cell r="I254" t="str">
            <v>Cheektowaga</v>
          </cell>
          <cell r="J254" t="str">
            <v>(716) 891-6416</v>
          </cell>
          <cell r="K254" t="str">
            <v>Mary Brucz</v>
          </cell>
          <cell r="L254" t="str">
            <v>ERIE</v>
          </cell>
          <cell r="M254" t="str">
            <v>mbrucz@csufsd.org</v>
          </cell>
          <cell r="N254" t="str">
            <v>07/28/03</v>
          </cell>
          <cell r="O254" t="str">
            <v>59,204.23</v>
          </cell>
          <cell r="P254" t="str">
            <v>RA</v>
          </cell>
          <cell r="Q254" t="str">
            <v>Yes</v>
          </cell>
          <cell r="R254">
            <v>140709030000</v>
          </cell>
          <cell r="S254" t="str">
            <v>180</v>
          </cell>
          <cell r="T254" t="str">
            <v>UNASSIGNED</v>
          </cell>
          <cell r="U254" t="str">
            <v>Kevin Ziemba</v>
          </cell>
          <cell r="V254" t="str">
            <v>163322</v>
          </cell>
          <cell r="W254" t="str">
            <v>NSLP</v>
          </cell>
          <cell r="X254" t="str">
            <v>Yes</v>
          </cell>
          <cell r="Y254" t="str">
            <v>Week 2</v>
          </cell>
          <cell r="Z254" t="str">
            <v>08/29/11</v>
          </cell>
          <cell r="AA254" t="str">
            <v/>
          </cell>
          <cell r="AB254" t="str">
            <v>(716) 891-6402</v>
          </cell>
          <cell r="AC254" t="str">
            <v>0.00</v>
          </cell>
          <cell r="AD254" t="str">
            <v>C156</v>
          </cell>
          <cell r="AE254" t="str">
            <v>June2324</v>
          </cell>
          <cell r="AF254" t="str">
            <v>59,204.23</v>
          </cell>
          <cell r="AG254" t="str">
            <v>CHEEK SLOAN</v>
          </cell>
        </row>
        <row r="255">
          <cell r="A255">
            <v>670201060000</v>
          </cell>
          <cell r="B255" t="str">
            <v>C157</v>
          </cell>
          <cell r="C255" t="str">
            <v/>
          </cell>
          <cell r="D255" t="str">
            <v>C</v>
          </cell>
          <cell r="E255" t="str">
            <v>Attica Central School</v>
          </cell>
          <cell r="F255" t="str">
            <v>Attn: Food Service Director</v>
          </cell>
          <cell r="G255" t="str">
            <v>Attica Central School</v>
          </cell>
          <cell r="H255" t="str">
            <v>3338 E. Main Street</v>
          </cell>
          <cell r="I255" t="str">
            <v>Attica</v>
          </cell>
          <cell r="J255" t="str">
            <v>(585) 591-0400x 1195</v>
          </cell>
          <cell r="K255" t="str">
            <v>Kris A Wicks</v>
          </cell>
          <cell r="L255" t="str">
            <v>WYOMING</v>
          </cell>
          <cell r="M255" t="str">
            <v>kwicks@atticacsd.org</v>
          </cell>
          <cell r="N255" t="str">
            <v>05/30/03</v>
          </cell>
          <cell r="O255" t="str">
            <v>0.00</v>
          </cell>
          <cell r="P255" t="str">
            <v>RA</v>
          </cell>
          <cell r="Q255" t="str">
            <v>No</v>
          </cell>
          <cell r="R255">
            <v>670201060000</v>
          </cell>
          <cell r="S255" t="str">
            <v>180</v>
          </cell>
          <cell r="T255" t="str">
            <v>UNASSIGNED</v>
          </cell>
          <cell r="U255" t="str">
            <v>Stephen Dziak</v>
          </cell>
          <cell r="V255" t="str">
            <v>88329</v>
          </cell>
          <cell r="W255" t="str">
            <v>NSLP</v>
          </cell>
          <cell r="X255" t="str">
            <v>Yes</v>
          </cell>
          <cell r="Y255" t="str">
            <v>Week 2</v>
          </cell>
          <cell r="Z255" t="str">
            <v>09/14/11</v>
          </cell>
          <cell r="AA255" t="str">
            <v/>
          </cell>
          <cell r="AB255" t="str">
            <v>(585) 591-0400x 1195</v>
          </cell>
          <cell r="AC255" t="str">
            <v>0.00</v>
          </cell>
          <cell r="AD255" t="str">
            <v>C157</v>
          </cell>
          <cell r="AE255" t="str">
            <v>aTTICA2485</v>
          </cell>
          <cell r="AF255" t="str">
            <v>0.00</v>
          </cell>
          <cell r="AG255" t="str">
            <v>ATTICA CENTRAL SCHOOL</v>
          </cell>
        </row>
        <row r="256">
          <cell r="A256">
            <v>142601136593</v>
          </cell>
          <cell r="B256" t="str">
            <v>C159</v>
          </cell>
          <cell r="C256">
            <v>4007554</v>
          </cell>
          <cell r="D256" t="str">
            <v>C</v>
          </cell>
          <cell r="E256" t="str">
            <v>Cardinal O'Hara High School</v>
          </cell>
          <cell r="F256" t="str">
            <v>Attn: Food Service Director</v>
          </cell>
          <cell r="G256" t="str">
            <v>Cardinal O'Hara High School</v>
          </cell>
          <cell r="H256" t="str">
            <v>39 O'Hara Road</v>
          </cell>
          <cell r="I256" t="str">
            <v>Tonawanda</v>
          </cell>
          <cell r="J256" t="str">
            <v>(716) 695-2600x 320</v>
          </cell>
          <cell r="K256" t="str">
            <v>Susanna Wik</v>
          </cell>
          <cell r="L256" t="str">
            <v>ERIE</v>
          </cell>
          <cell r="M256" t="str">
            <v>suziequzie616@verizon.net</v>
          </cell>
          <cell r="N256" t="str">
            <v>02/26/04</v>
          </cell>
          <cell r="O256" t="str">
            <v>9,422.83</v>
          </cell>
          <cell r="P256" t="str">
            <v>RA</v>
          </cell>
          <cell r="Q256" t="str">
            <v>Yes</v>
          </cell>
          <cell r="R256">
            <v>142601136593</v>
          </cell>
          <cell r="S256" t="str">
            <v>180</v>
          </cell>
          <cell r="T256" t="str">
            <v>UNASSIGNED</v>
          </cell>
          <cell r="U256" t="str">
            <v>Stephen Dziak</v>
          </cell>
          <cell r="V256" t="str">
            <v>25994</v>
          </cell>
          <cell r="W256" t="str">
            <v>NSLP</v>
          </cell>
          <cell r="X256" t="str">
            <v>Yes</v>
          </cell>
          <cell r="Y256" t="str">
            <v>Week 1</v>
          </cell>
          <cell r="Z256" t="str">
            <v>10/04/11</v>
          </cell>
          <cell r="AA256" t="str">
            <v/>
          </cell>
          <cell r="AB256" t="str">
            <v>(716) 695-2600x 320</v>
          </cell>
          <cell r="AC256" t="str">
            <v>0.00</v>
          </cell>
          <cell r="AD256" t="str">
            <v>C159</v>
          </cell>
          <cell r="AE256" t="str">
            <v>Moms1angel2</v>
          </cell>
          <cell r="AF256" t="str">
            <v>9,422.83</v>
          </cell>
          <cell r="AG256" t="str">
            <v>CARDINAL O'HARA</v>
          </cell>
        </row>
        <row r="257">
          <cell r="A257" t="str">
            <v/>
          </cell>
          <cell r="B257" t="str">
            <v>C160</v>
          </cell>
          <cell r="C257" t="str">
            <v/>
          </cell>
          <cell r="D257" t="str">
            <v>C</v>
          </cell>
          <cell r="E257" t="str">
            <v>Catholic Central School</v>
          </cell>
          <cell r="F257" t="str">
            <v>Attn: School Lunch Director</v>
          </cell>
          <cell r="G257" t="str">
            <v>Catholic Central School</v>
          </cell>
          <cell r="H257" t="str">
            <v>1955 Genesee Street</v>
          </cell>
          <cell r="I257" t="str">
            <v>Buffalo</v>
          </cell>
          <cell r="J257" t="str">
            <v>(716) 852-6854</v>
          </cell>
          <cell r="K257" t="str">
            <v>Patti Duffy</v>
          </cell>
          <cell r="L257" t="str">
            <v>ERIE</v>
          </cell>
          <cell r="M257" t="str">
            <v/>
          </cell>
          <cell r="N257" t="str">
            <v/>
          </cell>
          <cell r="O257" t="str">
            <v>0.00</v>
          </cell>
          <cell r="P257" t="str">
            <v>RA</v>
          </cell>
          <cell r="Q257" t="str">
            <v>No</v>
          </cell>
          <cell r="R257" t="str">
            <v/>
          </cell>
          <cell r="S257" t="str">
            <v>180</v>
          </cell>
          <cell r="T257" t="str">
            <v>UNASSIGNED</v>
          </cell>
          <cell r="U257" t="str">
            <v/>
          </cell>
          <cell r="V257" t="str">
            <v>0</v>
          </cell>
          <cell r="W257" t="str">
            <v>NSLP</v>
          </cell>
          <cell r="X257" t="str">
            <v>No</v>
          </cell>
          <cell r="Y257" t="str">
            <v xml:space="preserve">      </v>
          </cell>
          <cell r="Z257" t="str">
            <v/>
          </cell>
          <cell r="AA257" t="str">
            <v/>
          </cell>
          <cell r="AB257" t="str">
            <v/>
          </cell>
          <cell r="AC257" t="str">
            <v>0.00</v>
          </cell>
          <cell r="AD257" t="str">
            <v/>
          </cell>
          <cell r="AE257" t="str">
            <v/>
          </cell>
          <cell r="AF257" t="str">
            <v>0.00</v>
          </cell>
          <cell r="AG257" t="str">
            <v>CATHOLIC CENTRAL SCHOOL</v>
          </cell>
        </row>
        <row r="258">
          <cell r="A258">
            <v>140600860961</v>
          </cell>
          <cell r="B258" t="str">
            <v>C161</v>
          </cell>
          <cell r="C258">
            <v>4007555</v>
          </cell>
          <cell r="D258" t="str">
            <v>C</v>
          </cell>
          <cell r="E258" t="str">
            <v>Health and Sciences Charter School</v>
          </cell>
          <cell r="F258" t="str">
            <v>Attn: Food Service Director</v>
          </cell>
          <cell r="G258" t="str">
            <v>Health and Sciences Charter</v>
          </cell>
          <cell r="H258" t="str">
            <v>1140 Ellicott Street</v>
          </cell>
          <cell r="I258" t="str">
            <v>Buffalo</v>
          </cell>
          <cell r="J258" t="str">
            <v>716-888-4080x 118</v>
          </cell>
          <cell r="K258" t="str">
            <v>Darlene Marshall</v>
          </cell>
          <cell r="L258" t="str">
            <v>ERIE</v>
          </cell>
          <cell r="M258" t="str">
            <v>cafe@healthsciencescharterschool.org</v>
          </cell>
          <cell r="N258" t="str">
            <v>01/14/13</v>
          </cell>
          <cell r="O258" t="str">
            <v>18,393.61</v>
          </cell>
          <cell r="P258" t="str">
            <v>RA</v>
          </cell>
          <cell r="Q258" t="str">
            <v>Yes</v>
          </cell>
          <cell r="R258">
            <v>140600860961</v>
          </cell>
          <cell r="S258" t="str">
            <v>260</v>
          </cell>
          <cell r="T258" t="str">
            <v>UNASSIGNED</v>
          </cell>
          <cell r="U258" t="str">
            <v/>
          </cell>
          <cell r="V258" t="str">
            <v>50741</v>
          </cell>
          <cell r="W258" t="str">
            <v>NSLP</v>
          </cell>
          <cell r="X258" t="str">
            <v>Yes</v>
          </cell>
          <cell r="Y258" t="str">
            <v>Week 1</v>
          </cell>
          <cell r="Z258" t="str">
            <v>09/12/12</v>
          </cell>
          <cell r="AA258" t="str">
            <v/>
          </cell>
          <cell r="AB258" t="str">
            <v/>
          </cell>
          <cell r="AC258" t="str">
            <v>0.00</v>
          </cell>
          <cell r="AD258" t="str">
            <v>C161</v>
          </cell>
          <cell r="AE258" t="str">
            <v>HSCS161DM*</v>
          </cell>
          <cell r="AF258" t="str">
            <v>18,393.61</v>
          </cell>
          <cell r="AG258" t="str">
            <v>HEALTH AND SCIENCES CHARTER SCHOOL</v>
          </cell>
        </row>
        <row r="259">
          <cell r="A259">
            <v>140801136238</v>
          </cell>
          <cell r="B259" t="str">
            <v>C162</v>
          </cell>
          <cell r="C259">
            <v>4007556</v>
          </cell>
          <cell r="D259" t="str">
            <v>C</v>
          </cell>
          <cell r="E259" t="str">
            <v>Nativity of Blessed Virgin Mary</v>
          </cell>
          <cell r="F259" t="str">
            <v>Attn: Food Service Director</v>
          </cell>
          <cell r="G259" t="str">
            <v>Nativity of Blessed Virgin Mary</v>
          </cell>
          <cell r="H259" t="str">
            <v>8550 Main Street</v>
          </cell>
          <cell r="I259" t="str">
            <v>Williamsville</v>
          </cell>
          <cell r="J259" t="str">
            <v>(716)633-7441</v>
          </cell>
          <cell r="K259" t="str">
            <v>Christine Barnas</v>
          </cell>
          <cell r="L259" t="str">
            <v>ERIE</v>
          </cell>
          <cell r="M259" t="str">
            <v>cbarnas@nativityofmaryschool.org</v>
          </cell>
          <cell r="N259" t="str">
            <v>07/28/03</v>
          </cell>
          <cell r="O259" t="str">
            <v>3,385.03</v>
          </cell>
          <cell r="P259" t="str">
            <v>RA</v>
          </cell>
          <cell r="Q259" t="str">
            <v>Yes</v>
          </cell>
          <cell r="R259">
            <v>140801136238</v>
          </cell>
          <cell r="S259" t="str">
            <v>180</v>
          </cell>
          <cell r="T259" t="str">
            <v>UNASSIGNED</v>
          </cell>
          <cell r="U259" t="str">
            <v>Cherie Ansuini</v>
          </cell>
          <cell r="V259" t="str">
            <v>9338</v>
          </cell>
          <cell r="W259" t="str">
            <v>NSLP</v>
          </cell>
          <cell r="X259" t="str">
            <v>Yes</v>
          </cell>
          <cell r="Y259" t="str">
            <v>Week 1</v>
          </cell>
          <cell r="Z259" t="str">
            <v>10/17/11</v>
          </cell>
          <cell r="AA259" t="str">
            <v/>
          </cell>
          <cell r="AB259" t="str">
            <v>(716) 656-7244</v>
          </cell>
          <cell r="AC259" t="str">
            <v>0.00</v>
          </cell>
          <cell r="AD259" t="str">
            <v>C162</v>
          </cell>
          <cell r="AE259" t="str">
            <v>Sodium162</v>
          </cell>
          <cell r="AF259" t="str">
            <v>3,385.03</v>
          </cell>
          <cell r="AG259" t="str">
            <v>NATIVITY WLMSVLE</v>
          </cell>
        </row>
        <row r="260">
          <cell r="A260">
            <v>142601997712</v>
          </cell>
          <cell r="B260" t="str">
            <v>C164</v>
          </cell>
          <cell r="C260">
            <v>4007557</v>
          </cell>
          <cell r="D260" t="str">
            <v>C</v>
          </cell>
          <cell r="E260" t="str">
            <v>Heritage Centers-Erie NYSARC</v>
          </cell>
          <cell r="F260" t="str">
            <v>Attn: Food Service Director</v>
          </cell>
          <cell r="G260" t="str">
            <v>Heritage Centers-Erie NYSARC</v>
          </cell>
          <cell r="H260" t="str">
            <v>205 Yorkshire Road</v>
          </cell>
          <cell r="I260" t="str">
            <v>Tonawanda</v>
          </cell>
          <cell r="J260" t="str">
            <v>(716) 876-3901x 211</v>
          </cell>
          <cell r="K260" t="str">
            <v>Nicole Barnes</v>
          </cell>
          <cell r="L260" t="str">
            <v>ERIE</v>
          </cell>
          <cell r="M260" t="str">
            <v>nbarnes@heritagecenters.org</v>
          </cell>
          <cell r="N260" t="str">
            <v>07/28/03</v>
          </cell>
          <cell r="O260" t="str">
            <v>10,026.75</v>
          </cell>
          <cell r="P260" t="str">
            <v>RA</v>
          </cell>
          <cell r="Q260" t="str">
            <v>Yes</v>
          </cell>
          <cell r="R260">
            <v>142601997712</v>
          </cell>
          <cell r="S260" t="str">
            <v>180</v>
          </cell>
          <cell r="T260" t="str">
            <v>UNASSIGNED</v>
          </cell>
          <cell r="U260" t="str">
            <v>Kim Pope</v>
          </cell>
          <cell r="V260" t="str">
            <v>27660</v>
          </cell>
          <cell r="W260" t="str">
            <v>NSLP</v>
          </cell>
          <cell r="X260" t="str">
            <v>Yes</v>
          </cell>
          <cell r="Y260" t="str">
            <v>Week 1</v>
          </cell>
          <cell r="Z260" t="str">
            <v>10/04/11</v>
          </cell>
          <cell r="AA260" t="str">
            <v/>
          </cell>
          <cell r="AB260" t="str">
            <v>(716) 876-3901x 201</v>
          </cell>
          <cell r="AC260" t="str">
            <v>0.00</v>
          </cell>
          <cell r="AD260" t="str">
            <v>C164</v>
          </cell>
          <cell r="AE260" t="str">
            <v>Password164</v>
          </cell>
          <cell r="AF260" t="str">
            <v>10,026.75</v>
          </cell>
          <cell r="AG260" t="str">
            <v>HERITAGE CTR</v>
          </cell>
        </row>
        <row r="261">
          <cell r="A261">
            <v>61601040000</v>
          </cell>
          <cell r="B261" t="str">
            <v>C168</v>
          </cell>
          <cell r="C261">
            <v>4007558</v>
          </cell>
          <cell r="D261" t="str">
            <v>C</v>
          </cell>
          <cell r="E261" t="str">
            <v>Panama Central School</v>
          </cell>
          <cell r="F261" t="str">
            <v>Attn: Food Service Director</v>
          </cell>
          <cell r="G261" t="str">
            <v>41 North Street</v>
          </cell>
          <cell r="H261" t="str">
            <v>School Street</v>
          </cell>
          <cell r="I261" t="str">
            <v>Panama</v>
          </cell>
          <cell r="J261" t="str">
            <v>(716) 664-6940</v>
          </cell>
          <cell r="K261" t="str">
            <v>Sandy Paden</v>
          </cell>
          <cell r="L261" t="str">
            <v>CHAUTAUQUA</v>
          </cell>
          <cell r="M261" t="str">
            <v>spaden@swms.wnyric.org</v>
          </cell>
          <cell r="N261" t="str">
            <v>07/28/03</v>
          </cell>
          <cell r="O261" t="str">
            <v>10,288.84</v>
          </cell>
          <cell r="P261" t="str">
            <v>RA</v>
          </cell>
          <cell r="Q261" t="str">
            <v>Yes</v>
          </cell>
          <cell r="R261">
            <v>61601040000</v>
          </cell>
          <cell r="S261" t="str">
            <v>180</v>
          </cell>
          <cell r="T261" t="str">
            <v>UNASSIGNED</v>
          </cell>
          <cell r="U261" t="str">
            <v>John Ireland</v>
          </cell>
          <cell r="V261" t="str">
            <v>28383</v>
          </cell>
          <cell r="W261" t="str">
            <v>NSLP</v>
          </cell>
          <cell r="X261" t="str">
            <v>Yes</v>
          </cell>
          <cell r="Y261" t="str">
            <v>Week 1</v>
          </cell>
          <cell r="Z261" t="str">
            <v>08/31/11</v>
          </cell>
          <cell r="AA261" t="str">
            <v/>
          </cell>
          <cell r="AB261" t="str">
            <v>(716) 782-2455x 13</v>
          </cell>
          <cell r="AC261" t="str">
            <v>0.00</v>
          </cell>
          <cell r="AD261" t="str">
            <v>C168</v>
          </cell>
          <cell r="AE261" t="str">
            <v>Ptfs6940</v>
          </cell>
          <cell r="AF261" t="str">
            <v>10,288.84</v>
          </cell>
          <cell r="AG261" t="str">
            <v>PANAMA</v>
          </cell>
        </row>
        <row r="262">
          <cell r="A262">
            <v>140600999087</v>
          </cell>
          <cell r="B262" t="str">
            <v>C170</v>
          </cell>
          <cell r="C262">
            <v>4007559</v>
          </cell>
          <cell r="D262" t="str">
            <v>C</v>
          </cell>
          <cell r="E262" t="str">
            <v>Stanley G. Falk School</v>
          </cell>
          <cell r="F262" t="str">
            <v>Attn: Food Service Director</v>
          </cell>
          <cell r="G262" t="str">
            <v>Stanley G Falk School</v>
          </cell>
          <cell r="H262" t="str">
            <v>848 Delaware Avenue</v>
          </cell>
          <cell r="I262" t="str">
            <v>Buffalo</v>
          </cell>
          <cell r="J262" t="str">
            <v>(716) 836-7566x 359</v>
          </cell>
          <cell r="K262" t="str">
            <v>Joanna Robertson</v>
          </cell>
          <cell r="L262" t="str">
            <v>ERIE</v>
          </cell>
          <cell r="M262" t="str">
            <v>jrobertson@falkschool.com</v>
          </cell>
          <cell r="N262" t="str">
            <v>07/28/03</v>
          </cell>
          <cell r="O262" t="str">
            <v>23,742.30</v>
          </cell>
          <cell r="P262" t="str">
            <v>RA</v>
          </cell>
          <cell r="Q262" t="str">
            <v>Yes</v>
          </cell>
          <cell r="R262">
            <v>140600999087</v>
          </cell>
          <cell r="S262" t="str">
            <v>180</v>
          </cell>
          <cell r="T262" t="str">
            <v>UNASSIGNED</v>
          </cell>
          <cell r="U262" t="str">
            <v>Byrne Knell</v>
          </cell>
          <cell r="V262" t="str">
            <v>65496</v>
          </cell>
          <cell r="W262" t="str">
            <v>NSLP</v>
          </cell>
          <cell r="X262" t="str">
            <v>Yes</v>
          </cell>
          <cell r="Y262" t="str">
            <v>Week 2</v>
          </cell>
          <cell r="Z262" t="str">
            <v>09/06/11</v>
          </cell>
          <cell r="AA262" t="str">
            <v/>
          </cell>
          <cell r="AB262" t="str">
            <v>(716) 836-7566</v>
          </cell>
          <cell r="AC262" t="str">
            <v>0.00</v>
          </cell>
          <cell r="AD262" t="str">
            <v>C170</v>
          </cell>
          <cell r="AE262" t="str">
            <v>!Stanleygfalk3</v>
          </cell>
          <cell r="AF262" t="str">
            <v>23,742.30</v>
          </cell>
          <cell r="AG262" t="str">
            <v>STANLEY G FALK</v>
          </cell>
        </row>
        <row r="263">
          <cell r="A263">
            <v>181302040000</v>
          </cell>
          <cell r="B263" t="str">
            <v>C175</v>
          </cell>
          <cell r="C263" t="str">
            <v/>
          </cell>
          <cell r="D263" t="str">
            <v>C</v>
          </cell>
          <cell r="E263" t="str">
            <v>Pembroke Central School District</v>
          </cell>
          <cell r="F263" t="str">
            <v>Attn: Food Service Director</v>
          </cell>
          <cell r="G263" t="str">
            <v>Pembroke Central School District</v>
          </cell>
          <cell r="H263" t="str">
            <v>Routes 5 and 77, PO Box 308</v>
          </cell>
          <cell r="I263" t="str">
            <v>Corfu</v>
          </cell>
          <cell r="J263" t="str">
            <v>(585) 599-4525x 1917</v>
          </cell>
          <cell r="K263" t="str">
            <v>Lynne Mills</v>
          </cell>
          <cell r="L263" t="str">
            <v>GENESEE</v>
          </cell>
          <cell r="M263" t="str">
            <v>lmills@pembroke.k12.ny.us</v>
          </cell>
          <cell r="N263" t="str">
            <v>06/03/98</v>
          </cell>
          <cell r="O263" t="str">
            <v>0.00</v>
          </cell>
          <cell r="P263" t="str">
            <v>RA</v>
          </cell>
          <cell r="Q263" t="str">
            <v>No</v>
          </cell>
          <cell r="R263">
            <v>181302040000</v>
          </cell>
          <cell r="S263" t="str">
            <v>180</v>
          </cell>
          <cell r="T263" t="str">
            <v>UNASSIGNED</v>
          </cell>
          <cell r="U263" t="str">
            <v>Mr. Dalton</v>
          </cell>
          <cell r="V263" t="str">
            <v>76657</v>
          </cell>
          <cell r="W263" t="str">
            <v>NSLP</v>
          </cell>
          <cell r="X263" t="str">
            <v>Yes</v>
          </cell>
          <cell r="Y263" t="str">
            <v>Week 1</v>
          </cell>
          <cell r="Z263" t="str">
            <v>09/01/11</v>
          </cell>
          <cell r="AA263" t="str">
            <v/>
          </cell>
          <cell r="AB263" t="str">
            <v>(585) 599-4525x 1921</v>
          </cell>
          <cell r="AC263" t="str">
            <v>0.00</v>
          </cell>
          <cell r="AD263" t="str">
            <v>C175</v>
          </cell>
          <cell r="AE263" t="str">
            <v>Bridget102606</v>
          </cell>
          <cell r="AF263" t="str">
            <v>0.00</v>
          </cell>
          <cell r="AG263" t="str">
            <v>PEMBROKE</v>
          </cell>
        </row>
        <row r="264">
          <cell r="A264">
            <v>140600136375</v>
          </cell>
          <cell r="B264" t="str">
            <v>C177</v>
          </cell>
          <cell r="C264">
            <v>4007560</v>
          </cell>
          <cell r="D264" t="str">
            <v>C</v>
          </cell>
          <cell r="E264" t="str">
            <v>Mount Mercy Academy</v>
          </cell>
          <cell r="F264" t="str">
            <v>Attn:  Food Service Director</v>
          </cell>
          <cell r="G264" t="str">
            <v>Mount Mercy Academy</v>
          </cell>
          <cell r="H264" t="str">
            <v>88 Red Jacket Parkway</v>
          </cell>
          <cell r="I264" t="str">
            <v>Buffalo</v>
          </cell>
          <cell r="J264" t="str">
            <v>(716) 825-8796x 420</v>
          </cell>
          <cell r="K264" t="str">
            <v>Debbie Kazmierczak</v>
          </cell>
          <cell r="L264" t="str">
            <v>ERIE</v>
          </cell>
          <cell r="M264" t="str">
            <v>dkazmierczak@mtmercy.org</v>
          </cell>
          <cell r="N264" t="str">
            <v>07/03/98</v>
          </cell>
          <cell r="O264" t="str">
            <v>0.00</v>
          </cell>
          <cell r="P264" t="str">
            <v>RA</v>
          </cell>
          <cell r="Q264" t="str">
            <v>No</v>
          </cell>
          <cell r="R264">
            <v>140600136375</v>
          </cell>
          <cell r="S264" t="str">
            <v>180</v>
          </cell>
          <cell r="T264" t="str">
            <v>UNASSIGNED</v>
          </cell>
          <cell r="U264" t="str">
            <v>Terry Smerka</v>
          </cell>
          <cell r="V264" t="str">
            <v>11440</v>
          </cell>
          <cell r="W264" t="str">
            <v>NSLP</v>
          </cell>
          <cell r="X264" t="str">
            <v>Yes</v>
          </cell>
          <cell r="Y264" t="str">
            <v>Week 1</v>
          </cell>
          <cell r="Z264" t="str">
            <v>10/25/11</v>
          </cell>
          <cell r="AA264" t="str">
            <v/>
          </cell>
          <cell r="AB264" t="str">
            <v>(716) 825-8796</v>
          </cell>
          <cell r="AC264" t="str">
            <v>0.00</v>
          </cell>
          <cell r="AD264" t="str">
            <v>C177</v>
          </cell>
          <cell r="AE264" t="str">
            <v>Password888!</v>
          </cell>
          <cell r="AF264" t="str">
            <v>0.00</v>
          </cell>
          <cell r="AG264" t="str">
            <v>MT MERCY ACADEMY</v>
          </cell>
        </row>
        <row r="265">
          <cell r="A265">
            <v>140203136333</v>
          </cell>
          <cell r="B265" t="str">
            <v>C178</v>
          </cell>
          <cell r="C265">
            <v>4007561</v>
          </cell>
          <cell r="D265" t="str">
            <v>C</v>
          </cell>
          <cell r="E265" t="str">
            <v>Sts.Peter &amp; Paul Elem. School</v>
          </cell>
          <cell r="F265" t="str">
            <v>Attn:  Food Service Director</v>
          </cell>
          <cell r="G265" t="str">
            <v>Sts.Peter &amp; Paul Elem. School</v>
          </cell>
          <cell r="H265" t="str">
            <v>5480 Main Street</v>
          </cell>
          <cell r="I265" t="str">
            <v>Williamsville</v>
          </cell>
          <cell r="J265" t="str">
            <v>(716) 836-7200x 8340</v>
          </cell>
          <cell r="K265" t="str">
            <v>Diane Meholick</v>
          </cell>
          <cell r="L265" t="str">
            <v>ERIE</v>
          </cell>
          <cell r="M265" t="str">
            <v>dmeholik@clevehill.org</v>
          </cell>
          <cell r="N265" t="str">
            <v>04/22/99</v>
          </cell>
          <cell r="O265" t="str">
            <v>10,116.29</v>
          </cell>
          <cell r="P265" t="str">
            <v>RA</v>
          </cell>
          <cell r="Q265" t="str">
            <v>Yes</v>
          </cell>
          <cell r="R265">
            <v>140203136333</v>
          </cell>
          <cell r="S265" t="str">
            <v>180</v>
          </cell>
          <cell r="T265" t="str">
            <v>UNASSIGNED</v>
          </cell>
          <cell r="U265" t="str">
            <v>Terry Smerka</v>
          </cell>
          <cell r="V265" t="str">
            <v>27907</v>
          </cell>
          <cell r="W265" t="str">
            <v>NSLP</v>
          </cell>
          <cell r="X265" t="str">
            <v>Yes</v>
          </cell>
          <cell r="Y265" t="str">
            <v>Week 1</v>
          </cell>
          <cell r="Z265" t="str">
            <v>10/24/11</v>
          </cell>
          <cell r="AA265" t="str">
            <v/>
          </cell>
          <cell r="AB265" t="str">
            <v>(716) 825-8796</v>
          </cell>
          <cell r="AC265" t="str">
            <v>0.00</v>
          </cell>
          <cell r="AD265" t="str">
            <v>C178</v>
          </cell>
          <cell r="AE265" t="str">
            <v>Password1785480</v>
          </cell>
          <cell r="AF265" t="str">
            <v>10,116.29</v>
          </cell>
          <cell r="AG265" t="str">
            <v>STS.PETER/PAUL</v>
          </cell>
        </row>
        <row r="266">
          <cell r="A266">
            <v>451001040000</v>
          </cell>
          <cell r="B266" t="str">
            <v>C179</v>
          </cell>
          <cell r="C266" t="str">
            <v/>
          </cell>
          <cell r="D266" t="str">
            <v>C</v>
          </cell>
          <cell r="E266" t="str">
            <v>Lyndonville Central School</v>
          </cell>
          <cell r="F266" t="str">
            <v>Attn: Food Service Director</v>
          </cell>
          <cell r="G266" t="str">
            <v>Lyndonville Central School</v>
          </cell>
          <cell r="H266" t="str">
            <v>25 Housel Avenue</v>
          </cell>
          <cell r="I266" t="str">
            <v>Lyndonville</v>
          </cell>
          <cell r="J266" t="str">
            <v>(585) 765-3166</v>
          </cell>
          <cell r="K266" t="str">
            <v>Michelle Higgins</v>
          </cell>
          <cell r="L266" t="str">
            <v>ORLEANS</v>
          </cell>
          <cell r="M266" t="str">
            <v>mhiggins@lyndonville.wnyric.org</v>
          </cell>
          <cell r="N266" t="str">
            <v>07/01/98</v>
          </cell>
          <cell r="O266" t="str">
            <v>0.00</v>
          </cell>
          <cell r="P266" t="str">
            <v>RA</v>
          </cell>
          <cell r="Q266" t="str">
            <v>No</v>
          </cell>
          <cell r="R266">
            <v>451001040000</v>
          </cell>
          <cell r="S266" t="str">
            <v>180</v>
          </cell>
          <cell r="T266" t="str">
            <v>UNASSIGNED</v>
          </cell>
          <cell r="U266" t="str">
            <v>Terry Smerka</v>
          </cell>
          <cell r="V266" t="str">
            <v>62977</v>
          </cell>
          <cell r="W266" t="str">
            <v>NSLP</v>
          </cell>
          <cell r="X266" t="str">
            <v>Yes</v>
          </cell>
          <cell r="Y266" t="str">
            <v>Week 1</v>
          </cell>
          <cell r="Z266" t="str">
            <v>10/17/11</v>
          </cell>
          <cell r="AA266" t="str">
            <v/>
          </cell>
          <cell r="AB266" t="str">
            <v>(716) 825-8796</v>
          </cell>
          <cell r="AC266" t="str">
            <v>0.00</v>
          </cell>
          <cell r="AD266" t="str">
            <v>C179</v>
          </cell>
          <cell r="AE266" t="str">
            <v>Justinis3rd</v>
          </cell>
          <cell r="AF266" t="str">
            <v>0.00</v>
          </cell>
          <cell r="AG266" t="str">
            <v>LYNDONVILLE CS</v>
          </cell>
        </row>
        <row r="267">
          <cell r="A267">
            <v>400900010000</v>
          </cell>
          <cell r="B267" t="str">
            <v>C180</v>
          </cell>
          <cell r="C267">
            <v>4007562</v>
          </cell>
          <cell r="D267" t="str">
            <v>C</v>
          </cell>
          <cell r="E267" t="str">
            <v>North Tonawanda City Schools</v>
          </cell>
          <cell r="F267" t="str">
            <v>Attn: Food Service Director</v>
          </cell>
          <cell r="G267" t="str">
            <v>North Tonawanda City Schools</v>
          </cell>
          <cell r="H267" t="str">
            <v>1500 Vanderbilt Avenue</v>
          </cell>
          <cell r="I267" t="str">
            <v>No.Tonawanda</v>
          </cell>
          <cell r="J267" t="str">
            <v>716-478-4804</v>
          </cell>
          <cell r="K267" t="str">
            <v>Benjamin Glurich</v>
          </cell>
          <cell r="L267" t="str">
            <v>NIAGARA</v>
          </cell>
          <cell r="M267" t="str">
            <v>Glurich-Benjamin@aramark.com</v>
          </cell>
          <cell r="N267" t="str">
            <v>07/03/98</v>
          </cell>
          <cell r="O267" t="str">
            <v>100,342.54</v>
          </cell>
          <cell r="P267" t="str">
            <v>RA</v>
          </cell>
          <cell r="Q267" t="str">
            <v>Yes</v>
          </cell>
          <cell r="R267">
            <v>400900010000</v>
          </cell>
          <cell r="S267" t="str">
            <v>180</v>
          </cell>
          <cell r="T267" t="str">
            <v>UNASSIGNED</v>
          </cell>
          <cell r="U267" t="str">
            <v>Terry Smerka</v>
          </cell>
          <cell r="V267" t="str">
            <v>276807</v>
          </cell>
          <cell r="W267" t="str">
            <v>NSLP</v>
          </cell>
          <cell r="X267" t="str">
            <v>Yes</v>
          </cell>
          <cell r="Y267" t="str">
            <v>Week 2</v>
          </cell>
          <cell r="Z267" t="str">
            <v>10/04/11</v>
          </cell>
          <cell r="AA267" t="str">
            <v/>
          </cell>
          <cell r="AB267" t="str">
            <v>(716) 825-8796</v>
          </cell>
          <cell r="AC267" t="str">
            <v>0.00</v>
          </cell>
          <cell r="AD267" t="str">
            <v>C180</v>
          </cell>
          <cell r="AE267" t="str">
            <v>Password180</v>
          </cell>
          <cell r="AF267" t="str">
            <v>100,342.54</v>
          </cell>
          <cell r="AG267" t="str">
            <v>NO TONAWANDA CS</v>
          </cell>
        </row>
        <row r="268">
          <cell r="A268">
            <v>22001040000</v>
          </cell>
          <cell r="B268" t="str">
            <v>C181</v>
          </cell>
          <cell r="C268" t="str">
            <v/>
          </cell>
          <cell r="D268" t="str">
            <v>C</v>
          </cell>
          <cell r="E268" t="str">
            <v>Fillmore Central School</v>
          </cell>
          <cell r="F268" t="str">
            <v>Attn:  Food Service Director</v>
          </cell>
          <cell r="G268" t="str">
            <v>Fillmore Central School</v>
          </cell>
          <cell r="H268" t="str">
            <v>104 West Main Street, PO Box 177</v>
          </cell>
          <cell r="I268" t="str">
            <v>Fillmore</v>
          </cell>
          <cell r="J268" t="str">
            <v>(585) 567-2259</v>
          </cell>
          <cell r="K268" t="str">
            <v>Priscilla Beardsley</v>
          </cell>
          <cell r="L268" t="str">
            <v>ALLEGANY</v>
          </cell>
          <cell r="M268" t="str">
            <v>pbeardsley@fillmore.wnyric.org</v>
          </cell>
          <cell r="N268" t="str">
            <v>02/16/95</v>
          </cell>
          <cell r="O268" t="str">
            <v>0.00</v>
          </cell>
          <cell r="P268" t="str">
            <v>RA</v>
          </cell>
          <cell r="Q268" t="str">
            <v>No</v>
          </cell>
          <cell r="R268">
            <v>22001040000</v>
          </cell>
          <cell r="S268" t="str">
            <v>180</v>
          </cell>
          <cell r="T268" t="str">
            <v>UNASSIGNED</v>
          </cell>
          <cell r="U268" t="str">
            <v>Terry Smerka</v>
          </cell>
          <cell r="V268" t="str">
            <v>59464</v>
          </cell>
          <cell r="W268" t="str">
            <v>NSLP</v>
          </cell>
          <cell r="X268" t="str">
            <v>No</v>
          </cell>
          <cell r="Y268" t="str">
            <v>Week 2</v>
          </cell>
          <cell r="Z268" t="str">
            <v>10/24/11</v>
          </cell>
          <cell r="AA268" t="str">
            <v/>
          </cell>
          <cell r="AB268" t="str">
            <v>(716) 825-8796</v>
          </cell>
          <cell r="AC268" t="str">
            <v>0.00</v>
          </cell>
          <cell r="AD268" t="str">
            <v>C181</v>
          </cell>
          <cell r="AE268" t="str">
            <v>Darbjay44</v>
          </cell>
          <cell r="AF268" t="str">
            <v>0.00</v>
          </cell>
          <cell r="AG268" t="str">
            <v>FILLMORE CS</v>
          </cell>
        </row>
        <row r="269">
          <cell r="A269">
            <v>450801060000</v>
          </cell>
          <cell r="B269" t="str">
            <v>C183</v>
          </cell>
          <cell r="C269" t="str">
            <v/>
          </cell>
          <cell r="D269" t="str">
            <v>C</v>
          </cell>
          <cell r="E269" t="str">
            <v>Medina Central School</v>
          </cell>
          <cell r="F269" t="str">
            <v>Attn:  Food Service Director</v>
          </cell>
          <cell r="G269" t="str">
            <v>Medina Central School</v>
          </cell>
          <cell r="H269" t="str">
            <v>2  Mustang Drive</v>
          </cell>
          <cell r="I269" t="str">
            <v>Medina</v>
          </cell>
          <cell r="J269" t="str">
            <v>(585) 798-4229</v>
          </cell>
          <cell r="K269" t="str">
            <v>Maria Heagerty</v>
          </cell>
          <cell r="L269" t="str">
            <v>ORLEANS</v>
          </cell>
          <cell r="M269" t="str">
            <v>heagerty-maria@aramark.com</v>
          </cell>
          <cell r="N269" t="str">
            <v>07/28/03</v>
          </cell>
          <cell r="O269" t="str">
            <v>0.00</v>
          </cell>
          <cell r="P269" t="str">
            <v>RA</v>
          </cell>
          <cell r="Q269" t="str">
            <v>No</v>
          </cell>
          <cell r="R269">
            <v>450801060000</v>
          </cell>
          <cell r="S269" t="str">
            <v>180</v>
          </cell>
          <cell r="T269" t="str">
            <v>UNASSIGNED</v>
          </cell>
          <cell r="U269" t="str">
            <v>Judith Staples</v>
          </cell>
          <cell r="V269" t="str">
            <v>173089</v>
          </cell>
          <cell r="W269" t="str">
            <v>NSLP</v>
          </cell>
          <cell r="X269" t="str">
            <v>Yes</v>
          </cell>
          <cell r="Y269" t="str">
            <v>Week 2</v>
          </cell>
          <cell r="Z269" t="str">
            <v>10/04/11</v>
          </cell>
          <cell r="AA269" t="str">
            <v/>
          </cell>
          <cell r="AB269" t="str">
            <v>(585) 798-2700</v>
          </cell>
          <cell r="AC269" t="str">
            <v>0.00</v>
          </cell>
          <cell r="AD269" t="str">
            <v>C183</v>
          </cell>
          <cell r="AE269" t="str">
            <v>Tom121070</v>
          </cell>
          <cell r="AF269" t="str">
            <v>0.00</v>
          </cell>
          <cell r="AG269" t="str">
            <v>MEDINA</v>
          </cell>
        </row>
        <row r="270">
          <cell r="A270">
            <v>401201060000</v>
          </cell>
          <cell r="B270" t="str">
            <v>C185</v>
          </cell>
          <cell r="C270">
            <v>4007563</v>
          </cell>
          <cell r="D270" t="str">
            <v>C</v>
          </cell>
          <cell r="E270" t="str">
            <v>Royalton-Hartland Middle School</v>
          </cell>
          <cell r="F270" t="str">
            <v>Attn:  Food Service Director</v>
          </cell>
          <cell r="G270" t="str">
            <v>Royalton-Hartland Central School District</v>
          </cell>
          <cell r="H270" t="str">
            <v>78 State Street</v>
          </cell>
          <cell r="I270" t="str">
            <v>Middleport</v>
          </cell>
          <cell r="J270" t="str">
            <v>(716) 735-2084</v>
          </cell>
          <cell r="K270" t="str">
            <v>Julie Fuerch - FSD</v>
          </cell>
          <cell r="L270" t="str">
            <v>NIAGARA</v>
          </cell>
          <cell r="M270" t="str">
            <v>jfuerch@royhart.org</v>
          </cell>
          <cell r="N270" t="str">
            <v>08/22/03</v>
          </cell>
          <cell r="O270" t="str">
            <v>45,337.51</v>
          </cell>
          <cell r="P270" t="str">
            <v>RA</v>
          </cell>
          <cell r="Q270" t="str">
            <v>Yes</v>
          </cell>
          <cell r="R270">
            <v>401201060000</v>
          </cell>
          <cell r="S270" t="str">
            <v>180</v>
          </cell>
          <cell r="T270" t="str">
            <v>UNASSIGNED</v>
          </cell>
          <cell r="U270" t="str">
            <v>A.J. Stergman</v>
          </cell>
          <cell r="V270" t="str">
            <v>125069</v>
          </cell>
          <cell r="W270" t="str">
            <v>NSLP</v>
          </cell>
          <cell r="X270" t="str">
            <v>Yes</v>
          </cell>
          <cell r="Y270" t="str">
            <v>Week 2</v>
          </cell>
          <cell r="Z270" t="str">
            <v>11/07/11</v>
          </cell>
          <cell r="AA270" t="str">
            <v/>
          </cell>
          <cell r="AB270" t="str">
            <v/>
          </cell>
          <cell r="AC270" t="str">
            <v>0.00</v>
          </cell>
          <cell r="AD270" t="str">
            <v>C185</v>
          </cell>
          <cell r="AE270" t="str">
            <v>Cherrypie6</v>
          </cell>
          <cell r="AF270" t="str">
            <v>45,337.51</v>
          </cell>
          <cell r="AG270" t="str">
            <v>MIDDLEPORT CS</v>
          </cell>
        </row>
        <row r="271">
          <cell r="A271">
            <v>22401040000</v>
          </cell>
          <cell r="B271" t="str">
            <v>C186</v>
          </cell>
          <cell r="C271" t="str">
            <v/>
          </cell>
          <cell r="D271" t="str">
            <v>C</v>
          </cell>
          <cell r="E271" t="str">
            <v>Scio Central School</v>
          </cell>
          <cell r="F271" t="str">
            <v>Attn:  Food Service Director</v>
          </cell>
          <cell r="G271" t="str">
            <v>Scio Central School</v>
          </cell>
          <cell r="H271" t="str">
            <v>3968 Washington Street</v>
          </cell>
          <cell r="I271" t="str">
            <v>Scio</v>
          </cell>
          <cell r="J271" t="str">
            <v>(585) 593-5510x 1500</v>
          </cell>
          <cell r="K271" t="str">
            <v>Cindy E Winchell</v>
          </cell>
          <cell r="L271" t="str">
            <v>ALLEGANY</v>
          </cell>
          <cell r="M271" t="str">
            <v>cwinchell@scio.wnyric.org</v>
          </cell>
          <cell r="N271" t="str">
            <v>03/20/03</v>
          </cell>
          <cell r="O271" t="str">
            <v>0.00</v>
          </cell>
          <cell r="P271" t="str">
            <v>RA</v>
          </cell>
          <cell r="Q271" t="str">
            <v>No</v>
          </cell>
          <cell r="R271">
            <v>22401040000</v>
          </cell>
          <cell r="S271" t="str">
            <v>180</v>
          </cell>
          <cell r="T271" t="str">
            <v>UNASSIGNED</v>
          </cell>
          <cell r="U271" t="str">
            <v>Kevin Curran</v>
          </cell>
          <cell r="V271" t="str">
            <v>39819</v>
          </cell>
          <cell r="W271" t="str">
            <v>NSLP</v>
          </cell>
          <cell r="X271" t="str">
            <v>Yes</v>
          </cell>
          <cell r="Y271" t="str">
            <v>Week 2</v>
          </cell>
          <cell r="Z271" t="str">
            <v>09/06/11</v>
          </cell>
          <cell r="AA271" t="str">
            <v/>
          </cell>
          <cell r="AB271" t="str">
            <v/>
          </cell>
          <cell r="AC271" t="str">
            <v>0.00</v>
          </cell>
          <cell r="AD271" t="str">
            <v>C186</v>
          </cell>
          <cell r="AE271" t="str">
            <v>Sciocentral2015</v>
          </cell>
          <cell r="AF271" t="str">
            <v>0.00</v>
          </cell>
          <cell r="AG271" t="str">
            <v>SCIO</v>
          </cell>
        </row>
        <row r="272">
          <cell r="A272">
            <v>20601040000</v>
          </cell>
          <cell r="B272" t="str">
            <v>C187</v>
          </cell>
          <cell r="C272" t="str">
            <v/>
          </cell>
          <cell r="D272" t="str">
            <v>C</v>
          </cell>
          <cell r="E272" t="str">
            <v>Andover Central School</v>
          </cell>
          <cell r="F272" t="str">
            <v>Attn: School Lunch Director</v>
          </cell>
          <cell r="G272" t="str">
            <v>Andover Central School</v>
          </cell>
          <cell r="H272" t="str">
            <v>31-35 Elm Street</v>
          </cell>
          <cell r="I272" t="str">
            <v>Andover</v>
          </cell>
          <cell r="J272" t="str">
            <v>(607) 478-8491x 233</v>
          </cell>
          <cell r="K272" t="str">
            <v>Carol Richmond</v>
          </cell>
          <cell r="L272" t="str">
            <v>ALLEGANY</v>
          </cell>
          <cell r="M272" t="str">
            <v>crichmond@andovercsd.org</v>
          </cell>
          <cell r="N272" t="str">
            <v>08/22/03</v>
          </cell>
          <cell r="O272" t="str">
            <v>0.00</v>
          </cell>
          <cell r="P272" t="str">
            <v>RA</v>
          </cell>
          <cell r="Q272" t="str">
            <v>No</v>
          </cell>
          <cell r="R272">
            <v>20601040000</v>
          </cell>
          <cell r="S272" t="str">
            <v>180</v>
          </cell>
          <cell r="T272" t="str">
            <v>UNASSIGNED</v>
          </cell>
          <cell r="U272" t="str">
            <v>Jim Ninos</v>
          </cell>
          <cell r="V272" t="str">
            <v>36317</v>
          </cell>
          <cell r="W272" t="str">
            <v>NSLP</v>
          </cell>
          <cell r="X272" t="str">
            <v>Yes</v>
          </cell>
          <cell r="Y272" t="str">
            <v>Week 2</v>
          </cell>
          <cell r="Z272" t="str">
            <v>08/29/11</v>
          </cell>
          <cell r="AA272" t="str">
            <v/>
          </cell>
          <cell r="AB272" t="str">
            <v>(607) 478-8491</v>
          </cell>
          <cell r="AC272" t="str">
            <v>0.00</v>
          </cell>
          <cell r="AD272" t="str">
            <v>C187</v>
          </cell>
          <cell r="AE272" t="str">
            <v>Richfood14</v>
          </cell>
          <cell r="AF272" t="str">
            <v>0.00</v>
          </cell>
          <cell r="AG272" t="str">
            <v>ANDOVER</v>
          </cell>
        </row>
        <row r="273">
          <cell r="A273">
            <v>22302040000</v>
          </cell>
          <cell r="B273" t="str">
            <v>C189</v>
          </cell>
          <cell r="C273" t="str">
            <v/>
          </cell>
          <cell r="D273" t="str">
            <v>C</v>
          </cell>
          <cell r="E273" t="str">
            <v>Cuba-Rushford Central School</v>
          </cell>
          <cell r="F273" t="str">
            <v>Attn:  Food Service Director</v>
          </cell>
          <cell r="G273" t="str">
            <v>Cuba-Rushford Central School</v>
          </cell>
          <cell r="H273" t="str">
            <v>5476 Route 305 North</v>
          </cell>
          <cell r="I273" t="str">
            <v>Cuba</v>
          </cell>
          <cell r="J273" t="str">
            <v>(585) 968-2650x 4421</v>
          </cell>
          <cell r="K273" t="str">
            <v>Crystal Malota</v>
          </cell>
          <cell r="L273" t="str">
            <v>ALLEGANY</v>
          </cell>
          <cell r="M273" t="str">
            <v>cmalota@crcs.wnyric.org</v>
          </cell>
          <cell r="N273" t="str">
            <v>02/16/95</v>
          </cell>
          <cell r="O273" t="str">
            <v>0.00</v>
          </cell>
          <cell r="P273" t="str">
            <v>RA</v>
          </cell>
          <cell r="Q273" t="str">
            <v>No</v>
          </cell>
          <cell r="R273">
            <v>22302040000</v>
          </cell>
          <cell r="S273" t="str">
            <v>180</v>
          </cell>
          <cell r="T273" t="str">
            <v>UNASSIGNED</v>
          </cell>
          <cell r="U273" t="str">
            <v>Jim Ninos</v>
          </cell>
          <cell r="V273" t="str">
            <v>75530</v>
          </cell>
          <cell r="W273" t="str">
            <v>NSLP</v>
          </cell>
          <cell r="X273" t="str">
            <v>Yes</v>
          </cell>
          <cell r="Y273" t="str">
            <v>Week 2</v>
          </cell>
          <cell r="Z273" t="str">
            <v>09/14/11</v>
          </cell>
          <cell r="AA273" t="str">
            <v/>
          </cell>
          <cell r="AB273" t="str">
            <v>(607) 478-8491</v>
          </cell>
          <cell r="AC273" t="str">
            <v>0.00</v>
          </cell>
          <cell r="AD273" t="str">
            <v>C189</v>
          </cell>
          <cell r="AE273" t="str">
            <v>OGS4596a</v>
          </cell>
          <cell r="AF273" t="str">
            <v>0.00</v>
          </cell>
          <cell r="AG273" t="str">
            <v>CUBA-RUSHFORD</v>
          </cell>
        </row>
        <row r="274">
          <cell r="A274">
            <v>21601040000</v>
          </cell>
          <cell r="B274" t="str">
            <v>C190</v>
          </cell>
          <cell r="C274" t="str">
            <v/>
          </cell>
          <cell r="D274" t="str">
            <v>C</v>
          </cell>
          <cell r="E274" t="str">
            <v>Friendship Central School</v>
          </cell>
          <cell r="F274" t="str">
            <v>Attn: Food Service Director</v>
          </cell>
          <cell r="G274" t="str">
            <v>Friendship Central School</v>
          </cell>
          <cell r="H274" t="str">
            <v>46 West Main Street</v>
          </cell>
          <cell r="I274" t="str">
            <v>Friendship</v>
          </cell>
          <cell r="J274" t="str">
            <v>(585) 973-3311</v>
          </cell>
          <cell r="K274" t="str">
            <v>Megan Soloman</v>
          </cell>
          <cell r="L274" t="str">
            <v>ALLEGANY</v>
          </cell>
          <cell r="M274" t="str">
            <v>msolomon@friend.wnyric.org</v>
          </cell>
          <cell r="N274" t="str">
            <v>08/22/03</v>
          </cell>
          <cell r="O274" t="str">
            <v>0.00</v>
          </cell>
          <cell r="P274" t="str">
            <v>RA</v>
          </cell>
          <cell r="Q274" t="str">
            <v>No</v>
          </cell>
          <cell r="R274">
            <v>21601040000</v>
          </cell>
          <cell r="S274" t="str">
            <v>180</v>
          </cell>
          <cell r="T274" t="str">
            <v>UNASSIGNED</v>
          </cell>
          <cell r="U274" t="str">
            <v>Leslie Tenney</v>
          </cell>
          <cell r="V274" t="str">
            <v>42803</v>
          </cell>
          <cell r="W274" t="str">
            <v>NSLP</v>
          </cell>
          <cell r="X274" t="str">
            <v>Yes</v>
          </cell>
          <cell r="Y274" t="str">
            <v>Week 2</v>
          </cell>
          <cell r="Z274" t="str">
            <v>09/14/11</v>
          </cell>
          <cell r="AA274" t="str">
            <v/>
          </cell>
          <cell r="AB274" t="str">
            <v>(585) 973-3311</v>
          </cell>
          <cell r="AC274" t="str">
            <v>0.00</v>
          </cell>
          <cell r="AD274" t="str">
            <v>C190</v>
          </cell>
          <cell r="AE274" t="str">
            <v>July232005@123</v>
          </cell>
          <cell r="AF274" t="str">
            <v>0.00</v>
          </cell>
          <cell r="AG274" t="str">
            <v>FRIENDSHIP</v>
          </cell>
        </row>
        <row r="275">
          <cell r="A275">
            <v>22101040000</v>
          </cell>
          <cell r="B275" t="str">
            <v>C191</v>
          </cell>
          <cell r="C275" t="str">
            <v/>
          </cell>
          <cell r="D275" t="str">
            <v>C</v>
          </cell>
          <cell r="E275" t="str">
            <v>Whitesville Central School</v>
          </cell>
          <cell r="F275" t="str">
            <v>Attn:  Food Service Director</v>
          </cell>
          <cell r="G275" t="str">
            <v>Whitesville Central School</v>
          </cell>
          <cell r="H275" t="str">
            <v>692 Main Street</v>
          </cell>
          <cell r="I275" t="str">
            <v>Whitesville</v>
          </cell>
          <cell r="J275" t="str">
            <v>(607) 356-3301x 231</v>
          </cell>
          <cell r="K275" t="str">
            <v>Joan Coleman</v>
          </cell>
          <cell r="L275" t="str">
            <v>ALLEGANY</v>
          </cell>
          <cell r="M275" t="str">
            <v>jcoleman@whitesvillesd.org</v>
          </cell>
          <cell r="N275" t="str">
            <v>08/22/03</v>
          </cell>
          <cell r="O275" t="str">
            <v>0.00</v>
          </cell>
          <cell r="P275" t="str">
            <v>RA</v>
          </cell>
          <cell r="Q275" t="str">
            <v>No</v>
          </cell>
          <cell r="R275">
            <v>22101040000</v>
          </cell>
          <cell r="S275" t="str">
            <v>180</v>
          </cell>
          <cell r="T275" t="str">
            <v>UNASSIGNED</v>
          </cell>
          <cell r="U275" t="str">
            <v>Leslie Tenney</v>
          </cell>
          <cell r="V275" t="str">
            <v>29558</v>
          </cell>
          <cell r="W275" t="str">
            <v>NSLP</v>
          </cell>
          <cell r="X275" t="str">
            <v>Yes</v>
          </cell>
          <cell r="Y275" t="str">
            <v>Week 2</v>
          </cell>
          <cell r="Z275" t="str">
            <v>09/06/11</v>
          </cell>
          <cell r="AA275" t="str">
            <v/>
          </cell>
          <cell r="AB275" t="str">
            <v>(585) 973-3311</v>
          </cell>
          <cell r="AC275" t="str">
            <v>0.00</v>
          </cell>
          <cell r="AD275" t="str">
            <v>C191</v>
          </cell>
          <cell r="AE275" t="str">
            <v>Lucasc06</v>
          </cell>
          <cell r="AF275" t="str">
            <v>0.00</v>
          </cell>
          <cell r="AG275" t="str">
            <v>WHITESVILLE</v>
          </cell>
        </row>
        <row r="276">
          <cell r="A276">
            <v>180300137112</v>
          </cell>
          <cell r="B276" t="str">
            <v>C193</v>
          </cell>
          <cell r="C276" t="str">
            <v/>
          </cell>
          <cell r="D276" t="str">
            <v>C</v>
          </cell>
          <cell r="E276" t="str">
            <v>Notre Dame High School</v>
          </cell>
          <cell r="F276" t="str">
            <v>Attn:  Food Service Director</v>
          </cell>
          <cell r="G276" t="str">
            <v>Notre Dame High School</v>
          </cell>
          <cell r="H276" t="str">
            <v>73 Union Street</v>
          </cell>
          <cell r="I276" t="str">
            <v>Batavia</v>
          </cell>
          <cell r="J276" t="str">
            <v>(585) 343-2783x 8</v>
          </cell>
          <cell r="K276" t="str">
            <v>Shannon Plath</v>
          </cell>
          <cell r="L276" t="str">
            <v>GENESEE</v>
          </cell>
          <cell r="M276" t="str">
            <v>shannon.plath@ndhsbatavia.com</v>
          </cell>
          <cell r="N276" t="str">
            <v>08/28/03</v>
          </cell>
          <cell r="O276" t="str">
            <v>0.00</v>
          </cell>
          <cell r="P276" t="str">
            <v>RA</v>
          </cell>
          <cell r="Q276" t="str">
            <v>No</v>
          </cell>
          <cell r="R276">
            <v>180300137112</v>
          </cell>
          <cell r="S276" t="str">
            <v>180</v>
          </cell>
          <cell r="T276" t="str">
            <v>UNASSIGNED</v>
          </cell>
          <cell r="U276" t="str">
            <v>Charles Chester</v>
          </cell>
          <cell r="V276" t="str">
            <v>31495</v>
          </cell>
          <cell r="W276" t="str">
            <v>NSLP</v>
          </cell>
          <cell r="X276" t="str">
            <v>Yes</v>
          </cell>
          <cell r="Y276" t="str">
            <v>Week 2</v>
          </cell>
          <cell r="Z276" t="str">
            <v>10/26/11</v>
          </cell>
          <cell r="AA276" t="str">
            <v/>
          </cell>
          <cell r="AB276" t="str">
            <v>(585) 343-2783x 1</v>
          </cell>
          <cell r="AC276" t="str">
            <v>0.00</v>
          </cell>
          <cell r="AD276" t="str">
            <v>C193</v>
          </cell>
          <cell r="AE276" t="str">
            <v>Trigger8</v>
          </cell>
          <cell r="AF276" t="str">
            <v>0.00</v>
          </cell>
          <cell r="AG276" t="str">
            <v>NOTRE DAME</v>
          </cell>
        </row>
        <row r="277">
          <cell r="A277">
            <v>400601060000</v>
          </cell>
          <cell r="B277" t="str">
            <v>C194</v>
          </cell>
          <cell r="C277">
            <v>4007564</v>
          </cell>
          <cell r="D277" t="str">
            <v>C</v>
          </cell>
          <cell r="E277" t="str">
            <v>Newfane Central School</v>
          </cell>
          <cell r="F277" t="str">
            <v>Attn:  Food Service Director</v>
          </cell>
          <cell r="G277" t="str">
            <v>Newfane Central School</v>
          </cell>
          <cell r="H277" t="str">
            <v>6273 Charlotteville Road</v>
          </cell>
          <cell r="I277" t="str">
            <v>Newfane</v>
          </cell>
          <cell r="J277" t="str">
            <v>(716) 778-6561</v>
          </cell>
          <cell r="K277" t="str">
            <v>JoAnne Huntington</v>
          </cell>
          <cell r="L277" t="str">
            <v>ALLEGANY</v>
          </cell>
          <cell r="M277" t="str">
            <v>JHuntington@newfane.wnyric.org</v>
          </cell>
          <cell r="N277" t="str">
            <v>07/28/03</v>
          </cell>
          <cell r="O277" t="str">
            <v>44,096.68</v>
          </cell>
          <cell r="P277" t="str">
            <v>RA</v>
          </cell>
          <cell r="Q277" t="str">
            <v>Yes</v>
          </cell>
          <cell r="R277">
            <v>400601060000</v>
          </cell>
          <cell r="S277" t="str">
            <v>180</v>
          </cell>
          <cell r="T277" t="str">
            <v>UNASSIGNED</v>
          </cell>
          <cell r="U277" t="str">
            <v>Steven Burley</v>
          </cell>
          <cell r="V277" t="str">
            <v>121646</v>
          </cell>
          <cell r="W277" t="str">
            <v>NSLP</v>
          </cell>
          <cell r="X277" t="str">
            <v>Yes</v>
          </cell>
          <cell r="Y277" t="str">
            <v>Week 2</v>
          </cell>
          <cell r="Z277" t="str">
            <v>09/01/11</v>
          </cell>
          <cell r="AA277" t="str">
            <v/>
          </cell>
          <cell r="AB277" t="str">
            <v>(716) 778-6551</v>
          </cell>
          <cell r="AC277" t="str">
            <v>0.00</v>
          </cell>
          <cell r="AD277" t="str">
            <v>C194</v>
          </cell>
          <cell r="AE277" t="str">
            <v>OGS0120**</v>
          </cell>
          <cell r="AF277" t="str">
            <v>44,096.68</v>
          </cell>
          <cell r="AG277" t="str">
            <v>NEWFANE</v>
          </cell>
        </row>
        <row r="278">
          <cell r="A278">
            <v>450101060000</v>
          </cell>
          <cell r="B278" t="str">
            <v>C195</v>
          </cell>
          <cell r="C278" t="str">
            <v/>
          </cell>
          <cell r="D278" t="str">
            <v>C</v>
          </cell>
          <cell r="E278" t="str">
            <v>Albion Central School</v>
          </cell>
          <cell r="F278" t="str">
            <v>Attn:  Food Service Director</v>
          </cell>
          <cell r="G278" t="str">
            <v>Albion Central School</v>
          </cell>
          <cell r="H278" t="str">
            <v>324 East Avenue</v>
          </cell>
          <cell r="I278" t="str">
            <v>Albion</v>
          </cell>
          <cell r="J278" t="str">
            <v>(585) 589-2075</v>
          </cell>
          <cell r="K278" t="str">
            <v>Maevonne Luckman</v>
          </cell>
          <cell r="L278" t="str">
            <v>ORLEANS</v>
          </cell>
          <cell r="M278" t="str">
            <v>maevonne.luckman@sodexo.com</v>
          </cell>
          <cell r="N278" t="str">
            <v>08/22/03</v>
          </cell>
          <cell r="O278" t="str">
            <v>0.00</v>
          </cell>
          <cell r="P278" t="str">
            <v>RA</v>
          </cell>
          <cell r="Q278" t="str">
            <v>No</v>
          </cell>
          <cell r="R278">
            <v>450101060000</v>
          </cell>
          <cell r="S278" t="str">
            <v>180</v>
          </cell>
          <cell r="T278" t="str">
            <v>UNASSIGNED</v>
          </cell>
          <cell r="U278" t="str">
            <v>Will Hooper</v>
          </cell>
          <cell r="V278" t="str">
            <v>168065</v>
          </cell>
          <cell r="W278" t="str">
            <v>NSLP</v>
          </cell>
          <cell r="X278" t="str">
            <v>Yes</v>
          </cell>
          <cell r="Y278" t="str">
            <v>Week 2</v>
          </cell>
          <cell r="Z278" t="str">
            <v>09/14/11</v>
          </cell>
          <cell r="AA278" t="str">
            <v/>
          </cell>
          <cell r="AB278" t="str">
            <v>(585) 589-2050</v>
          </cell>
          <cell r="AC278" t="str">
            <v>0.00</v>
          </cell>
          <cell r="AD278" t="str">
            <v>C195</v>
          </cell>
          <cell r="AE278" t="str">
            <v>Binkxxx22</v>
          </cell>
          <cell r="AF278" t="str">
            <v>0.00</v>
          </cell>
          <cell r="AG278" t="str">
            <v>ALBION</v>
          </cell>
        </row>
        <row r="279">
          <cell r="A279">
            <v>400800135992</v>
          </cell>
          <cell r="B279" t="str">
            <v>C196</v>
          </cell>
          <cell r="C279">
            <v>4009643</v>
          </cell>
          <cell r="D279" t="str">
            <v>C</v>
          </cell>
          <cell r="E279" t="str">
            <v>Catholic Academy of Niagara Falls</v>
          </cell>
          <cell r="F279" t="str">
            <v/>
          </cell>
          <cell r="G279" t="str">
            <v>1055 N Military Rd.</v>
          </cell>
          <cell r="H279" t="str">
            <v/>
          </cell>
          <cell r="I279" t="str">
            <v>Niagara Falls</v>
          </cell>
          <cell r="J279" t="str">
            <v>(716) 283-1455</v>
          </cell>
          <cell r="K279" t="str">
            <v>Joanne Warmus</v>
          </cell>
          <cell r="L279" t="str">
            <v>NIAGARA</v>
          </cell>
          <cell r="M279" t="str">
            <v>cafeteria@catholicacademynf.org</v>
          </cell>
          <cell r="N279" t="str">
            <v>11/08/18</v>
          </cell>
          <cell r="O279" t="str">
            <v>3,142.15</v>
          </cell>
          <cell r="P279" t="str">
            <v>RA</v>
          </cell>
          <cell r="Q279" t="str">
            <v>Yes</v>
          </cell>
          <cell r="R279">
            <v>400800135992</v>
          </cell>
          <cell r="S279" t="str">
            <v>0</v>
          </cell>
          <cell r="T279" t="str">
            <v/>
          </cell>
          <cell r="U279" t="str">
            <v/>
          </cell>
          <cell r="V279" t="str">
            <v>8668</v>
          </cell>
          <cell r="W279" t="str">
            <v>NSLP</v>
          </cell>
          <cell r="X279" t="str">
            <v>Yes</v>
          </cell>
          <cell r="Y279" t="str">
            <v xml:space="preserve">      </v>
          </cell>
          <cell r="Z279" t="str">
            <v>11/08/18</v>
          </cell>
          <cell r="AA279" t="str">
            <v/>
          </cell>
          <cell r="AB279" t="str">
            <v/>
          </cell>
          <cell r="AC279" t="str">
            <v>0.00</v>
          </cell>
          <cell r="AD279" t="str">
            <v>C196</v>
          </cell>
          <cell r="AE279" t="str">
            <v>1055Military$</v>
          </cell>
          <cell r="AF279" t="str">
            <v>3,142.15</v>
          </cell>
          <cell r="AG279" t="str">
            <v>CATHOLIC ACADEMY OF NIAGARA FALLS</v>
          </cell>
        </row>
        <row r="280">
          <cell r="A280">
            <v>401301040000</v>
          </cell>
          <cell r="B280" t="str">
            <v>C197</v>
          </cell>
          <cell r="C280">
            <v>4007565</v>
          </cell>
          <cell r="D280" t="str">
            <v>C</v>
          </cell>
          <cell r="E280" t="str">
            <v>Barker Central School</v>
          </cell>
          <cell r="F280" t="str">
            <v>Attn:  Food Service Director</v>
          </cell>
          <cell r="G280" t="str">
            <v>Barker Central School</v>
          </cell>
          <cell r="H280" t="str">
            <v>1628 Quaker Road</v>
          </cell>
          <cell r="I280" t="str">
            <v>Barker</v>
          </cell>
          <cell r="J280" t="str">
            <v>(716) 795-9111x 3305</v>
          </cell>
          <cell r="K280" t="str">
            <v>Julie Fuerch</v>
          </cell>
          <cell r="L280" t="str">
            <v>NIAGARA</v>
          </cell>
          <cell r="M280" t="str">
            <v>jfuerch@barkercsd.net</v>
          </cell>
          <cell r="N280" t="str">
            <v>02/16/95</v>
          </cell>
          <cell r="O280" t="str">
            <v>23,646.96</v>
          </cell>
          <cell r="P280" t="str">
            <v>RA</v>
          </cell>
          <cell r="Q280" t="str">
            <v>Yes</v>
          </cell>
          <cell r="R280">
            <v>401301040000</v>
          </cell>
          <cell r="S280" t="str">
            <v>180</v>
          </cell>
          <cell r="T280" t="str">
            <v>UNASSIGNED</v>
          </cell>
          <cell r="U280" t="str">
            <v>Deborah A. Coder</v>
          </cell>
          <cell r="V280" t="str">
            <v>65233</v>
          </cell>
          <cell r="W280" t="str">
            <v>NSLP</v>
          </cell>
          <cell r="X280" t="str">
            <v>Yes</v>
          </cell>
          <cell r="Y280" t="str">
            <v>Week 1</v>
          </cell>
          <cell r="Z280" t="str">
            <v>09/14/11</v>
          </cell>
          <cell r="AA280" t="str">
            <v/>
          </cell>
          <cell r="AB280" t="str">
            <v>(716) 795-9111</v>
          </cell>
          <cell r="AC280" t="str">
            <v>0.00</v>
          </cell>
          <cell r="AD280" t="str">
            <v>C197</v>
          </cell>
          <cell r="AE280" t="str">
            <v>Password197</v>
          </cell>
          <cell r="AF280" t="str">
            <v>23,646.96</v>
          </cell>
          <cell r="AG280" t="str">
            <v>BARKER</v>
          </cell>
        </row>
        <row r="281">
          <cell r="A281" t="str">
            <v/>
          </cell>
          <cell r="B281" t="str">
            <v>C198</v>
          </cell>
          <cell r="C281" t="str">
            <v/>
          </cell>
          <cell r="D281" t="str">
            <v>C</v>
          </cell>
          <cell r="E281" t="str">
            <v>Alexander Central School</v>
          </cell>
          <cell r="F281" t="str">
            <v/>
          </cell>
          <cell r="G281" t="str">
            <v>3314 Buffalo Street</v>
          </cell>
          <cell r="H281" t="str">
            <v/>
          </cell>
          <cell r="I281" t="str">
            <v>ALEXANDER</v>
          </cell>
          <cell r="J281" t="str">
            <v/>
          </cell>
          <cell r="K281" t="str">
            <v/>
          </cell>
          <cell r="L281" t="str">
            <v>GENESEE</v>
          </cell>
          <cell r="M281" t="str">
            <v/>
          </cell>
          <cell r="N281" t="str">
            <v>10/06/09</v>
          </cell>
          <cell r="O281" t="str">
            <v>0.00</v>
          </cell>
          <cell r="P281" t="str">
            <v>RA</v>
          </cell>
          <cell r="Q281" t="str">
            <v>No</v>
          </cell>
          <cell r="R281" t="str">
            <v/>
          </cell>
          <cell r="S281" t="str">
            <v>0</v>
          </cell>
          <cell r="T281" t="str">
            <v>UNASSIGNED</v>
          </cell>
          <cell r="U281" t="str">
            <v/>
          </cell>
          <cell r="V281" t="str">
            <v>0</v>
          </cell>
          <cell r="W281" t="str">
            <v/>
          </cell>
          <cell r="X281" t="str">
            <v>No</v>
          </cell>
          <cell r="Y281" t="str">
            <v xml:space="preserve">      </v>
          </cell>
          <cell r="Z281" t="str">
            <v/>
          </cell>
          <cell r="AA281" t="str">
            <v/>
          </cell>
          <cell r="AB281" t="str">
            <v/>
          </cell>
          <cell r="AC281" t="str">
            <v>0.00</v>
          </cell>
          <cell r="AD281" t="str">
            <v/>
          </cell>
          <cell r="AE281" t="str">
            <v/>
          </cell>
          <cell r="AF281" t="str">
            <v>0.00</v>
          </cell>
          <cell r="AG281" t="str">
            <v>ALEXANDER CENTRAL SCHOOL</v>
          </cell>
        </row>
        <row r="282">
          <cell r="A282">
            <v>140600860817</v>
          </cell>
          <cell r="B282" t="str">
            <v>C199</v>
          </cell>
          <cell r="C282">
            <v>4007586</v>
          </cell>
          <cell r="D282" t="str">
            <v>C</v>
          </cell>
          <cell r="E282" t="str">
            <v>South Buffalo Charter School</v>
          </cell>
          <cell r="F282" t="str">
            <v>Attn: Food Service Director</v>
          </cell>
          <cell r="G282" t="str">
            <v>South Buffalo Charter School</v>
          </cell>
          <cell r="H282" t="str">
            <v>154 South Ogden Street</v>
          </cell>
          <cell r="I282" t="str">
            <v>Buffalo</v>
          </cell>
          <cell r="J282" t="str">
            <v>716-826-7213x 128</v>
          </cell>
          <cell r="K282" t="str">
            <v>Jackie Frost</v>
          </cell>
          <cell r="L282" t="str">
            <v>ERIE</v>
          </cell>
          <cell r="M282" t="str">
            <v>jfrost@southbuffalocs.org</v>
          </cell>
          <cell r="N282" t="str">
            <v>02/04/15</v>
          </cell>
          <cell r="O282" t="str">
            <v>50,094.60</v>
          </cell>
          <cell r="P282" t="str">
            <v>RA</v>
          </cell>
          <cell r="Q282" t="str">
            <v>Yes</v>
          </cell>
          <cell r="R282">
            <v>140600860817</v>
          </cell>
          <cell r="S282" t="str">
            <v>180</v>
          </cell>
          <cell r="T282" t="str">
            <v>UNASSIGNED</v>
          </cell>
          <cell r="U282" t="str">
            <v/>
          </cell>
          <cell r="V282" t="str">
            <v>138192</v>
          </cell>
          <cell r="W282" t="str">
            <v>NSLP</v>
          </cell>
          <cell r="X282" t="str">
            <v>Yes</v>
          </cell>
          <cell r="Y282" t="str">
            <v xml:space="preserve">      </v>
          </cell>
          <cell r="Z282" t="str">
            <v>05/14/14</v>
          </cell>
          <cell r="AA282" t="str">
            <v/>
          </cell>
          <cell r="AB282" t="str">
            <v/>
          </cell>
          <cell r="AC282" t="str">
            <v>0.00</v>
          </cell>
          <cell r="AD282" t="str">
            <v>C199</v>
          </cell>
          <cell r="AE282" t="str">
            <v>sbcsSBCS1!</v>
          </cell>
          <cell r="AF282" t="str">
            <v>50,094.60</v>
          </cell>
          <cell r="AG282" t="str">
            <v>SOUTH BUFFALO CHARTER SCHOOL</v>
          </cell>
        </row>
        <row r="283">
          <cell r="A283">
            <v>400900325770</v>
          </cell>
          <cell r="B283" t="str">
            <v>C200</v>
          </cell>
          <cell r="C283" t="str">
            <v/>
          </cell>
          <cell r="D283" t="str">
            <v>C</v>
          </cell>
          <cell r="E283" t="str">
            <v>St. Matthew Lutheran School</v>
          </cell>
          <cell r="F283" t="str">
            <v>Attn: School Lunch Director</v>
          </cell>
          <cell r="G283" t="str">
            <v>St.Matthew Lutheran School</v>
          </cell>
          <cell r="H283" t="str">
            <v>875 Eggert Drive</v>
          </cell>
          <cell r="I283" t="str">
            <v>North Tonawanda</v>
          </cell>
          <cell r="J283" t="str">
            <v>(716) 692-1811 Ext. 200</v>
          </cell>
          <cell r="K283" t="str">
            <v>Chrissi Tucker</v>
          </cell>
          <cell r="L283" t="str">
            <v>NIAGARA</v>
          </cell>
          <cell r="M283" t="str">
            <v>smlsoffice041@gmail.com</v>
          </cell>
          <cell r="N283" t="str">
            <v>04/30/99</v>
          </cell>
          <cell r="O283" t="str">
            <v>0.00</v>
          </cell>
          <cell r="P283" t="str">
            <v>RA</v>
          </cell>
          <cell r="Q283" t="str">
            <v>No</v>
          </cell>
          <cell r="R283">
            <v>400900325770</v>
          </cell>
          <cell r="S283" t="str">
            <v>180</v>
          </cell>
          <cell r="T283" t="str">
            <v>UNASSIGNED</v>
          </cell>
          <cell r="U283" t="str">
            <v>Clifford Hummel - Principal</v>
          </cell>
          <cell r="V283" t="str">
            <v>6619</v>
          </cell>
          <cell r="W283" t="str">
            <v>NSLP</v>
          </cell>
          <cell r="X283" t="str">
            <v>Yes</v>
          </cell>
          <cell r="Y283" t="str">
            <v>Week 2</v>
          </cell>
          <cell r="Z283" t="str">
            <v>10/26/11</v>
          </cell>
          <cell r="AA283" t="str">
            <v/>
          </cell>
          <cell r="AB283" t="str">
            <v/>
          </cell>
          <cell r="AC283" t="str">
            <v>0.00</v>
          </cell>
          <cell r="AD283" t="str">
            <v>C200</v>
          </cell>
          <cell r="AE283" t="str">
            <v>CF7JN7Y</v>
          </cell>
          <cell r="AF283" t="str">
            <v>0.00</v>
          </cell>
          <cell r="AG283" t="str">
            <v>ST.MATTHEW/TONA</v>
          </cell>
        </row>
        <row r="284">
          <cell r="A284">
            <v>400400010000</v>
          </cell>
          <cell r="B284" t="str">
            <v>C201</v>
          </cell>
          <cell r="C284">
            <v>4007566</v>
          </cell>
          <cell r="D284" t="str">
            <v>C</v>
          </cell>
          <cell r="E284" t="str">
            <v>Lockport City School District</v>
          </cell>
          <cell r="F284" t="str">
            <v>Attn: Food Service Director</v>
          </cell>
          <cell r="G284" t="str">
            <v>Lockport City School District</v>
          </cell>
          <cell r="H284" t="str">
            <v>130 Beattie Avenue</v>
          </cell>
          <cell r="I284" t="str">
            <v>Lockport</v>
          </cell>
          <cell r="J284" t="str">
            <v>(716) 478-4804</v>
          </cell>
          <cell r="K284" t="str">
            <v>Thomas Heagerty</v>
          </cell>
          <cell r="L284" t="str">
            <v>NIAGARA</v>
          </cell>
          <cell r="M284" t="str">
            <v>heagerty-thomas@aramark.com</v>
          </cell>
          <cell r="N284" t="str">
            <v>07/03/98</v>
          </cell>
          <cell r="O284" t="str">
            <v>196,337.98</v>
          </cell>
          <cell r="P284" t="str">
            <v>RA</v>
          </cell>
          <cell r="Q284" t="str">
            <v>Yes</v>
          </cell>
          <cell r="R284">
            <v>400400010000</v>
          </cell>
          <cell r="S284" t="str">
            <v>180</v>
          </cell>
          <cell r="T284" t="str">
            <v>UNASSIGNED</v>
          </cell>
          <cell r="U284" t="str">
            <v>Clifford Hummel</v>
          </cell>
          <cell r="V284" t="str">
            <v>541622</v>
          </cell>
          <cell r="W284" t="str">
            <v>NSLP</v>
          </cell>
          <cell r="X284" t="str">
            <v>Yes</v>
          </cell>
          <cell r="Y284" t="str">
            <v>Week 2</v>
          </cell>
          <cell r="Z284" t="str">
            <v>08/29/11</v>
          </cell>
          <cell r="AA284" t="str">
            <v/>
          </cell>
          <cell r="AB284" t="str">
            <v/>
          </cell>
          <cell r="AC284" t="str">
            <v>0.00</v>
          </cell>
          <cell r="AD284" t="str">
            <v>C201</v>
          </cell>
          <cell r="AE284" t="str">
            <v>Aramark1</v>
          </cell>
          <cell r="AF284" t="str">
            <v>196,337.98</v>
          </cell>
          <cell r="AG284" t="str">
            <v>LOCKPORT</v>
          </cell>
        </row>
        <row r="285">
          <cell r="A285">
            <v>140600999851</v>
          </cell>
          <cell r="B285" t="str">
            <v>C202</v>
          </cell>
          <cell r="C285">
            <v>4007567</v>
          </cell>
          <cell r="D285" t="str">
            <v>C</v>
          </cell>
          <cell r="E285" t="str">
            <v>Universal School</v>
          </cell>
          <cell r="F285" t="str">
            <v>Attn:  Food Service Director</v>
          </cell>
          <cell r="G285" t="str">
            <v>Universal School</v>
          </cell>
          <cell r="H285" t="str">
            <v>1957 Genesee Street</v>
          </cell>
          <cell r="I285" t="str">
            <v>Buffalo</v>
          </cell>
          <cell r="J285" t="str">
            <v>(716) 597-0102x 109</v>
          </cell>
          <cell r="K285" t="str">
            <v>Hanan Ahmed</v>
          </cell>
          <cell r="L285" t="str">
            <v>ERIE</v>
          </cell>
          <cell r="M285" t="str">
            <v>nomil46@gmail.com</v>
          </cell>
          <cell r="N285" t="str">
            <v>05/28/03</v>
          </cell>
          <cell r="O285" t="str">
            <v>0.00</v>
          </cell>
          <cell r="P285" t="str">
            <v>RA</v>
          </cell>
          <cell r="Q285" t="str">
            <v>No</v>
          </cell>
          <cell r="R285">
            <v>140600999851</v>
          </cell>
          <cell r="S285" t="str">
            <v>180</v>
          </cell>
          <cell r="T285" t="str">
            <v>UNASSIGNED</v>
          </cell>
          <cell r="U285" t="str">
            <v>Asiyah Teruel</v>
          </cell>
          <cell r="V285" t="str">
            <v>13390</v>
          </cell>
          <cell r="W285" t="str">
            <v>NSLP</v>
          </cell>
          <cell r="X285" t="str">
            <v>No</v>
          </cell>
          <cell r="Y285" t="str">
            <v>Week 2</v>
          </cell>
          <cell r="Z285" t="str">
            <v>09/14/11</v>
          </cell>
          <cell r="AA285" t="str">
            <v>ateruel@myuniversalschool.org</v>
          </cell>
          <cell r="AB285" t="str">
            <v>716-597-0102</v>
          </cell>
          <cell r="AC285" t="str">
            <v>0.00</v>
          </cell>
          <cell r="AD285" t="str">
            <v>C202</v>
          </cell>
          <cell r="AE285" t="str">
            <v>Nutrition1</v>
          </cell>
          <cell r="AF285" t="str">
            <v>0.00</v>
          </cell>
          <cell r="AG285" t="str">
            <v>UNIVERSAL SCH</v>
          </cell>
        </row>
        <row r="286">
          <cell r="A286">
            <v>20801040000</v>
          </cell>
          <cell r="B286" t="str">
            <v>C203</v>
          </cell>
          <cell r="C286" t="str">
            <v/>
          </cell>
          <cell r="D286" t="str">
            <v>C</v>
          </cell>
          <cell r="E286" t="str">
            <v>Belfast Central School</v>
          </cell>
          <cell r="F286" t="str">
            <v>Attn:  Food Service Director</v>
          </cell>
          <cell r="G286" t="str">
            <v>Belfast Central School</v>
          </cell>
          <cell r="H286" t="str">
            <v>1 King Street</v>
          </cell>
          <cell r="I286" t="str">
            <v>Belfast</v>
          </cell>
          <cell r="J286" t="str">
            <v>(585) 365-2646</v>
          </cell>
          <cell r="K286" t="str">
            <v>Priscilla Beardsley</v>
          </cell>
          <cell r="L286" t="str">
            <v>ALLEGANY</v>
          </cell>
          <cell r="M286" t="str">
            <v>pbeardsley@belf.wnyric.org</v>
          </cell>
          <cell r="N286" t="str">
            <v>02/16/95</v>
          </cell>
          <cell r="O286" t="str">
            <v>0.00</v>
          </cell>
          <cell r="P286" t="str">
            <v>RA</v>
          </cell>
          <cell r="Q286" t="str">
            <v>No</v>
          </cell>
          <cell r="R286">
            <v>20801040000</v>
          </cell>
          <cell r="S286" t="str">
            <v>180</v>
          </cell>
          <cell r="T286" t="str">
            <v>UNASSIGNED</v>
          </cell>
          <cell r="U286" t="str">
            <v>Clifford Hummel</v>
          </cell>
          <cell r="V286" t="str">
            <v>43790</v>
          </cell>
          <cell r="W286" t="str">
            <v>NSLP</v>
          </cell>
          <cell r="X286" t="str">
            <v>Yes</v>
          </cell>
          <cell r="Y286" t="str">
            <v>Week 2</v>
          </cell>
          <cell r="Z286" t="str">
            <v>10/24/11</v>
          </cell>
          <cell r="AA286" t="str">
            <v/>
          </cell>
          <cell r="AB286" t="str">
            <v/>
          </cell>
          <cell r="AC286" t="str">
            <v>0.00</v>
          </cell>
          <cell r="AD286" t="str">
            <v>C203</v>
          </cell>
          <cell r="AE286" t="str">
            <v>Cilladar63</v>
          </cell>
          <cell r="AF286" t="str">
            <v>0.00</v>
          </cell>
          <cell r="AG286" t="str">
            <v>BELFAST</v>
          </cell>
        </row>
        <row r="287">
          <cell r="A287" t="str">
            <v/>
          </cell>
          <cell r="B287" t="str">
            <v>C225</v>
          </cell>
          <cell r="C287" t="str">
            <v/>
          </cell>
          <cell r="D287" t="str">
            <v>C</v>
          </cell>
          <cell r="E287" t="str">
            <v>St. Josaphat School</v>
          </cell>
          <cell r="F287" t="str">
            <v/>
          </cell>
          <cell r="G287" t="str">
            <v>25 Mansion Street</v>
          </cell>
          <cell r="H287" t="str">
            <v/>
          </cell>
          <cell r="I287" t="str">
            <v>Cheektowaga</v>
          </cell>
          <cell r="J287" t="str">
            <v/>
          </cell>
          <cell r="K287" t="str">
            <v/>
          </cell>
          <cell r="L287" t="str">
            <v>ERIE</v>
          </cell>
          <cell r="M287" t="str">
            <v/>
          </cell>
          <cell r="N287" t="str">
            <v>10/06/09</v>
          </cell>
          <cell r="O287" t="str">
            <v>0.00</v>
          </cell>
          <cell r="P287" t="str">
            <v>RA</v>
          </cell>
          <cell r="Q287" t="str">
            <v>No</v>
          </cell>
          <cell r="R287" t="str">
            <v/>
          </cell>
          <cell r="S287" t="str">
            <v>0</v>
          </cell>
          <cell r="T287" t="str">
            <v>UNASSIGNED</v>
          </cell>
          <cell r="U287" t="str">
            <v/>
          </cell>
          <cell r="V287" t="str">
            <v>0</v>
          </cell>
          <cell r="W287" t="str">
            <v/>
          </cell>
          <cell r="X287" t="str">
            <v>No</v>
          </cell>
          <cell r="Y287" t="str">
            <v xml:space="preserve">      </v>
          </cell>
          <cell r="Z287" t="str">
            <v/>
          </cell>
          <cell r="AA287" t="str">
            <v/>
          </cell>
          <cell r="AB287" t="str">
            <v/>
          </cell>
          <cell r="AC287" t="str">
            <v>0.00</v>
          </cell>
          <cell r="AD287" t="str">
            <v/>
          </cell>
          <cell r="AE287" t="str">
            <v/>
          </cell>
          <cell r="AF287" t="str">
            <v>0.00</v>
          </cell>
          <cell r="AG287" t="str">
            <v>ST. JOSAPHAT SCHOOL</v>
          </cell>
        </row>
        <row r="288">
          <cell r="A288">
            <v>401501060000</v>
          </cell>
          <cell r="B288" t="str">
            <v>C238</v>
          </cell>
          <cell r="C288">
            <v>4007575</v>
          </cell>
          <cell r="D288" t="str">
            <v>C</v>
          </cell>
          <cell r="E288" t="str">
            <v>Wilson Central School</v>
          </cell>
          <cell r="F288" t="str">
            <v>Attn: Food Service Director</v>
          </cell>
          <cell r="G288" t="str">
            <v>Wilson Central School</v>
          </cell>
          <cell r="H288" t="str">
            <v>374-380 Lake Street</v>
          </cell>
          <cell r="I288" t="str">
            <v>Wilson</v>
          </cell>
          <cell r="J288" t="str">
            <v>716-751-9341  x139</v>
          </cell>
          <cell r="K288" t="str">
            <v>Sue Bell</v>
          </cell>
          <cell r="L288" t="str">
            <v>NIAGARA</v>
          </cell>
          <cell r="M288" t="str">
            <v>sbell@wilsoncsd.org</v>
          </cell>
          <cell r="N288" t="str">
            <v>03/16/15</v>
          </cell>
          <cell r="O288" t="str">
            <v>34,323.68</v>
          </cell>
          <cell r="P288" t="str">
            <v>RA</v>
          </cell>
          <cell r="Q288" t="str">
            <v>Yes</v>
          </cell>
          <cell r="R288">
            <v>401501060000</v>
          </cell>
          <cell r="S288" t="str">
            <v>180</v>
          </cell>
          <cell r="T288" t="str">
            <v>UNASSIGNED</v>
          </cell>
          <cell r="U288" t="str">
            <v/>
          </cell>
          <cell r="V288" t="str">
            <v>94686</v>
          </cell>
          <cell r="W288" t="str">
            <v>NSLP</v>
          </cell>
          <cell r="X288" t="str">
            <v>Yes</v>
          </cell>
          <cell r="Y288" t="str">
            <v xml:space="preserve">      </v>
          </cell>
          <cell r="Z288" t="str">
            <v>10/24/11</v>
          </cell>
          <cell r="AA288" t="str">
            <v/>
          </cell>
          <cell r="AB288" t="str">
            <v/>
          </cell>
          <cell r="AC288" t="str">
            <v>0.00</v>
          </cell>
          <cell r="AD288" t="str">
            <v>C238</v>
          </cell>
          <cell r="AE288" t="str">
            <v>Markyb0110</v>
          </cell>
          <cell r="AF288" t="str">
            <v>34,323.68</v>
          </cell>
          <cell r="AG288" t="str">
            <v>WILSON CENTRAL SCHOOL</v>
          </cell>
        </row>
        <row r="289">
          <cell r="A289">
            <v>140600950003</v>
          </cell>
          <cell r="B289" t="str">
            <v>C300</v>
          </cell>
          <cell r="C289" t="str">
            <v/>
          </cell>
          <cell r="D289" t="str">
            <v>C</v>
          </cell>
          <cell r="E289" t="str">
            <v>Erie County Holding Center</v>
          </cell>
          <cell r="F289" t="str">
            <v>Attn: Darryl Davis</v>
          </cell>
          <cell r="G289" t="str">
            <v>Erie County Holding Center</v>
          </cell>
          <cell r="H289" t="str">
            <v>10 Delaware Avenue</v>
          </cell>
          <cell r="I289" t="str">
            <v>Buffalo</v>
          </cell>
          <cell r="J289" t="str">
            <v>(716) 858-7632</v>
          </cell>
          <cell r="K289" t="str">
            <v>Darryl Davis</v>
          </cell>
          <cell r="L289" t="str">
            <v>ERIE</v>
          </cell>
          <cell r="M289" t="str">
            <v>Daryll.Davis@erie.gov</v>
          </cell>
          <cell r="N289" t="str">
            <v>02/16/95</v>
          </cell>
          <cell r="O289" t="str">
            <v>0.00</v>
          </cell>
          <cell r="P289" t="str">
            <v>RA</v>
          </cell>
          <cell r="Q289" t="str">
            <v>No</v>
          </cell>
          <cell r="R289">
            <v>140600950003</v>
          </cell>
          <cell r="S289" t="str">
            <v>180</v>
          </cell>
          <cell r="T289" t="str">
            <v>UNASSIGNED</v>
          </cell>
          <cell r="U289" t="str">
            <v>Clifford Hummel - Principal</v>
          </cell>
          <cell r="V289" t="str">
            <v>9319</v>
          </cell>
          <cell r="W289" t="str">
            <v>NSLP</v>
          </cell>
          <cell r="X289" t="str">
            <v>Yes</v>
          </cell>
          <cell r="Y289" t="str">
            <v>Week 2</v>
          </cell>
          <cell r="Z289" t="str">
            <v>02/15/12</v>
          </cell>
          <cell r="AA289" t="str">
            <v/>
          </cell>
          <cell r="AB289" t="str">
            <v/>
          </cell>
          <cell r="AC289" t="str">
            <v>0.00</v>
          </cell>
          <cell r="AD289" t="str">
            <v>C300</v>
          </cell>
          <cell r="AE289" t="str">
            <v>Abc12345</v>
          </cell>
          <cell r="AF289" t="str">
            <v>0.00</v>
          </cell>
          <cell r="AG289" t="str">
            <v>ERIE CTY CTR</v>
          </cell>
        </row>
        <row r="290">
          <cell r="A290">
            <v>42302950001</v>
          </cell>
          <cell r="B290" t="str">
            <v>C301</v>
          </cell>
          <cell r="C290" t="str">
            <v/>
          </cell>
          <cell r="D290" t="str">
            <v>C</v>
          </cell>
          <cell r="E290" t="str">
            <v>Cattaraugus County Jail</v>
          </cell>
          <cell r="F290" t="str">
            <v>Attn: Food Service Director</v>
          </cell>
          <cell r="G290" t="str">
            <v>Cattaraugus County Jail</v>
          </cell>
          <cell r="H290" t="str">
            <v>301 Court Street</v>
          </cell>
          <cell r="I290" t="str">
            <v>Little Valley</v>
          </cell>
          <cell r="J290" t="str">
            <v>(716) 938-2216</v>
          </cell>
          <cell r="K290" t="str">
            <v>Kathy L. Belec</v>
          </cell>
          <cell r="L290" t="str">
            <v>CATTARAUGUS</v>
          </cell>
          <cell r="M290" t="str">
            <v>klbelec@cattco.org</v>
          </cell>
          <cell r="N290" t="str">
            <v>02/16/95</v>
          </cell>
          <cell r="O290" t="str">
            <v>0.00</v>
          </cell>
          <cell r="P290" t="str">
            <v>RA</v>
          </cell>
          <cell r="Q290" t="str">
            <v>No</v>
          </cell>
          <cell r="R290">
            <v>42302950001</v>
          </cell>
          <cell r="S290" t="str">
            <v>180</v>
          </cell>
          <cell r="T290" t="str">
            <v>UNASSIGNED</v>
          </cell>
          <cell r="U290" t="str">
            <v>Ernest Dustman - Sheriff - (716)938-9191</v>
          </cell>
          <cell r="V290" t="str">
            <v>1640</v>
          </cell>
          <cell r="W290" t="str">
            <v>NSLP</v>
          </cell>
          <cell r="X290" t="str">
            <v>Yes</v>
          </cell>
          <cell r="Y290" t="str">
            <v>Week 1</v>
          </cell>
          <cell r="Z290" t="str">
            <v>09/07/11</v>
          </cell>
          <cell r="AA290" t="str">
            <v/>
          </cell>
          <cell r="AB290" t="str">
            <v/>
          </cell>
          <cell r="AC290" t="str">
            <v>0.00</v>
          </cell>
          <cell r="AD290" t="str">
            <v>C301</v>
          </cell>
          <cell r="AE290" t="str">
            <v>Tnavarre2</v>
          </cell>
          <cell r="AF290" t="str">
            <v>0.00</v>
          </cell>
          <cell r="AG290" t="str">
            <v>CATTARAUGUS JAIL</v>
          </cell>
        </row>
        <row r="291">
          <cell r="A291">
            <v>60503950001</v>
          </cell>
          <cell r="B291" t="str">
            <v>C302</v>
          </cell>
          <cell r="C291" t="str">
            <v/>
          </cell>
          <cell r="D291" t="str">
            <v>C</v>
          </cell>
          <cell r="E291" t="str">
            <v>Chautauqua Co-Sherriff's Dept</v>
          </cell>
          <cell r="F291" t="str">
            <v>Attn: Food Service Director</v>
          </cell>
          <cell r="G291" t="str">
            <v>Chautauqua Co-Sheriff's Dept</v>
          </cell>
          <cell r="H291" t="str">
            <v>15 E.Chautauqua St.,Box 128</v>
          </cell>
          <cell r="I291" t="str">
            <v>Mayville</v>
          </cell>
          <cell r="J291" t="str">
            <v>(716) 753-4934</v>
          </cell>
          <cell r="K291" t="str">
            <v>Ricky Eggleston - FSD</v>
          </cell>
          <cell r="L291" t="str">
            <v>CHAUTAUQUA</v>
          </cell>
          <cell r="M291" t="str">
            <v>EGGLESTON@OFFICEOFTHESHERIFF.COM</v>
          </cell>
          <cell r="N291" t="str">
            <v>08/22/03</v>
          </cell>
          <cell r="O291" t="str">
            <v>0.00</v>
          </cell>
          <cell r="P291" t="str">
            <v>RA</v>
          </cell>
          <cell r="Q291" t="str">
            <v>No</v>
          </cell>
          <cell r="R291">
            <v>60503950001</v>
          </cell>
          <cell r="S291" t="str">
            <v>180</v>
          </cell>
          <cell r="T291" t="str">
            <v>UNASSIGNED</v>
          </cell>
          <cell r="U291" t="str">
            <v>Joseph Gerace - Sheriff</v>
          </cell>
          <cell r="V291" t="str">
            <v>6462</v>
          </cell>
          <cell r="W291" t="str">
            <v>NSLP</v>
          </cell>
          <cell r="X291" t="str">
            <v>No</v>
          </cell>
          <cell r="Y291" t="str">
            <v>Week 2</v>
          </cell>
          <cell r="Z291" t="str">
            <v>10/04/11</v>
          </cell>
          <cell r="AA291" t="str">
            <v/>
          </cell>
          <cell r="AB291" t="str">
            <v/>
          </cell>
          <cell r="AC291" t="str">
            <v>0.00</v>
          </cell>
          <cell r="AD291" t="str">
            <v>C302</v>
          </cell>
          <cell r="AE291" t="str">
            <v>N32F4TW</v>
          </cell>
          <cell r="AF291" t="str">
            <v>0.00</v>
          </cell>
          <cell r="AG291" t="str">
            <v>CHAUTAUQUA CTY</v>
          </cell>
        </row>
        <row r="292">
          <cell r="A292">
            <v>140101950002</v>
          </cell>
          <cell r="B292" t="str">
            <v>C303</v>
          </cell>
          <cell r="C292" t="str">
            <v/>
          </cell>
          <cell r="D292" t="str">
            <v>C</v>
          </cell>
          <cell r="E292" t="str">
            <v>Erie County Correctional Facility</v>
          </cell>
          <cell r="F292" t="str">
            <v>Attn: Food Service Director</v>
          </cell>
          <cell r="G292" t="str">
            <v>Erie County Correctional Facility</v>
          </cell>
          <cell r="H292" t="str">
            <v>11581 Walden Avenue</v>
          </cell>
          <cell r="I292" t="str">
            <v>Alden</v>
          </cell>
          <cell r="J292" t="str">
            <v>(716) 937-3096</v>
          </cell>
          <cell r="K292" t="str">
            <v>Joel Gregorio - FSD</v>
          </cell>
          <cell r="L292" t="str">
            <v>ERIE</v>
          </cell>
          <cell r="M292" t="str">
            <v>gregorij@erie.gov</v>
          </cell>
          <cell r="N292" t="str">
            <v>02/16/95</v>
          </cell>
          <cell r="O292" t="str">
            <v>0.00</v>
          </cell>
          <cell r="P292" t="str">
            <v>RA</v>
          </cell>
          <cell r="Q292" t="str">
            <v>No</v>
          </cell>
          <cell r="R292">
            <v>140101950002</v>
          </cell>
          <cell r="S292" t="str">
            <v>180</v>
          </cell>
          <cell r="T292" t="str">
            <v>UNASSIGNED</v>
          </cell>
          <cell r="U292" t="str">
            <v>Charles Kane - (716) 858-6308</v>
          </cell>
          <cell r="V292" t="str">
            <v>0</v>
          </cell>
          <cell r="W292" t="str">
            <v>NSLP</v>
          </cell>
          <cell r="X292" t="str">
            <v>Yes</v>
          </cell>
          <cell r="Y292" t="str">
            <v>Week 2</v>
          </cell>
          <cell r="Z292" t="str">
            <v>01/16/13</v>
          </cell>
          <cell r="AA292" t="str">
            <v/>
          </cell>
          <cell r="AB292" t="str">
            <v/>
          </cell>
          <cell r="AC292" t="str">
            <v>0.00</v>
          </cell>
          <cell r="AD292" t="str">
            <v>C303</v>
          </cell>
          <cell r="AE292" t="str">
            <v>Gregorio-1960</v>
          </cell>
          <cell r="AF292" t="str">
            <v>0.00</v>
          </cell>
          <cell r="AG292" t="str">
            <v>ERIE CORRECTION</v>
          </cell>
        </row>
        <row r="293">
          <cell r="A293" t="str">
            <v/>
          </cell>
          <cell r="B293" t="str">
            <v>C304</v>
          </cell>
          <cell r="C293" t="str">
            <v/>
          </cell>
          <cell r="D293" t="str">
            <v>C</v>
          </cell>
          <cell r="E293" t="str">
            <v>Salvation Army Agnes Home</v>
          </cell>
          <cell r="F293" t="str">
            <v>Attn: Food Service Director</v>
          </cell>
          <cell r="G293" t="str">
            <v>Salvation Army Agnes Home</v>
          </cell>
          <cell r="H293" t="str">
            <v>6 Broadhead Avenue</v>
          </cell>
          <cell r="I293" t="str">
            <v>Jamestown</v>
          </cell>
          <cell r="J293" t="str">
            <v>(716) 664-4108</v>
          </cell>
          <cell r="K293" t="str">
            <v>Leslie Vattimo - FSD</v>
          </cell>
          <cell r="L293" t="str">
            <v>CHAUTAUQUA</v>
          </cell>
          <cell r="M293" t="str">
            <v/>
          </cell>
          <cell r="N293" t="str">
            <v/>
          </cell>
          <cell r="O293" t="str">
            <v>0.00</v>
          </cell>
          <cell r="P293" t="str">
            <v>RA</v>
          </cell>
          <cell r="Q293" t="str">
            <v>No</v>
          </cell>
          <cell r="R293" t="str">
            <v/>
          </cell>
          <cell r="S293" t="str">
            <v>180</v>
          </cell>
          <cell r="T293" t="str">
            <v>UNASSIGNED</v>
          </cell>
          <cell r="U293" t="str">
            <v/>
          </cell>
          <cell r="V293" t="str">
            <v>0</v>
          </cell>
          <cell r="W293" t="str">
            <v>NSLP</v>
          </cell>
          <cell r="X293" t="str">
            <v>No</v>
          </cell>
          <cell r="Y293" t="str">
            <v xml:space="preserve">      </v>
          </cell>
          <cell r="Z293" t="str">
            <v/>
          </cell>
          <cell r="AA293" t="str">
            <v/>
          </cell>
          <cell r="AB293" t="str">
            <v/>
          </cell>
          <cell r="AC293" t="str">
            <v>0.00</v>
          </cell>
          <cell r="AD293" t="str">
            <v/>
          </cell>
          <cell r="AE293" t="str">
            <v/>
          </cell>
          <cell r="AF293" t="str">
            <v>0.00</v>
          </cell>
          <cell r="AG293" t="str">
            <v>SALVATION ARMY AGNES HOME</v>
          </cell>
        </row>
        <row r="294">
          <cell r="A294">
            <v>60800630025</v>
          </cell>
          <cell r="B294" t="str">
            <v>C305</v>
          </cell>
          <cell r="C294" t="str">
            <v/>
          </cell>
          <cell r="D294" t="str">
            <v>C</v>
          </cell>
          <cell r="E294" t="str">
            <v>Chautauqua Opportunities Inc</v>
          </cell>
          <cell r="F294" t="str">
            <v>Attn: School Lunch Director</v>
          </cell>
          <cell r="G294" t="str">
            <v>Chautauqua Opportunities Corp</v>
          </cell>
          <cell r="H294" t="str">
            <v>14-16 E. 6th St</v>
          </cell>
          <cell r="I294" t="str">
            <v>Jamestown</v>
          </cell>
          <cell r="J294" t="str">
            <v>(716) 661-9446</v>
          </cell>
          <cell r="K294" t="str">
            <v>Danielle Bonovitch- FSD</v>
          </cell>
          <cell r="L294" t="str">
            <v>CHAUTAUQUA</v>
          </cell>
          <cell r="M294" t="str">
            <v>dbonovitch@chautopp.org</v>
          </cell>
          <cell r="N294" t="str">
            <v>12/03/01</v>
          </cell>
          <cell r="O294" t="str">
            <v>0.00</v>
          </cell>
          <cell r="P294" t="str">
            <v>RA</v>
          </cell>
          <cell r="Q294" t="str">
            <v>No</v>
          </cell>
          <cell r="R294">
            <v>60800630025</v>
          </cell>
          <cell r="S294" t="str">
            <v>180</v>
          </cell>
          <cell r="T294" t="str">
            <v>UNASSIGNED</v>
          </cell>
          <cell r="U294" t="str">
            <v/>
          </cell>
          <cell r="V294" t="str">
            <v>0</v>
          </cell>
          <cell r="W294" t="str">
            <v>NSLP</v>
          </cell>
          <cell r="X294" t="str">
            <v>Yes</v>
          </cell>
          <cell r="Y294" t="str">
            <v>Week 2</v>
          </cell>
          <cell r="Z294" t="str">
            <v>09/06/11</v>
          </cell>
          <cell r="AA294" t="str">
            <v/>
          </cell>
          <cell r="AB294" t="str">
            <v/>
          </cell>
          <cell r="AC294" t="str">
            <v>0.00</v>
          </cell>
          <cell r="AD294" t="str">
            <v>C305</v>
          </cell>
          <cell r="AE294" t="str">
            <v>Magster2</v>
          </cell>
          <cell r="AF294" t="str">
            <v>0.00</v>
          </cell>
          <cell r="AG294" t="str">
            <v>CHAUTAUQUA</v>
          </cell>
        </row>
        <row r="295">
          <cell r="A295">
            <v>140600996459</v>
          </cell>
          <cell r="B295" t="str">
            <v>C306</v>
          </cell>
          <cell r="C295">
            <v>4007568</v>
          </cell>
          <cell r="D295" t="str">
            <v>C</v>
          </cell>
          <cell r="E295" t="str">
            <v>St. Mary's School for the Deaf</v>
          </cell>
          <cell r="F295" t="str">
            <v>Attn:  Food Service Director</v>
          </cell>
          <cell r="G295" t="str">
            <v>St.Mary's School for the Deaf</v>
          </cell>
          <cell r="H295" t="str">
            <v>2253 Main Street</v>
          </cell>
          <cell r="I295" t="str">
            <v>Buffalo</v>
          </cell>
          <cell r="J295" t="str">
            <v>(716) 834-7200x 219</v>
          </cell>
          <cell r="K295" t="str">
            <v>Maggie Cherico</v>
          </cell>
          <cell r="L295" t="str">
            <v>ERIE</v>
          </cell>
          <cell r="M295" t="str">
            <v>maggiec@smsdk12.org</v>
          </cell>
          <cell r="N295" t="str">
            <v>04/30/99</v>
          </cell>
          <cell r="O295" t="str">
            <v>5,009.75</v>
          </cell>
          <cell r="P295" t="str">
            <v>RA</v>
          </cell>
          <cell r="Q295" t="str">
            <v>Yes</v>
          </cell>
          <cell r="R295">
            <v>140600996459</v>
          </cell>
          <cell r="S295" t="str">
            <v>180</v>
          </cell>
          <cell r="T295" t="str">
            <v>UNASSIGNED</v>
          </cell>
          <cell r="U295" t="str">
            <v>Bonnie Milks</v>
          </cell>
          <cell r="V295" t="str">
            <v>13820</v>
          </cell>
          <cell r="W295" t="str">
            <v>NSLP</v>
          </cell>
          <cell r="X295" t="str">
            <v>Yes</v>
          </cell>
          <cell r="Y295" t="str">
            <v>Week 1</v>
          </cell>
          <cell r="Z295" t="str">
            <v>10/31/11</v>
          </cell>
          <cell r="AA295" t="str">
            <v/>
          </cell>
          <cell r="AB295" t="str">
            <v>(716) 661-9446</v>
          </cell>
          <cell r="AC295" t="str">
            <v>0.00</v>
          </cell>
          <cell r="AD295" t="str">
            <v>C306</v>
          </cell>
          <cell r="AE295" t="str">
            <v>Ptfswny06*</v>
          </cell>
          <cell r="AF295" t="str">
            <v>5,009.75</v>
          </cell>
          <cell r="AG295" t="str">
            <v>ST.MARY'S SCH/DE</v>
          </cell>
        </row>
        <row r="296">
          <cell r="A296">
            <v>140203680008</v>
          </cell>
          <cell r="B296" t="str">
            <v>C307</v>
          </cell>
          <cell r="C296">
            <v>4007569</v>
          </cell>
          <cell r="D296" t="str">
            <v>C</v>
          </cell>
          <cell r="E296" t="str">
            <v>Autistic Services, Inc.</v>
          </cell>
          <cell r="F296" t="str">
            <v>Attn: Food Service Director</v>
          </cell>
          <cell r="G296" t="str">
            <v>Autistic Services, Inc.</v>
          </cell>
          <cell r="H296" t="str">
            <v>4444 Bryant Stratton Way</v>
          </cell>
          <cell r="I296" t="str">
            <v>Williamsville</v>
          </cell>
          <cell r="J296" t="str">
            <v>(716) 631-5777x 322</v>
          </cell>
          <cell r="K296" t="str">
            <v>Autumn Carini</v>
          </cell>
          <cell r="L296" t="str">
            <v>ERIE</v>
          </cell>
          <cell r="M296" t="str">
            <v>acarini@autism-services-inc.org</v>
          </cell>
          <cell r="N296" t="str">
            <v/>
          </cell>
          <cell r="O296" t="str">
            <v>0.00</v>
          </cell>
          <cell r="P296" t="str">
            <v>RA</v>
          </cell>
          <cell r="Q296" t="str">
            <v>No</v>
          </cell>
          <cell r="R296">
            <v>140203680008</v>
          </cell>
          <cell r="S296" t="str">
            <v>180</v>
          </cell>
          <cell r="T296" t="str">
            <v>UNASSIGNED</v>
          </cell>
          <cell r="U296" t="str">
            <v/>
          </cell>
          <cell r="V296" t="str">
            <v>0</v>
          </cell>
          <cell r="W296" t="str">
            <v>NSLP</v>
          </cell>
          <cell r="X296" t="str">
            <v>Yes</v>
          </cell>
          <cell r="Y296" t="str">
            <v>Week 2</v>
          </cell>
          <cell r="Z296" t="str">
            <v>10/24/11</v>
          </cell>
          <cell r="AA296" t="str">
            <v/>
          </cell>
          <cell r="AB296" t="str">
            <v/>
          </cell>
          <cell r="AC296" t="str">
            <v>0.00</v>
          </cell>
          <cell r="AD296" t="str">
            <v>C307</v>
          </cell>
          <cell r="AE296" t="str">
            <v>Bryant4444</v>
          </cell>
          <cell r="AF296" t="str">
            <v>0.00</v>
          </cell>
          <cell r="AG296" t="str">
            <v>AUTISTIC SERVICES, INC.</v>
          </cell>
        </row>
        <row r="297">
          <cell r="A297">
            <v>140600137080</v>
          </cell>
          <cell r="B297" t="str">
            <v>C315</v>
          </cell>
          <cell r="C297" t="str">
            <v/>
          </cell>
          <cell r="D297" t="str">
            <v>C</v>
          </cell>
          <cell r="E297" t="str">
            <v>Cantalician Center for Learning</v>
          </cell>
          <cell r="F297" t="str">
            <v>Attn: Food Service Director</v>
          </cell>
          <cell r="G297" t="str">
            <v>Cantalician Ctr for Learning</v>
          </cell>
          <cell r="H297" t="str">
            <v>3233 Main Street</v>
          </cell>
          <cell r="I297" t="str">
            <v>Buffalo</v>
          </cell>
          <cell r="J297" t="str">
            <v>(716) 833-5353 Ext. 134</v>
          </cell>
          <cell r="K297" t="str">
            <v>Joyce Maziarz - FSD</v>
          </cell>
          <cell r="L297" t="str">
            <v>ERIE</v>
          </cell>
          <cell r="M297" t="str">
            <v>jmaziarz@olv-bvs.org</v>
          </cell>
          <cell r="N297" t="str">
            <v>08/22/03</v>
          </cell>
          <cell r="O297" t="str">
            <v>0.00</v>
          </cell>
          <cell r="P297" t="str">
            <v>RA</v>
          </cell>
          <cell r="Q297" t="str">
            <v>No</v>
          </cell>
          <cell r="R297">
            <v>140600137080</v>
          </cell>
          <cell r="S297" t="str">
            <v>180</v>
          </cell>
          <cell r="T297" t="str">
            <v>UNASSIGNED</v>
          </cell>
          <cell r="U297" t="str">
            <v>Bonnie Milks - Dir - (716) 661-9446</v>
          </cell>
          <cell r="V297" t="str">
            <v>0</v>
          </cell>
          <cell r="W297" t="str">
            <v>NSLP</v>
          </cell>
          <cell r="X297" t="str">
            <v>Yes</v>
          </cell>
          <cell r="Y297" t="str">
            <v>Week 2</v>
          </cell>
          <cell r="Z297" t="str">
            <v>09/09/11</v>
          </cell>
          <cell r="AA297" t="str">
            <v/>
          </cell>
          <cell r="AB297" t="str">
            <v/>
          </cell>
          <cell r="AC297" t="str">
            <v>0.00</v>
          </cell>
          <cell r="AD297" t="str">
            <v>C315</v>
          </cell>
          <cell r="AE297" t="str">
            <v>SCKSSXC</v>
          </cell>
          <cell r="AF297" t="str">
            <v>0.00</v>
          </cell>
          <cell r="AG297" t="str">
            <v>CANTALICIAN CTR</v>
          </cell>
        </row>
        <row r="298">
          <cell r="A298">
            <v>142801061001</v>
          </cell>
          <cell r="B298" t="str">
            <v>C388</v>
          </cell>
          <cell r="C298" t="str">
            <v/>
          </cell>
          <cell r="D298" t="str">
            <v>C</v>
          </cell>
          <cell r="E298" t="str">
            <v>Alcoholism Services - Erie County</v>
          </cell>
          <cell r="F298" t="str">
            <v>Attn: Food Service Director</v>
          </cell>
          <cell r="G298" t="str">
            <v>Alcoholism Services - Erie County</v>
          </cell>
          <cell r="H298" t="str">
            <v>291 Elm Street</v>
          </cell>
          <cell r="I298" t="str">
            <v>Buffalo</v>
          </cell>
          <cell r="J298" t="str">
            <v>(716) 854-2997 x203</v>
          </cell>
          <cell r="K298" t="str">
            <v>Debbie Winder - FSD</v>
          </cell>
          <cell r="L298" t="str">
            <v>ERIE</v>
          </cell>
          <cell r="M298" t="str">
            <v>debbie.winder@ADDSTX.ORG</v>
          </cell>
          <cell r="N298" t="str">
            <v>08/22/03</v>
          </cell>
          <cell r="O298" t="str">
            <v>0.00</v>
          </cell>
          <cell r="P298" t="str">
            <v>RA</v>
          </cell>
          <cell r="Q298" t="str">
            <v>No</v>
          </cell>
          <cell r="R298">
            <v>142801061001</v>
          </cell>
          <cell r="S298" t="str">
            <v>180</v>
          </cell>
          <cell r="T298" t="str">
            <v>UNASSIGNED</v>
          </cell>
          <cell r="U298" t="str">
            <v>Richard Gallagher - Exec.Dir.</v>
          </cell>
          <cell r="V298" t="str">
            <v>4028</v>
          </cell>
          <cell r="W298" t="str">
            <v>NSLP</v>
          </cell>
          <cell r="X298" t="str">
            <v>Yes</v>
          </cell>
          <cell r="Y298" t="str">
            <v>Week 1</v>
          </cell>
          <cell r="Z298" t="str">
            <v>09/01/11</v>
          </cell>
          <cell r="AA298" t="str">
            <v/>
          </cell>
          <cell r="AB298" t="str">
            <v/>
          </cell>
          <cell r="AC298" t="str">
            <v>0.00</v>
          </cell>
          <cell r="AD298" t="str">
            <v>C388</v>
          </cell>
          <cell r="AE298" t="str">
            <v>Password5</v>
          </cell>
          <cell r="AF298" t="str">
            <v>0.00</v>
          </cell>
          <cell r="AG298" t="str">
            <v>ERIE-ALCOHOL</v>
          </cell>
        </row>
        <row r="299">
          <cell r="A299">
            <v>43011021005</v>
          </cell>
          <cell r="B299" t="str">
            <v>C389</v>
          </cell>
          <cell r="C299" t="str">
            <v/>
          </cell>
          <cell r="D299" t="str">
            <v>C</v>
          </cell>
          <cell r="E299" t="str">
            <v>New Directions Yth/Fam Services</v>
          </cell>
          <cell r="F299" t="str">
            <v>Attn: Food Service Director</v>
          </cell>
          <cell r="G299" t="str">
            <v>New Directions Yth/Fam. Services</v>
          </cell>
          <cell r="H299" t="str">
            <v>356 Main Street</v>
          </cell>
          <cell r="I299" t="str">
            <v>Randolph</v>
          </cell>
          <cell r="J299" t="str">
            <v>(716) 358-3636 x214</v>
          </cell>
          <cell r="K299" t="str">
            <v>Patricia Snyder - FSD</v>
          </cell>
          <cell r="L299" t="str">
            <v>CATTARAUGUS</v>
          </cell>
          <cell r="M299" t="str">
            <v>CGABRIELSEN@NDYFS.ORG</v>
          </cell>
          <cell r="N299" t="str">
            <v>01/09/02</v>
          </cell>
          <cell r="O299" t="str">
            <v>0.00</v>
          </cell>
          <cell r="P299" t="str">
            <v>RA</v>
          </cell>
          <cell r="Q299" t="str">
            <v>No</v>
          </cell>
          <cell r="R299">
            <v>43011021005</v>
          </cell>
          <cell r="S299" t="str">
            <v>180</v>
          </cell>
          <cell r="T299" t="str">
            <v>UNASSIGNED</v>
          </cell>
          <cell r="U299" t="str">
            <v>Richard Gallagher - Exec.Dir.</v>
          </cell>
          <cell r="V299" t="str">
            <v>3793</v>
          </cell>
          <cell r="W299" t="str">
            <v>NSLP</v>
          </cell>
          <cell r="X299" t="str">
            <v>Yes</v>
          </cell>
          <cell r="Y299" t="str">
            <v>Week 1</v>
          </cell>
          <cell r="Z299" t="str">
            <v>11/18/11</v>
          </cell>
          <cell r="AA299" t="str">
            <v/>
          </cell>
          <cell r="AB299" t="str">
            <v/>
          </cell>
          <cell r="AC299" t="str">
            <v>0.00</v>
          </cell>
          <cell r="AD299" t="str">
            <v>C389</v>
          </cell>
          <cell r="AE299" t="str">
            <v>YGUP8DP</v>
          </cell>
          <cell r="AF299" t="str">
            <v>0.00</v>
          </cell>
          <cell r="AG299" t="str">
            <v>NEW DIRECTIONS</v>
          </cell>
        </row>
        <row r="300">
          <cell r="A300">
            <v>140600890137</v>
          </cell>
          <cell r="B300" t="str">
            <v>C390</v>
          </cell>
          <cell r="C300">
            <v>4007570</v>
          </cell>
          <cell r="D300" t="str">
            <v>C</v>
          </cell>
          <cell r="E300" t="str">
            <v>Connor's Children Center</v>
          </cell>
          <cell r="F300" t="str">
            <v>Attn: Food Service Director</v>
          </cell>
          <cell r="G300" t="str">
            <v>Connor's Childrens Center</v>
          </cell>
          <cell r="H300" t="str">
            <v>824 Delaware Avenue</v>
          </cell>
          <cell r="I300" t="str">
            <v>Buffalo</v>
          </cell>
          <cell r="J300" t="str">
            <v>716-335-7325</v>
          </cell>
          <cell r="K300" t="str">
            <v>Tara Casey</v>
          </cell>
          <cell r="L300" t="str">
            <v>ERIE</v>
          </cell>
          <cell r="M300" t="str">
            <v>tcasey@cfsbny.org</v>
          </cell>
          <cell r="N300" t="str">
            <v>02/16/95</v>
          </cell>
          <cell r="O300" t="str">
            <v>0.00</v>
          </cell>
          <cell r="P300" t="str">
            <v>RA</v>
          </cell>
          <cell r="Q300" t="str">
            <v>No</v>
          </cell>
          <cell r="R300">
            <v>140600890137</v>
          </cell>
          <cell r="S300" t="str">
            <v>180</v>
          </cell>
          <cell r="T300" t="str">
            <v>UNASSIGNED</v>
          </cell>
          <cell r="U300" t="str">
            <v>Richard Gallagher</v>
          </cell>
          <cell r="V300" t="str">
            <v>4956</v>
          </cell>
          <cell r="W300" t="str">
            <v>NSLP</v>
          </cell>
          <cell r="X300" t="str">
            <v>No</v>
          </cell>
          <cell r="Y300" t="str">
            <v>Week 2</v>
          </cell>
          <cell r="Z300" t="str">
            <v>10/19/11</v>
          </cell>
          <cell r="AA300" t="str">
            <v/>
          </cell>
          <cell r="AB300" t="str">
            <v/>
          </cell>
          <cell r="AC300" t="str">
            <v>0.00</v>
          </cell>
          <cell r="AD300" t="str">
            <v>C390</v>
          </cell>
          <cell r="AE300" t="str">
            <v>Password390</v>
          </cell>
          <cell r="AF300" t="str">
            <v>0.00</v>
          </cell>
          <cell r="AG300" t="str">
            <v>CONNORS CHILDREN</v>
          </cell>
        </row>
        <row r="301">
          <cell r="A301">
            <v>141800137227</v>
          </cell>
          <cell r="B301" t="str">
            <v>C392</v>
          </cell>
          <cell r="C301">
            <v>4007571</v>
          </cell>
          <cell r="D301" t="str">
            <v>C</v>
          </cell>
          <cell r="E301" t="str">
            <v>Baker Victory Services</v>
          </cell>
          <cell r="F301" t="str">
            <v>Attn: Food Service Director</v>
          </cell>
          <cell r="G301" t="str">
            <v>Baker Victory Services</v>
          </cell>
          <cell r="H301" t="str">
            <v>777 Ridge Road</v>
          </cell>
          <cell r="I301" t="str">
            <v>Lackawanna</v>
          </cell>
          <cell r="J301" t="str">
            <v>(716) 828-7844</v>
          </cell>
          <cell r="K301" t="str">
            <v>Joyce Maziarz</v>
          </cell>
          <cell r="L301" t="str">
            <v>ERIE</v>
          </cell>
          <cell r="M301" t="str">
            <v>jmaziarz@bakervictoryservices.org</v>
          </cell>
          <cell r="N301" t="str">
            <v>02/16/95</v>
          </cell>
          <cell r="O301" t="str">
            <v>33,391.33</v>
          </cell>
          <cell r="P301" t="str">
            <v>RA</v>
          </cell>
          <cell r="Q301" t="str">
            <v>Yes</v>
          </cell>
          <cell r="R301">
            <v>141800137227</v>
          </cell>
          <cell r="S301" t="str">
            <v>180</v>
          </cell>
          <cell r="T301" t="str">
            <v>UNASSIGNED</v>
          </cell>
          <cell r="U301" t="str">
            <v>Richard Gallagher</v>
          </cell>
          <cell r="V301" t="str">
            <v>92114</v>
          </cell>
          <cell r="W301" t="str">
            <v>NSLP</v>
          </cell>
          <cell r="X301" t="str">
            <v>Yes</v>
          </cell>
          <cell r="Y301" t="str">
            <v>Week 2</v>
          </cell>
          <cell r="Z301" t="str">
            <v>09/14/11</v>
          </cell>
          <cell r="AA301" t="str">
            <v/>
          </cell>
          <cell r="AB301" t="str">
            <v/>
          </cell>
          <cell r="AC301" t="str">
            <v>0.00</v>
          </cell>
          <cell r="AD301" t="str">
            <v>C392</v>
          </cell>
          <cell r="AE301" t="str">
            <v>Winter2018</v>
          </cell>
          <cell r="AF301" t="str">
            <v>33,391.33</v>
          </cell>
          <cell r="AG301" t="str">
            <v>BAKER VICTORY</v>
          </cell>
        </row>
        <row r="302">
          <cell r="A302">
            <v>43011020002</v>
          </cell>
          <cell r="B302" t="str">
            <v>C393</v>
          </cell>
          <cell r="C302" t="str">
            <v/>
          </cell>
          <cell r="D302" t="str">
            <v>C</v>
          </cell>
          <cell r="E302" t="str">
            <v>Randolph Academy - Hamburg Campus</v>
          </cell>
          <cell r="F302" t="str">
            <v>Attn: Food Service Director</v>
          </cell>
          <cell r="G302" t="str">
            <v/>
          </cell>
          <cell r="H302" t="str">
            <v>3780 Howard Road</v>
          </cell>
          <cell r="I302" t="str">
            <v>Hamburg</v>
          </cell>
          <cell r="J302" t="str">
            <v>(716) 358-6866 x460 or 243</v>
          </cell>
          <cell r="K302" t="str">
            <v>Kathleen Bradshaw</v>
          </cell>
          <cell r="L302" t="str">
            <v>ERIE</v>
          </cell>
          <cell r="M302" t="str">
            <v>kabradshaw@randolphacademy.org</v>
          </cell>
          <cell r="N302" t="str">
            <v>04/22/99</v>
          </cell>
          <cell r="O302" t="str">
            <v>0.00</v>
          </cell>
          <cell r="P302" t="str">
            <v>RA</v>
          </cell>
          <cell r="Q302" t="str">
            <v>No</v>
          </cell>
          <cell r="R302">
            <v>43011020002</v>
          </cell>
          <cell r="S302" t="str">
            <v>180</v>
          </cell>
          <cell r="T302" t="str">
            <v>UNASSIGNED</v>
          </cell>
          <cell r="U302" t="str">
            <v>Kenneth Mangione-Dir of Fin-716-648-1964</v>
          </cell>
          <cell r="V302" t="str">
            <v>33683</v>
          </cell>
          <cell r="W302" t="str">
            <v>NSLP</v>
          </cell>
          <cell r="X302" t="str">
            <v>Yes</v>
          </cell>
          <cell r="Y302" t="str">
            <v>Week 1</v>
          </cell>
          <cell r="Z302" t="str">
            <v>09/12/11</v>
          </cell>
          <cell r="AA302" t="str">
            <v/>
          </cell>
          <cell r="AB302" t="str">
            <v/>
          </cell>
          <cell r="AC302" t="str">
            <v>0.00</v>
          </cell>
          <cell r="AD302" t="str">
            <v>C393</v>
          </cell>
          <cell r="AE302" t="str">
            <v>CaFe2233</v>
          </cell>
          <cell r="AF302" t="str">
            <v>0.00</v>
          </cell>
          <cell r="AG302" t="str">
            <v>HAMBURG CAMPUS</v>
          </cell>
        </row>
        <row r="303">
          <cell r="A303">
            <v>140203997682</v>
          </cell>
          <cell r="B303" t="str">
            <v>C394</v>
          </cell>
          <cell r="C303">
            <v>4007572</v>
          </cell>
          <cell r="D303" t="str">
            <v>C</v>
          </cell>
          <cell r="E303" t="str">
            <v>Gateway Longview, Inc.</v>
          </cell>
          <cell r="F303" t="str">
            <v>Attn: Food Service Director</v>
          </cell>
          <cell r="G303" t="str">
            <v>Gateway Longview, Inc.</v>
          </cell>
          <cell r="H303" t="str">
            <v>6350 Main Street</v>
          </cell>
          <cell r="I303" t="str">
            <v>Williamsville</v>
          </cell>
          <cell r="J303" t="str">
            <v>(716) 783-3256x 3256</v>
          </cell>
          <cell r="K303" t="str">
            <v>Jon Thurston</v>
          </cell>
          <cell r="L303" t="str">
            <v>ERIE</v>
          </cell>
          <cell r="M303" t="str">
            <v>ptouch@gateway-longview.org</v>
          </cell>
          <cell r="N303" t="str">
            <v>04/22/99</v>
          </cell>
          <cell r="O303" t="str">
            <v>8,655.41</v>
          </cell>
          <cell r="P303" t="str">
            <v>RA</v>
          </cell>
          <cell r="Q303" t="str">
            <v>Yes</v>
          </cell>
          <cell r="R303">
            <v>140203997682</v>
          </cell>
          <cell r="S303" t="str">
            <v>180</v>
          </cell>
          <cell r="T303" t="str">
            <v>UNASSIGNED</v>
          </cell>
          <cell r="U303" t="str">
            <v>Kenneth Mangione-716-648-1964</v>
          </cell>
          <cell r="V303" t="str">
            <v>23877</v>
          </cell>
          <cell r="W303" t="str">
            <v>NSLP</v>
          </cell>
          <cell r="X303" t="str">
            <v>Yes</v>
          </cell>
          <cell r="Y303" t="str">
            <v>Week 2</v>
          </cell>
          <cell r="Z303" t="str">
            <v>10/24/11</v>
          </cell>
          <cell r="AA303" t="str">
            <v/>
          </cell>
          <cell r="AB303" t="str">
            <v>(716) 648-1964</v>
          </cell>
          <cell r="AC303" t="str">
            <v>0.00</v>
          </cell>
          <cell r="AD303" t="str">
            <v>C394</v>
          </cell>
          <cell r="AE303" t="str">
            <v>Gateway-23</v>
          </cell>
          <cell r="AF303" t="str">
            <v>8,655.41</v>
          </cell>
          <cell r="AG303" t="str">
            <v>GATEWAY</v>
          </cell>
        </row>
        <row r="304">
          <cell r="A304">
            <v>140600950005</v>
          </cell>
          <cell r="B304" t="str">
            <v>C395</v>
          </cell>
          <cell r="C304" t="str">
            <v/>
          </cell>
          <cell r="D304" t="str">
            <v>C</v>
          </cell>
          <cell r="E304" t="str">
            <v>Erie County - Juvenile Detention Program</v>
          </cell>
          <cell r="F304" t="str">
            <v>Attn: Food Service Director</v>
          </cell>
          <cell r="G304" t="str">
            <v>Erie County - Juvenile Detention Program</v>
          </cell>
          <cell r="H304" t="str">
            <v>810 East Ferry St</v>
          </cell>
          <cell r="I304" t="str">
            <v>Buffalo</v>
          </cell>
          <cell r="J304" t="str">
            <v>(716) 923-4037</v>
          </cell>
          <cell r="K304" t="str">
            <v>Sal Coniglio - FSD</v>
          </cell>
          <cell r="L304" t="str">
            <v>ERIE</v>
          </cell>
          <cell r="M304" t="str">
            <v>CONIGLIOSAL@YAHOO.COM</v>
          </cell>
          <cell r="N304" t="str">
            <v>07/03/98</v>
          </cell>
          <cell r="O304" t="str">
            <v>0.00</v>
          </cell>
          <cell r="P304" t="str">
            <v>RA</v>
          </cell>
          <cell r="Q304" t="str">
            <v>No</v>
          </cell>
          <cell r="R304">
            <v>140600950005</v>
          </cell>
          <cell r="S304" t="str">
            <v>180</v>
          </cell>
          <cell r="T304" t="str">
            <v>UNASSIGNED</v>
          </cell>
          <cell r="U304" t="str">
            <v>June W. McDonnell Sr. Acct Clerk</v>
          </cell>
          <cell r="V304" t="str">
            <v>0</v>
          </cell>
          <cell r="W304" t="str">
            <v>NSLP</v>
          </cell>
          <cell r="X304" t="str">
            <v>No</v>
          </cell>
          <cell r="Y304" t="str">
            <v xml:space="preserve">      </v>
          </cell>
          <cell r="Z304" t="str">
            <v/>
          </cell>
          <cell r="AA304" t="str">
            <v/>
          </cell>
          <cell r="AB304" t="str">
            <v/>
          </cell>
          <cell r="AC304" t="str">
            <v>0.00</v>
          </cell>
          <cell r="AD304" t="str">
            <v>C395</v>
          </cell>
          <cell r="AE304" t="str">
            <v>YT2PQVX</v>
          </cell>
          <cell r="AF304" t="str">
            <v>0.00</v>
          </cell>
          <cell r="AG304" t="str">
            <v>ERIE-JUVENILE</v>
          </cell>
        </row>
        <row r="305">
          <cell r="A305">
            <v>61700308038</v>
          </cell>
          <cell r="B305" t="str">
            <v>C397</v>
          </cell>
          <cell r="C305">
            <v>4007573</v>
          </cell>
          <cell r="D305" t="str">
            <v>C</v>
          </cell>
          <cell r="E305" t="str">
            <v>Gustavus Adolphus Learning Center</v>
          </cell>
          <cell r="F305" t="str">
            <v>Attn: Food Service Director</v>
          </cell>
          <cell r="G305" t="str">
            <v>Gustavus Adolphus Learning Center</v>
          </cell>
          <cell r="H305" t="str">
            <v>200 Gustavus Avenue</v>
          </cell>
          <cell r="I305" t="str">
            <v>Jamestown</v>
          </cell>
          <cell r="J305" t="str">
            <v>(716) 665-2772</v>
          </cell>
          <cell r="K305" t="str">
            <v>Cathy Linkous-PLEASE SEE COMMENTS</v>
          </cell>
          <cell r="L305" t="str">
            <v>CHAUTAUQUA</v>
          </cell>
          <cell r="M305" t="str">
            <v>clinkous@lutheran-jamestown.org</v>
          </cell>
          <cell r="N305" t="str">
            <v>02/16/95</v>
          </cell>
          <cell r="O305" t="str">
            <v>4,846.99</v>
          </cell>
          <cell r="P305" t="str">
            <v>RA</v>
          </cell>
          <cell r="Q305" t="str">
            <v>No</v>
          </cell>
          <cell r="R305">
            <v>61700308038</v>
          </cell>
          <cell r="S305" t="str">
            <v>180</v>
          </cell>
          <cell r="T305" t="str">
            <v>UNASSIGNED</v>
          </cell>
          <cell r="U305" t="str">
            <v>Kathy Stornes</v>
          </cell>
          <cell r="V305" t="str">
            <v>13371</v>
          </cell>
          <cell r="W305" t="str">
            <v>NSLP</v>
          </cell>
          <cell r="X305" t="str">
            <v>No</v>
          </cell>
          <cell r="Y305" t="str">
            <v>Week 1</v>
          </cell>
          <cell r="Z305" t="str">
            <v>10/13/11</v>
          </cell>
          <cell r="AA305" t="str">
            <v/>
          </cell>
          <cell r="AB305" t="str">
            <v>(716) 665-2772x 303</v>
          </cell>
          <cell r="AC305" t="str">
            <v>0.00</v>
          </cell>
          <cell r="AD305" t="str">
            <v>C397</v>
          </cell>
          <cell r="AE305" t="str">
            <v>Password3977</v>
          </cell>
          <cell r="AF305" t="str">
            <v>4,846.99</v>
          </cell>
          <cell r="AG305" t="str">
            <v>GUSTAVUS</v>
          </cell>
        </row>
        <row r="306">
          <cell r="A306">
            <v>140600851000</v>
          </cell>
          <cell r="B306" t="str">
            <v>C398</v>
          </cell>
          <cell r="C306">
            <v>4007574</v>
          </cell>
          <cell r="D306" t="str">
            <v>C</v>
          </cell>
          <cell r="E306" t="str">
            <v>Compass House</v>
          </cell>
          <cell r="F306" t="str">
            <v>Attn:  Food Service Director</v>
          </cell>
          <cell r="G306" t="str">
            <v>Compass House</v>
          </cell>
          <cell r="H306" t="str">
            <v>370 Linwood Avenue</v>
          </cell>
          <cell r="I306" t="str">
            <v>Buffalo</v>
          </cell>
          <cell r="J306" t="str">
            <v>(716) 886-0935</v>
          </cell>
          <cell r="K306" t="str">
            <v>Meghan R. Grochow</v>
          </cell>
          <cell r="L306" t="str">
            <v>ERIE</v>
          </cell>
          <cell r="M306" t="str">
            <v>chfood370@gmail.com</v>
          </cell>
          <cell r="N306" t="str">
            <v>02/16/95</v>
          </cell>
          <cell r="O306" t="str">
            <v>1,109.98</v>
          </cell>
          <cell r="P306" t="str">
            <v>RA</v>
          </cell>
          <cell r="Q306" t="str">
            <v>Yes</v>
          </cell>
          <cell r="R306">
            <v>140600851000</v>
          </cell>
          <cell r="S306" t="str">
            <v>180</v>
          </cell>
          <cell r="T306" t="str">
            <v>UNASSIGNED</v>
          </cell>
          <cell r="U306" t="str">
            <v>Andy Nowak</v>
          </cell>
          <cell r="V306" t="str">
            <v>3062</v>
          </cell>
          <cell r="W306" t="str">
            <v>NSLP</v>
          </cell>
          <cell r="X306" t="str">
            <v>Yes</v>
          </cell>
          <cell r="Y306" t="str">
            <v>Week 2</v>
          </cell>
          <cell r="Z306" t="str">
            <v>10/27/11</v>
          </cell>
          <cell r="AA306" t="str">
            <v/>
          </cell>
          <cell r="AB306" t="str">
            <v>(716) 886-0935</v>
          </cell>
          <cell r="AC306" t="str">
            <v>0.00</v>
          </cell>
          <cell r="AD306" t="str">
            <v>C398</v>
          </cell>
          <cell r="AE306" t="str">
            <v>Password398</v>
          </cell>
          <cell r="AF306" t="str">
            <v>1,109.98</v>
          </cell>
          <cell r="AG306" t="str">
            <v>COMPASS HOUSE</v>
          </cell>
        </row>
        <row r="307">
          <cell r="A307">
            <v>1129</v>
          </cell>
          <cell r="B307" t="str">
            <v>C407</v>
          </cell>
          <cell r="C307">
            <v>4007581</v>
          </cell>
          <cell r="D307" t="str">
            <v>C</v>
          </cell>
          <cell r="E307" t="str">
            <v>Bethel Head Start Program</v>
          </cell>
          <cell r="F307" t="str">
            <v>Attn: Food Service Director</v>
          </cell>
          <cell r="G307" t="str">
            <v>Bethel Head Start Program</v>
          </cell>
          <cell r="H307" t="str">
            <v>1461 Main Street</v>
          </cell>
          <cell r="I307" t="str">
            <v>Buffalo</v>
          </cell>
          <cell r="J307" t="str">
            <v>(716) 878-0220</v>
          </cell>
          <cell r="K307" t="str">
            <v>Phyllis Davis</v>
          </cell>
          <cell r="L307" t="str">
            <v>ERIE</v>
          </cell>
          <cell r="M307" t="str">
            <v>pdavis@bethelheadstart.org</v>
          </cell>
          <cell r="N307" t="str">
            <v>02/28/95</v>
          </cell>
          <cell r="O307" t="str">
            <v>0.00</v>
          </cell>
          <cell r="P307" t="str">
            <v>RA</v>
          </cell>
          <cell r="Q307" t="str">
            <v>No</v>
          </cell>
          <cell r="R307">
            <v>1129</v>
          </cell>
          <cell r="S307" t="str">
            <v>260</v>
          </cell>
          <cell r="T307" t="str">
            <v>UNASSIGNED</v>
          </cell>
          <cell r="U307" t="str">
            <v>Andy Nowak</v>
          </cell>
          <cell r="V307" t="str">
            <v>0</v>
          </cell>
          <cell r="W307" t="str">
            <v>CACF</v>
          </cell>
          <cell r="X307" t="str">
            <v>No</v>
          </cell>
          <cell r="Y307" t="str">
            <v xml:space="preserve">      </v>
          </cell>
          <cell r="Z307" t="str">
            <v>10/24/11</v>
          </cell>
          <cell r="AA307" t="str">
            <v/>
          </cell>
          <cell r="AB307" t="str">
            <v>(716) 886-0935</v>
          </cell>
          <cell r="AC307" t="str">
            <v>0.00</v>
          </cell>
          <cell r="AD307" t="str">
            <v>C407</v>
          </cell>
          <cell r="AE307" t="str">
            <v>Nutrition1</v>
          </cell>
          <cell r="AF307" t="str">
            <v>0.00</v>
          </cell>
          <cell r="AG307" t="str">
            <v>BETHEL HD START</v>
          </cell>
        </row>
        <row r="308">
          <cell r="A308">
            <v>1174</v>
          </cell>
          <cell r="B308" t="str">
            <v>C414</v>
          </cell>
          <cell r="C308">
            <v>4007582</v>
          </cell>
          <cell r="D308" t="str">
            <v>C</v>
          </cell>
          <cell r="E308" t="str">
            <v>Community Action Orgn of Erie Co.</v>
          </cell>
          <cell r="F308" t="str">
            <v>Attn: Head Start - FSD</v>
          </cell>
          <cell r="G308" t="str">
            <v>Community Action Organization/Erie</v>
          </cell>
          <cell r="H308" t="str">
            <v>70 Harvard Place</v>
          </cell>
          <cell r="I308" t="str">
            <v>Buffalo</v>
          </cell>
          <cell r="J308" t="str">
            <v>(716) 881-5150 x 4320</v>
          </cell>
          <cell r="K308" t="str">
            <v>Jean Brown</v>
          </cell>
          <cell r="L308" t="str">
            <v>ERIE</v>
          </cell>
          <cell r="M308" t="str">
            <v>jebrown@caoheadstart.org</v>
          </cell>
          <cell r="N308" t="str">
            <v>06/07/06</v>
          </cell>
          <cell r="O308" t="str">
            <v>0.00</v>
          </cell>
          <cell r="P308" t="str">
            <v>RA</v>
          </cell>
          <cell r="Q308" t="str">
            <v>No</v>
          </cell>
          <cell r="R308">
            <v>1174</v>
          </cell>
          <cell r="S308" t="str">
            <v>260</v>
          </cell>
          <cell r="T308" t="str">
            <v>UNASSIGNED</v>
          </cell>
          <cell r="U308" t="str">
            <v>Andy Nowak - Dir - 716-886-0935</v>
          </cell>
          <cell r="V308" t="str">
            <v>0</v>
          </cell>
          <cell r="W308" t="str">
            <v>CACF</v>
          </cell>
          <cell r="X308" t="str">
            <v>Yes</v>
          </cell>
          <cell r="Y308" t="str">
            <v xml:space="preserve">      </v>
          </cell>
          <cell r="Z308" t="str">
            <v>11/08/11</v>
          </cell>
          <cell r="AA308" t="str">
            <v/>
          </cell>
          <cell r="AB308" t="str">
            <v/>
          </cell>
          <cell r="AC308" t="str">
            <v>0.00</v>
          </cell>
          <cell r="AD308" t="str">
            <v>C414</v>
          </cell>
          <cell r="AE308" t="str">
            <v>Jebab210</v>
          </cell>
          <cell r="AF308" t="str">
            <v>0.00</v>
          </cell>
          <cell r="AG308" t="str">
            <v>COMM ACTION/ERIE</v>
          </cell>
        </row>
        <row r="309">
          <cell r="A309">
            <v>1618</v>
          </cell>
          <cell r="B309" t="str">
            <v>C416</v>
          </cell>
          <cell r="C309" t="str">
            <v/>
          </cell>
          <cell r="D309" t="str">
            <v>C</v>
          </cell>
          <cell r="E309" t="str">
            <v>Friends to the Elderly, Inc</v>
          </cell>
          <cell r="F309" t="str">
            <v>Attn: Food Service Director</v>
          </cell>
          <cell r="G309" t="str">
            <v>Friends to the Elderly,Inc</v>
          </cell>
          <cell r="H309" t="str">
            <v>118 E. Utica Street</v>
          </cell>
          <cell r="I309" t="str">
            <v>Buffalo</v>
          </cell>
          <cell r="J309" t="str">
            <v>(716) 882-0602</v>
          </cell>
          <cell r="K309" t="str">
            <v>Ronald Brown</v>
          </cell>
          <cell r="L309" t="str">
            <v>ERIE</v>
          </cell>
          <cell r="M309" t="str">
            <v>rbrown5406@yahoo.com</v>
          </cell>
          <cell r="N309" t="str">
            <v>06/07/06</v>
          </cell>
          <cell r="O309" t="str">
            <v>0.00</v>
          </cell>
          <cell r="P309" t="str">
            <v>RA</v>
          </cell>
          <cell r="Q309" t="str">
            <v>No</v>
          </cell>
          <cell r="R309">
            <v>1618</v>
          </cell>
          <cell r="S309" t="str">
            <v>260</v>
          </cell>
          <cell r="T309" t="str">
            <v>UNASSIGNED</v>
          </cell>
          <cell r="U309" t="str">
            <v>Andy Nowak - Dir - 716-886-0935</v>
          </cell>
          <cell r="V309" t="str">
            <v>71</v>
          </cell>
          <cell r="W309" t="str">
            <v>CACF</v>
          </cell>
          <cell r="X309" t="str">
            <v>No</v>
          </cell>
          <cell r="Y309" t="str">
            <v xml:space="preserve">      </v>
          </cell>
          <cell r="Z309" t="str">
            <v>10/17/11</v>
          </cell>
          <cell r="AA309" t="str">
            <v/>
          </cell>
          <cell r="AB309" t="str">
            <v/>
          </cell>
          <cell r="AC309" t="str">
            <v>0.00</v>
          </cell>
          <cell r="AD309" t="str">
            <v>C416</v>
          </cell>
          <cell r="AE309" t="str">
            <v>X12Y8712</v>
          </cell>
          <cell r="AF309" t="str">
            <v>0.00</v>
          </cell>
          <cell r="AG309" t="str">
            <v>FRIENDS/ELDERLY</v>
          </cell>
        </row>
        <row r="310">
          <cell r="A310" t="str">
            <v/>
          </cell>
          <cell r="B310" t="str">
            <v>C417</v>
          </cell>
          <cell r="C310" t="str">
            <v/>
          </cell>
          <cell r="D310" t="str">
            <v>C</v>
          </cell>
          <cell r="E310" t="str">
            <v>Use for Daycare</v>
          </cell>
          <cell r="F310" t="str">
            <v/>
          </cell>
          <cell r="G310" t="str">
            <v/>
          </cell>
          <cell r="H310" t="str">
            <v/>
          </cell>
          <cell r="I310" t="str">
            <v/>
          </cell>
          <cell r="J310" t="str">
            <v/>
          </cell>
          <cell r="K310" t="str">
            <v/>
          </cell>
          <cell r="L310" t="str">
            <v/>
          </cell>
          <cell r="M310" t="str">
            <v/>
          </cell>
          <cell r="N310" t="str">
            <v>11/07/18</v>
          </cell>
          <cell r="O310" t="str">
            <v>0.00</v>
          </cell>
          <cell r="P310" t="str">
            <v>RA</v>
          </cell>
          <cell r="Q310" t="str">
            <v>No</v>
          </cell>
          <cell r="R310" t="str">
            <v/>
          </cell>
          <cell r="S310" t="str">
            <v>0</v>
          </cell>
          <cell r="T310" t="str">
            <v/>
          </cell>
          <cell r="U310" t="str">
            <v/>
          </cell>
          <cell r="V310" t="str">
            <v>0</v>
          </cell>
          <cell r="W310" t="str">
            <v>NSLP</v>
          </cell>
          <cell r="X310" t="str">
            <v>No</v>
          </cell>
          <cell r="Y310" t="str">
            <v xml:space="preserve">      </v>
          </cell>
          <cell r="Z310" t="str">
            <v/>
          </cell>
          <cell r="AA310" t="str">
            <v/>
          </cell>
          <cell r="AB310" t="str">
            <v/>
          </cell>
          <cell r="AC310" t="str">
            <v>0.00</v>
          </cell>
          <cell r="AD310" t="str">
            <v/>
          </cell>
          <cell r="AE310" t="str">
            <v/>
          </cell>
          <cell r="AF310" t="str">
            <v>0.00</v>
          </cell>
          <cell r="AG310" t="str">
            <v>USE FOR DAYCARE</v>
          </cell>
        </row>
        <row r="311">
          <cell r="A311" t="str">
            <v/>
          </cell>
          <cell r="B311" t="str">
            <v>C424</v>
          </cell>
          <cell r="C311" t="str">
            <v/>
          </cell>
          <cell r="D311" t="str">
            <v>C</v>
          </cell>
          <cell r="E311" t="str">
            <v>Hare &amp; Tortoise Child Dev.</v>
          </cell>
          <cell r="F311" t="str">
            <v/>
          </cell>
          <cell r="G311" t="str">
            <v>6103 Robinson Road</v>
          </cell>
          <cell r="H311" t="str">
            <v/>
          </cell>
          <cell r="I311" t="str">
            <v>Lockport</v>
          </cell>
          <cell r="J311" t="str">
            <v/>
          </cell>
          <cell r="K311" t="str">
            <v/>
          </cell>
          <cell r="L311" t="str">
            <v>NIAGARA</v>
          </cell>
          <cell r="M311" t="str">
            <v/>
          </cell>
          <cell r="N311" t="str">
            <v>10/06/09</v>
          </cell>
          <cell r="O311" t="str">
            <v>0.00</v>
          </cell>
          <cell r="P311" t="str">
            <v>RA</v>
          </cell>
          <cell r="Q311" t="str">
            <v>No</v>
          </cell>
          <cell r="R311" t="str">
            <v/>
          </cell>
          <cell r="S311" t="str">
            <v>0</v>
          </cell>
          <cell r="T311" t="str">
            <v>UNASSIGNED</v>
          </cell>
          <cell r="U311" t="str">
            <v/>
          </cell>
          <cell r="V311" t="str">
            <v>0</v>
          </cell>
          <cell r="W311" t="str">
            <v/>
          </cell>
          <cell r="X311" t="str">
            <v>No</v>
          </cell>
          <cell r="Y311" t="str">
            <v xml:space="preserve">      </v>
          </cell>
          <cell r="Z311" t="str">
            <v/>
          </cell>
          <cell r="AA311" t="str">
            <v/>
          </cell>
          <cell r="AB311" t="str">
            <v/>
          </cell>
          <cell r="AC311" t="str">
            <v>0.00</v>
          </cell>
          <cell r="AD311" t="str">
            <v/>
          </cell>
          <cell r="AE311" t="str">
            <v/>
          </cell>
          <cell r="AF311" t="str">
            <v>0.00</v>
          </cell>
          <cell r="AG311" t="str">
            <v>HARE &amp; TORTOISE CHILD DEV.</v>
          </cell>
        </row>
        <row r="312">
          <cell r="A312" t="str">
            <v/>
          </cell>
          <cell r="B312" t="str">
            <v>C427</v>
          </cell>
          <cell r="C312" t="str">
            <v/>
          </cell>
          <cell r="D312" t="str">
            <v>C</v>
          </cell>
          <cell r="E312" t="str">
            <v>Great Strides Early Childhood Ctr</v>
          </cell>
          <cell r="F312" t="str">
            <v/>
          </cell>
          <cell r="G312" t="str">
            <v>Attn: Foode Service Director</v>
          </cell>
          <cell r="H312" t="str">
            <v>60 Carlton Street</v>
          </cell>
          <cell r="I312" t="str">
            <v>Buffalo</v>
          </cell>
          <cell r="J312" t="str">
            <v>(716) 845-3527</v>
          </cell>
          <cell r="K312" t="str">
            <v>Suzan Rubach</v>
          </cell>
          <cell r="L312" t="str">
            <v>ERIE</v>
          </cell>
          <cell r="M312" t="str">
            <v/>
          </cell>
          <cell r="N312" t="str">
            <v>07/24/07</v>
          </cell>
          <cell r="O312" t="str">
            <v>0.00</v>
          </cell>
          <cell r="P312" t="str">
            <v>RA</v>
          </cell>
          <cell r="Q312" t="str">
            <v>No</v>
          </cell>
          <cell r="R312" t="str">
            <v/>
          </cell>
          <cell r="S312" t="str">
            <v>260</v>
          </cell>
          <cell r="T312" t="str">
            <v>UNASSIGNED</v>
          </cell>
          <cell r="U312" t="str">
            <v>Andy Nowak - Dir - 716-886-0935</v>
          </cell>
          <cell r="V312" t="str">
            <v>0</v>
          </cell>
          <cell r="W312" t="str">
            <v>CACF</v>
          </cell>
          <cell r="X312" t="str">
            <v>No</v>
          </cell>
          <cell r="Y312" t="str">
            <v xml:space="preserve">      </v>
          </cell>
          <cell r="Z312" t="str">
            <v/>
          </cell>
          <cell r="AA312" t="str">
            <v/>
          </cell>
          <cell r="AB312" t="str">
            <v/>
          </cell>
          <cell r="AC312" t="str">
            <v>0.00</v>
          </cell>
          <cell r="AD312" t="str">
            <v/>
          </cell>
          <cell r="AE312" t="str">
            <v/>
          </cell>
          <cell r="AF312" t="str">
            <v>0.00</v>
          </cell>
          <cell r="AG312" t="str">
            <v>GREAT STRIDES</v>
          </cell>
        </row>
        <row r="313">
          <cell r="A313" t="str">
            <v/>
          </cell>
          <cell r="B313" t="str">
            <v>C701</v>
          </cell>
          <cell r="C313" t="str">
            <v/>
          </cell>
          <cell r="D313" t="str">
            <v>C</v>
          </cell>
          <cell r="E313" t="str">
            <v>Andover CSD</v>
          </cell>
          <cell r="F313" t="str">
            <v>ATTN: SUMMER FEEDING DIRECTOR</v>
          </cell>
          <cell r="G313" t="str">
            <v>Andover CSD</v>
          </cell>
          <cell r="H313" t="str">
            <v>31-35 Elm Street</v>
          </cell>
          <cell r="I313" t="str">
            <v>Andover</v>
          </cell>
          <cell r="J313" t="str">
            <v>(607) 478-8491 x233</v>
          </cell>
          <cell r="K313" t="str">
            <v>Robert Meyers - Summer Feeding Dir.</v>
          </cell>
          <cell r="L313" t="str">
            <v>NIAGARA</v>
          </cell>
          <cell r="M313" t="str">
            <v/>
          </cell>
          <cell r="N313" t="str">
            <v>06/28/11</v>
          </cell>
          <cell r="O313" t="str">
            <v>0.00</v>
          </cell>
          <cell r="P313" t="str">
            <v>RA</v>
          </cell>
          <cell r="Q313" t="str">
            <v>No</v>
          </cell>
          <cell r="R313" t="str">
            <v/>
          </cell>
          <cell r="S313" t="str">
            <v>0</v>
          </cell>
          <cell r="T313" t="str">
            <v/>
          </cell>
          <cell r="U313" t="str">
            <v/>
          </cell>
          <cell r="V313" t="str">
            <v>3500</v>
          </cell>
          <cell r="W313" t="str">
            <v>SFSP</v>
          </cell>
          <cell r="X313" t="str">
            <v>Yes</v>
          </cell>
          <cell r="Y313" t="str">
            <v xml:space="preserve">      </v>
          </cell>
          <cell r="Z313" t="str">
            <v/>
          </cell>
          <cell r="AA313" t="str">
            <v/>
          </cell>
          <cell r="AB313" t="str">
            <v/>
          </cell>
          <cell r="AC313" t="str">
            <v>0.00</v>
          </cell>
          <cell r="AD313" t="str">
            <v/>
          </cell>
          <cell r="AE313" t="str">
            <v/>
          </cell>
          <cell r="AF313" t="str">
            <v>0.00</v>
          </cell>
          <cell r="AG313" t="str">
            <v>ANDOVER CSD</v>
          </cell>
        </row>
        <row r="314">
          <cell r="A314" t="str">
            <v/>
          </cell>
          <cell r="B314" t="str">
            <v>C702</v>
          </cell>
          <cell r="C314" t="str">
            <v/>
          </cell>
          <cell r="D314" t="str">
            <v>C</v>
          </cell>
          <cell r="E314" t="str">
            <v>Cattaraugus Community Action</v>
          </cell>
          <cell r="F314" t="str">
            <v>ATTN: SUMMER FEEDING DIRECTOR</v>
          </cell>
          <cell r="G314" t="str">
            <v>Cattaraugus Community Action</v>
          </cell>
          <cell r="H314" t="str">
            <v>25 Jefferson Street</v>
          </cell>
          <cell r="I314" t="str">
            <v>Salamanca</v>
          </cell>
          <cell r="J314" t="str">
            <v>(716) 945-1041 x119</v>
          </cell>
          <cell r="K314" t="str">
            <v>Amy Maitland - Summer Feeding Director</v>
          </cell>
          <cell r="L314" t="str">
            <v>CATTARAUGUS</v>
          </cell>
          <cell r="M314" t="str">
            <v/>
          </cell>
          <cell r="N314" t="str">
            <v>06/28/11</v>
          </cell>
          <cell r="O314" t="str">
            <v>0.00</v>
          </cell>
          <cell r="P314" t="str">
            <v>RA</v>
          </cell>
          <cell r="Q314" t="str">
            <v>No</v>
          </cell>
          <cell r="R314" t="str">
            <v/>
          </cell>
          <cell r="S314" t="str">
            <v>0</v>
          </cell>
          <cell r="T314" t="str">
            <v/>
          </cell>
          <cell r="U314" t="str">
            <v/>
          </cell>
          <cell r="V314" t="str">
            <v>1450</v>
          </cell>
          <cell r="W314" t="str">
            <v>SFSP</v>
          </cell>
          <cell r="X314" t="str">
            <v>Yes</v>
          </cell>
          <cell r="Y314" t="str">
            <v xml:space="preserve">      </v>
          </cell>
          <cell r="Z314" t="str">
            <v/>
          </cell>
          <cell r="AA314" t="str">
            <v/>
          </cell>
          <cell r="AB314" t="str">
            <v/>
          </cell>
          <cell r="AC314" t="str">
            <v>0.00</v>
          </cell>
          <cell r="AD314" t="str">
            <v>C702</v>
          </cell>
          <cell r="AE314" t="str">
            <v/>
          </cell>
          <cell r="AF314" t="str">
            <v>0.00</v>
          </cell>
          <cell r="AG314" t="str">
            <v>CATTARAUGUS COMMUNITY ACTION</v>
          </cell>
        </row>
        <row r="315">
          <cell r="A315" t="str">
            <v/>
          </cell>
          <cell r="B315" t="str">
            <v>C703</v>
          </cell>
          <cell r="C315" t="str">
            <v/>
          </cell>
          <cell r="D315" t="str">
            <v>C</v>
          </cell>
          <cell r="E315" t="str">
            <v>Westminister Community Charter</v>
          </cell>
          <cell r="F315" t="str">
            <v>ATTN: SUMMER FEEDING DIRECTOR</v>
          </cell>
          <cell r="G315" t="str">
            <v>24 Westminister Ave.</v>
          </cell>
          <cell r="H315" t="str">
            <v/>
          </cell>
          <cell r="I315" t="str">
            <v>Buffalo</v>
          </cell>
          <cell r="J315" t="str">
            <v>(716) 816-3456</v>
          </cell>
          <cell r="K315" t="str">
            <v>MaryRuth Rera</v>
          </cell>
          <cell r="L315" t="str">
            <v>ERIE</v>
          </cell>
          <cell r="M315" t="str">
            <v/>
          </cell>
          <cell r="N315" t="str">
            <v>06/29/11</v>
          </cell>
          <cell r="O315" t="str">
            <v>0.00</v>
          </cell>
          <cell r="P315" t="str">
            <v>RA</v>
          </cell>
          <cell r="Q315" t="str">
            <v>Yes</v>
          </cell>
          <cell r="R315" t="str">
            <v/>
          </cell>
          <cell r="S315" t="str">
            <v>0</v>
          </cell>
          <cell r="T315" t="str">
            <v/>
          </cell>
          <cell r="U315" t="str">
            <v/>
          </cell>
          <cell r="V315" t="str">
            <v>8400</v>
          </cell>
          <cell r="W315" t="str">
            <v>SFSP</v>
          </cell>
          <cell r="X315" t="str">
            <v>Yes</v>
          </cell>
          <cell r="Y315" t="str">
            <v xml:space="preserve">      </v>
          </cell>
          <cell r="Z315" t="str">
            <v/>
          </cell>
          <cell r="AA315" t="str">
            <v/>
          </cell>
          <cell r="AB315" t="str">
            <v/>
          </cell>
          <cell r="AC315" t="str">
            <v>0.00</v>
          </cell>
          <cell r="AD315" t="str">
            <v>C703</v>
          </cell>
          <cell r="AE315" t="str">
            <v/>
          </cell>
          <cell r="AF315" t="str">
            <v>0.00</v>
          </cell>
          <cell r="AG315" t="str">
            <v>WESTMINISTER COMMUNITY CHARTER</v>
          </cell>
        </row>
        <row r="316">
          <cell r="A316" t="str">
            <v/>
          </cell>
          <cell r="B316" t="str">
            <v>C704</v>
          </cell>
          <cell r="C316" t="str">
            <v/>
          </cell>
          <cell r="D316" t="str">
            <v>C</v>
          </cell>
          <cell r="E316" t="str">
            <v>YMCA Jamestown</v>
          </cell>
          <cell r="F316" t="str">
            <v>ATTN: SUMMER FEEDING DIRECTOR</v>
          </cell>
          <cell r="G316" t="str">
            <v>101 E 4TH Street</v>
          </cell>
          <cell r="H316" t="str">
            <v>4980</v>
          </cell>
          <cell r="I316" t="str">
            <v>Jamestown</v>
          </cell>
          <cell r="J316" t="str">
            <v>(716) 664-2802 x238</v>
          </cell>
          <cell r="K316" t="str">
            <v>Bev Lubi - Summer Feeding Dir.</v>
          </cell>
          <cell r="L316" t="str">
            <v>CHAUTAUQUA</v>
          </cell>
          <cell r="M316" t="str">
            <v/>
          </cell>
          <cell r="N316" t="str">
            <v>06/29/11</v>
          </cell>
          <cell r="O316" t="str">
            <v>0.00</v>
          </cell>
          <cell r="P316" t="str">
            <v>RA</v>
          </cell>
          <cell r="Q316" t="str">
            <v>Yes</v>
          </cell>
          <cell r="R316" t="str">
            <v/>
          </cell>
          <cell r="S316" t="str">
            <v>0</v>
          </cell>
          <cell r="T316" t="str">
            <v>UNASSIGNED</v>
          </cell>
          <cell r="U316" t="str">
            <v/>
          </cell>
          <cell r="V316" t="str">
            <v>4980</v>
          </cell>
          <cell r="W316" t="str">
            <v>SFSP</v>
          </cell>
          <cell r="X316" t="str">
            <v>Yes</v>
          </cell>
          <cell r="Y316" t="str">
            <v xml:space="preserve">      </v>
          </cell>
          <cell r="Z316" t="str">
            <v/>
          </cell>
          <cell r="AA316" t="str">
            <v/>
          </cell>
          <cell r="AB316" t="str">
            <v/>
          </cell>
          <cell r="AC316" t="str">
            <v>0.00</v>
          </cell>
          <cell r="AD316" t="str">
            <v>C704</v>
          </cell>
          <cell r="AE316" t="str">
            <v>Onyahsa99</v>
          </cell>
          <cell r="AF316" t="str">
            <v>0.00</v>
          </cell>
          <cell r="AG316" t="str">
            <v>YMCA JAMESTOWN</v>
          </cell>
        </row>
        <row r="317">
          <cell r="A317" t="str">
            <v/>
          </cell>
          <cell r="B317" t="str">
            <v>C705</v>
          </cell>
          <cell r="C317" t="str">
            <v/>
          </cell>
          <cell r="D317" t="str">
            <v>C</v>
          </cell>
          <cell r="E317" t="str">
            <v>Seneca Nation of Indians Dept. of Ed.</v>
          </cell>
          <cell r="F317" t="str">
            <v/>
          </cell>
          <cell r="G317" t="str">
            <v>2016 Henodeyesta</v>
          </cell>
          <cell r="H317" t="str">
            <v/>
          </cell>
          <cell r="I317" t="str">
            <v>Irving</v>
          </cell>
          <cell r="J317" t="str">
            <v>(716) 532-3341</v>
          </cell>
          <cell r="K317" t="str">
            <v>Trudy Jackson</v>
          </cell>
          <cell r="L317" t="str">
            <v>CATTARAUGUS</v>
          </cell>
          <cell r="M317" t="str">
            <v>trudy.jackson@sni.org</v>
          </cell>
          <cell r="N317" t="str">
            <v>07/15/16</v>
          </cell>
          <cell r="O317" t="str">
            <v>0.00</v>
          </cell>
          <cell r="P317" t="str">
            <v>RA</v>
          </cell>
          <cell r="Q317" t="str">
            <v>No</v>
          </cell>
          <cell r="R317" t="str">
            <v/>
          </cell>
          <cell r="S317" t="str">
            <v>0</v>
          </cell>
          <cell r="T317" t="str">
            <v>UNASSIGNED</v>
          </cell>
          <cell r="U317" t="str">
            <v/>
          </cell>
          <cell r="V317" t="str">
            <v>14500</v>
          </cell>
          <cell r="W317" t="str">
            <v>SFSP</v>
          </cell>
          <cell r="X317" t="str">
            <v>No</v>
          </cell>
          <cell r="Y317" t="str">
            <v xml:space="preserve">      </v>
          </cell>
          <cell r="Z317" t="str">
            <v/>
          </cell>
          <cell r="AA317" t="str">
            <v/>
          </cell>
          <cell r="AB317" t="str">
            <v/>
          </cell>
          <cell r="AC317" t="str">
            <v>0.00</v>
          </cell>
          <cell r="AD317" t="str">
            <v/>
          </cell>
          <cell r="AE317" t="str">
            <v/>
          </cell>
          <cell r="AF317" t="str">
            <v>0.00</v>
          </cell>
          <cell r="AG317" t="str">
            <v>SENECA NATION OF INDIANS DEPT. OF ED.</v>
          </cell>
        </row>
        <row r="318">
          <cell r="A318" t="str">
            <v/>
          </cell>
          <cell r="B318" t="str">
            <v>C706</v>
          </cell>
          <cell r="C318" t="str">
            <v/>
          </cell>
          <cell r="D318" t="str">
            <v>C</v>
          </cell>
          <cell r="E318" t="str">
            <v>SOUTHERN TIER YOUTH FOR CHRIST</v>
          </cell>
          <cell r="F318" t="str">
            <v>23 WEST MAIN STREET</v>
          </cell>
          <cell r="G318" t="str">
            <v>SOUTHERN TIER YOUTH FOR CHRIST</v>
          </cell>
          <cell r="H318" t="str">
            <v>PO BOX 241</v>
          </cell>
          <cell r="I318" t="str">
            <v>FILLMORE</v>
          </cell>
          <cell r="J318" t="str">
            <v>(585) 567-2652</v>
          </cell>
          <cell r="K318" t="str">
            <v>MARCIE BROOKS</v>
          </cell>
          <cell r="L318" t="str">
            <v>ALLEGANY</v>
          </cell>
          <cell r="M318" t="str">
            <v/>
          </cell>
          <cell r="N318" t="str">
            <v>05/18/05</v>
          </cell>
          <cell r="O318" t="str">
            <v>0.00</v>
          </cell>
          <cell r="P318" t="str">
            <v>RA</v>
          </cell>
          <cell r="Q318" t="str">
            <v>No</v>
          </cell>
          <cell r="R318" t="str">
            <v/>
          </cell>
          <cell r="S318" t="str">
            <v>0</v>
          </cell>
          <cell r="T318" t="str">
            <v>COTTERELL</v>
          </cell>
          <cell r="U318" t="str">
            <v>Andy Nowak - Dir - 716-886-0935</v>
          </cell>
          <cell r="V318" t="str">
            <v>900</v>
          </cell>
          <cell r="W318" t="str">
            <v>SFSP</v>
          </cell>
          <cell r="X318" t="str">
            <v>Yes</v>
          </cell>
          <cell r="Y318" t="str">
            <v xml:space="preserve">      </v>
          </cell>
          <cell r="Z318" t="str">
            <v/>
          </cell>
          <cell r="AA318" t="str">
            <v/>
          </cell>
          <cell r="AB318" t="str">
            <v/>
          </cell>
          <cell r="AC318" t="str">
            <v>0.00</v>
          </cell>
          <cell r="AD318" t="str">
            <v>C706</v>
          </cell>
          <cell r="AE318" t="str">
            <v/>
          </cell>
          <cell r="AF318" t="str">
            <v>0.00</v>
          </cell>
          <cell r="AG318" t="str">
            <v>SO TIER YOUTH</v>
          </cell>
        </row>
        <row r="319">
          <cell r="A319" t="str">
            <v/>
          </cell>
          <cell r="B319" t="str">
            <v>C707</v>
          </cell>
          <cell r="C319" t="str">
            <v/>
          </cell>
          <cell r="D319" t="str">
            <v>C</v>
          </cell>
          <cell r="E319" t="str">
            <v>Boys &amp; Girls Club Of Buffalo</v>
          </cell>
          <cell r="F319" t="str">
            <v/>
          </cell>
          <cell r="G319" t="str">
            <v>282 Babcock St.</v>
          </cell>
          <cell r="H319" t="str">
            <v/>
          </cell>
          <cell r="I319" t="str">
            <v>Buffalo</v>
          </cell>
          <cell r="J319" t="str">
            <v>(716) 825-1016</v>
          </cell>
          <cell r="K319" t="str">
            <v>Sharon Sley</v>
          </cell>
          <cell r="L319" t="str">
            <v>ERIE</v>
          </cell>
          <cell r="M319" t="str">
            <v>ssley@bgcbuffalo.org</v>
          </cell>
          <cell r="N319" t="str">
            <v>07/15/16</v>
          </cell>
          <cell r="O319" t="str">
            <v>0.00</v>
          </cell>
          <cell r="P319" t="str">
            <v>RA</v>
          </cell>
          <cell r="Q319" t="str">
            <v>No</v>
          </cell>
          <cell r="R319" t="str">
            <v/>
          </cell>
          <cell r="S319" t="str">
            <v>0</v>
          </cell>
          <cell r="T319" t="str">
            <v>UNASSIGNED</v>
          </cell>
          <cell r="U319" t="str">
            <v/>
          </cell>
          <cell r="V319" t="str">
            <v>23517</v>
          </cell>
          <cell r="W319" t="str">
            <v>SFSP</v>
          </cell>
          <cell r="X319" t="str">
            <v>No</v>
          </cell>
          <cell r="Y319" t="str">
            <v xml:space="preserve">      </v>
          </cell>
          <cell r="Z319" t="str">
            <v/>
          </cell>
          <cell r="AA319" t="str">
            <v/>
          </cell>
          <cell r="AB319" t="str">
            <v/>
          </cell>
          <cell r="AC319" t="str">
            <v>0.00</v>
          </cell>
          <cell r="AD319" t="str">
            <v/>
          </cell>
          <cell r="AE319" t="str">
            <v/>
          </cell>
          <cell r="AF319" t="str">
            <v>0.00</v>
          </cell>
          <cell r="AG319" t="str">
            <v>BOYS &amp; GIRLS CLUB OF BUFFALO</v>
          </cell>
        </row>
        <row r="320">
          <cell r="A320">
            <v>12400</v>
          </cell>
          <cell r="B320" t="str">
            <v>C708</v>
          </cell>
          <cell r="C320" t="str">
            <v/>
          </cell>
          <cell r="D320" t="str">
            <v>C</v>
          </cell>
          <cell r="E320" t="str">
            <v>Jamestown New York YMCA</v>
          </cell>
          <cell r="F320" t="str">
            <v>Attn: Summer Feeding</v>
          </cell>
          <cell r="G320" t="str">
            <v>Jamestown YMCA</v>
          </cell>
          <cell r="H320" t="str">
            <v>101 East Fourth Street</v>
          </cell>
          <cell r="I320" t="str">
            <v>Jamestown</v>
          </cell>
          <cell r="J320" t="str">
            <v>(716) 664-2802 x238</v>
          </cell>
          <cell r="K320" t="str">
            <v>Bev Lubi</v>
          </cell>
          <cell r="L320" t="str">
            <v>CHAUTAUQUA</v>
          </cell>
          <cell r="M320" t="str">
            <v/>
          </cell>
          <cell r="N320" t="str">
            <v>06/28/07</v>
          </cell>
          <cell r="O320" t="str">
            <v>0.00</v>
          </cell>
          <cell r="P320" t="str">
            <v>RA</v>
          </cell>
          <cell r="Q320" t="str">
            <v>No</v>
          </cell>
          <cell r="R320">
            <v>12400</v>
          </cell>
          <cell r="S320" t="str">
            <v>77</v>
          </cell>
          <cell r="T320" t="str">
            <v>UNASSIGNED</v>
          </cell>
          <cell r="U320" t="str">
            <v>Andy Nowak - Dir - 716-886-0935</v>
          </cell>
          <cell r="V320" t="str">
            <v>3960</v>
          </cell>
          <cell r="W320" t="str">
            <v>SFSP</v>
          </cell>
          <cell r="X320" t="str">
            <v>Yes</v>
          </cell>
          <cell r="Y320" t="str">
            <v xml:space="preserve">      </v>
          </cell>
          <cell r="Z320" t="str">
            <v/>
          </cell>
          <cell r="AA320" t="str">
            <v/>
          </cell>
          <cell r="AB320" t="str">
            <v/>
          </cell>
          <cell r="AC320" t="str">
            <v>0.00</v>
          </cell>
          <cell r="AD320" t="str">
            <v>C708</v>
          </cell>
          <cell r="AE320" t="str">
            <v>E465KAT</v>
          </cell>
          <cell r="AF320" t="str">
            <v>0.00</v>
          </cell>
          <cell r="AG320" t="str">
            <v>JAMESTOWN YMCA</v>
          </cell>
        </row>
        <row r="321">
          <cell r="A321" t="str">
            <v/>
          </cell>
          <cell r="B321" t="str">
            <v>C711</v>
          </cell>
          <cell r="C321" t="str">
            <v/>
          </cell>
          <cell r="D321" t="str">
            <v>C</v>
          </cell>
          <cell r="E321" t="str">
            <v>Cradle Beach Camp, Inc.</v>
          </cell>
          <cell r="F321" t="str">
            <v>ATTN:  Summer Feeding</v>
          </cell>
          <cell r="G321" t="str">
            <v>8038 Old Lake Shore Road</v>
          </cell>
          <cell r="H321" t="str">
            <v/>
          </cell>
          <cell r="I321" t="str">
            <v>Angola</v>
          </cell>
          <cell r="J321" t="str">
            <v>(716) 549-6307 ext206</v>
          </cell>
          <cell r="K321" t="str">
            <v>Bonnie Brusk - Summer Feeding Director</v>
          </cell>
          <cell r="L321" t="str">
            <v>ERIE</v>
          </cell>
          <cell r="M321" t="str">
            <v/>
          </cell>
          <cell r="N321" t="str">
            <v>06/22/10</v>
          </cell>
          <cell r="O321" t="str">
            <v>0.00</v>
          </cell>
          <cell r="P321" t="str">
            <v>RA</v>
          </cell>
          <cell r="Q321" t="str">
            <v>Yes</v>
          </cell>
          <cell r="R321" t="str">
            <v/>
          </cell>
          <cell r="S321" t="str">
            <v>0</v>
          </cell>
          <cell r="T321" t="str">
            <v>UNASSIGNED</v>
          </cell>
          <cell r="U321" t="str">
            <v/>
          </cell>
          <cell r="V321" t="str">
            <v>7360</v>
          </cell>
          <cell r="W321" t="str">
            <v>SFSP</v>
          </cell>
          <cell r="X321" t="str">
            <v>Yes</v>
          </cell>
          <cell r="Y321" t="str">
            <v xml:space="preserve">      </v>
          </cell>
          <cell r="Z321" t="str">
            <v/>
          </cell>
          <cell r="AA321" t="str">
            <v/>
          </cell>
          <cell r="AB321" t="str">
            <v/>
          </cell>
          <cell r="AC321" t="str">
            <v>0.00</v>
          </cell>
          <cell r="AD321" t="str">
            <v>C711</v>
          </cell>
          <cell r="AE321" t="str">
            <v>Cradlebeach88</v>
          </cell>
          <cell r="AF321" t="str">
            <v>0.00</v>
          </cell>
          <cell r="AG321" t="str">
            <v>CRADLE BEACH CAMP, INC.</v>
          </cell>
        </row>
        <row r="322">
          <cell r="A322">
            <v>80101040000</v>
          </cell>
          <cell r="B322" t="str">
            <v>D001</v>
          </cell>
          <cell r="C322">
            <v>4008524</v>
          </cell>
          <cell r="D322" t="str">
            <v>D</v>
          </cell>
          <cell r="E322" t="str">
            <v>Afton Central School</v>
          </cell>
          <cell r="F322" t="str">
            <v>Attn:  Food Service Director</v>
          </cell>
          <cell r="G322" t="str">
            <v>Afton Central School</v>
          </cell>
          <cell r="H322" t="str">
            <v>29 Academy Street,  PO Box 5</v>
          </cell>
          <cell r="I322" t="str">
            <v>Afton</v>
          </cell>
          <cell r="J322" t="str">
            <v>(607) 639-8232</v>
          </cell>
          <cell r="K322" t="str">
            <v>Connie Babino</v>
          </cell>
          <cell r="L322" t="str">
            <v>CHENANGO</v>
          </cell>
          <cell r="M322" t="str">
            <v>cbabino@aftoncsd.org</v>
          </cell>
          <cell r="N322" t="str">
            <v>08/22/03</v>
          </cell>
          <cell r="O322" t="str">
            <v>24,011.64</v>
          </cell>
          <cell r="P322" t="str">
            <v>RA</v>
          </cell>
          <cell r="Q322" t="str">
            <v>Yes</v>
          </cell>
          <cell r="R322">
            <v>80101040000</v>
          </cell>
          <cell r="S322" t="str">
            <v>180</v>
          </cell>
          <cell r="T322" t="str">
            <v>UNASSIGNED</v>
          </cell>
          <cell r="U322" t="str">
            <v>Mrs. Undercoffer</v>
          </cell>
          <cell r="V322" t="str">
            <v>66239</v>
          </cell>
          <cell r="W322" t="str">
            <v>NSLP</v>
          </cell>
          <cell r="X322" t="str">
            <v>Yes</v>
          </cell>
          <cell r="Y322" t="str">
            <v>Week 1</v>
          </cell>
          <cell r="Z322" t="str">
            <v>10/14/11</v>
          </cell>
          <cell r="AA322" t="str">
            <v/>
          </cell>
          <cell r="AB322" t="str">
            <v/>
          </cell>
          <cell r="AC322" t="str">
            <v>0.00</v>
          </cell>
          <cell r="AD322" t="str">
            <v>D001</v>
          </cell>
          <cell r="AE322" t="str">
            <v>aBSA8N2M</v>
          </cell>
          <cell r="AF322" t="str">
            <v>24,011.64</v>
          </cell>
          <cell r="AG322" t="str">
            <v>AFTON C.S.</v>
          </cell>
        </row>
        <row r="323">
          <cell r="A323">
            <v>120102040000</v>
          </cell>
          <cell r="B323" t="str">
            <v>D002</v>
          </cell>
          <cell r="C323">
            <v>4008525</v>
          </cell>
          <cell r="D323" t="str">
            <v>D</v>
          </cell>
          <cell r="E323" t="str">
            <v>Andes Central School</v>
          </cell>
          <cell r="F323" t="str">
            <v>Attn:  Food Service Director</v>
          </cell>
          <cell r="G323" t="str">
            <v>Andes Central School</v>
          </cell>
          <cell r="H323" t="str">
            <v>85 Delaware Avenue, PO Box 248</v>
          </cell>
          <cell r="I323" t="str">
            <v>Andes</v>
          </cell>
          <cell r="J323" t="str">
            <v>(845) 676-3166x 20</v>
          </cell>
          <cell r="K323" t="str">
            <v>Laurie Little Day</v>
          </cell>
          <cell r="L323" t="str">
            <v>DELAWARE</v>
          </cell>
          <cell r="M323" t="str">
            <v>llittle@andescentralschool.org</v>
          </cell>
          <cell r="N323" t="str">
            <v>03/20/03</v>
          </cell>
          <cell r="O323" t="str">
            <v>2,511.40</v>
          </cell>
          <cell r="P323" t="str">
            <v>RA</v>
          </cell>
          <cell r="Q323" t="str">
            <v>Yes</v>
          </cell>
          <cell r="R323">
            <v>120102040000</v>
          </cell>
          <cell r="S323" t="str">
            <v>180</v>
          </cell>
          <cell r="T323" t="str">
            <v>UNASSIGNED</v>
          </cell>
          <cell r="U323" t="str">
            <v>John Burkhart</v>
          </cell>
          <cell r="V323" t="str">
            <v>6928</v>
          </cell>
          <cell r="W323" t="str">
            <v>NSLP</v>
          </cell>
          <cell r="X323" t="str">
            <v>Yes</v>
          </cell>
          <cell r="Y323" t="str">
            <v>Week 1</v>
          </cell>
          <cell r="Z323" t="str">
            <v>10/14/11</v>
          </cell>
          <cell r="AA323" t="str">
            <v/>
          </cell>
          <cell r="AB323" t="str">
            <v/>
          </cell>
          <cell r="AC323" t="str">
            <v>0.00</v>
          </cell>
          <cell r="AD323" t="str">
            <v>D002</v>
          </cell>
          <cell r="AE323" t="str">
            <v>Llday3286</v>
          </cell>
          <cell r="AF323" t="str">
            <v>2,511.40</v>
          </cell>
          <cell r="AG323" t="str">
            <v>ANDES SCHOOL</v>
          </cell>
        </row>
        <row r="324">
          <cell r="A324">
            <v>80201040000</v>
          </cell>
          <cell r="B324" t="str">
            <v>D003</v>
          </cell>
          <cell r="C324">
            <v>4008488</v>
          </cell>
          <cell r="D324" t="str">
            <v>D</v>
          </cell>
          <cell r="E324" t="str">
            <v>Bainbridge-Guilford School</v>
          </cell>
          <cell r="F324" t="str">
            <v>Attn:  Food Service Director</v>
          </cell>
          <cell r="G324" t="str">
            <v>Bainbridge-Guilford School</v>
          </cell>
          <cell r="H324" t="str">
            <v>18 Juliand Street</v>
          </cell>
          <cell r="I324" t="str">
            <v>Bainbridge</v>
          </cell>
          <cell r="J324" t="str">
            <v>(607) 967-6331</v>
          </cell>
          <cell r="K324" t="str">
            <v>Kim Corcoran</v>
          </cell>
          <cell r="L324" t="str">
            <v>CHENANGO</v>
          </cell>
          <cell r="M324" t="str">
            <v>corcorak@dcmoboces.com</v>
          </cell>
          <cell r="N324" t="str">
            <v>02/16/95</v>
          </cell>
          <cell r="O324" t="str">
            <v>35,850.16</v>
          </cell>
          <cell r="P324" t="str">
            <v>RA</v>
          </cell>
          <cell r="Q324" t="str">
            <v>Yes</v>
          </cell>
          <cell r="R324">
            <v>80201040000</v>
          </cell>
          <cell r="S324" t="str">
            <v>180</v>
          </cell>
          <cell r="T324" t="str">
            <v>UNASSIGNED</v>
          </cell>
          <cell r="U324" t="str">
            <v>John Burkhart</v>
          </cell>
          <cell r="V324" t="str">
            <v>98897</v>
          </cell>
          <cell r="W324" t="str">
            <v>NSLP</v>
          </cell>
          <cell r="X324" t="str">
            <v>Yes</v>
          </cell>
          <cell r="Y324" t="str">
            <v>Week 1</v>
          </cell>
          <cell r="Z324" t="str">
            <v>12/09/11</v>
          </cell>
          <cell r="AA324" t="str">
            <v/>
          </cell>
          <cell r="AB324" t="str">
            <v/>
          </cell>
          <cell r="AC324" t="str">
            <v>0.00</v>
          </cell>
          <cell r="AD324" t="str">
            <v>D003</v>
          </cell>
          <cell r="AE324" t="str">
            <v>bKCV984Y</v>
          </cell>
          <cell r="AF324" t="str">
            <v>35,850.16</v>
          </cell>
          <cell r="AG324" t="str">
            <v>BAINBRIDGE</v>
          </cell>
        </row>
        <row r="325">
          <cell r="A325">
            <v>30701060000</v>
          </cell>
          <cell r="B325" t="str">
            <v>D004</v>
          </cell>
          <cell r="C325">
            <v>4008489</v>
          </cell>
          <cell r="D325" t="str">
            <v>D</v>
          </cell>
          <cell r="E325" t="str">
            <v>Chenango Valley Central School</v>
          </cell>
          <cell r="F325" t="str">
            <v>Attn:  Food Service Director</v>
          </cell>
          <cell r="G325" t="str">
            <v>Chenango Valley Central School</v>
          </cell>
          <cell r="H325" t="str">
            <v>221 Chenango Bridge Road</v>
          </cell>
          <cell r="I325" t="str">
            <v>Binghamton</v>
          </cell>
          <cell r="J325" t="str">
            <v>(607) 762-6928</v>
          </cell>
          <cell r="K325" t="str">
            <v>John Marino</v>
          </cell>
          <cell r="L325" t="str">
            <v>BROOME</v>
          </cell>
          <cell r="M325" t="str">
            <v>jmarino@cvcsd.stier.org</v>
          </cell>
          <cell r="N325" t="str">
            <v>07/29/03</v>
          </cell>
          <cell r="O325" t="str">
            <v>60,170.65</v>
          </cell>
          <cell r="P325" t="str">
            <v>RA</v>
          </cell>
          <cell r="Q325" t="str">
            <v>Yes</v>
          </cell>
          <cell r="R325">
            <v>30701060000</v>
          </cell>
          <cell r="S325" t="str">
            <v>180</v>
          </cell>
          <cell r="T325" t="str">
            <v>UNASSIGNED</v>
          </cell>
          <cell r="U325" t="str">
            <v>Frank Slocum</v>
          </cell>
          <cell r="V325" t="str">
            <v>165988</v>
          </cell>
          <cell r="W325" t="str">
            <v>NSLP</v>
          </cell>
          <cell r="X325" t="str">
            <v>Yes</v>
          </cell>
          <cell r="Y325" t="str">
            <v>Week 1</v>
          </cell>
          <cell r="Z325" t="str">
            <v>09/06/11</v>
          </cell>
          <cell r="AA325" t="str">
            <v/>
          </cell>
          <cell r="AB325" t="str">
            <v>(607) 779-4718</v>
          </cell>
          <cell r="AC325" t="str">
            <v>0.00</v>
          </cell>
          <cell r="AD325" t="str">
            <v>D004</v>
          </cell>
          <cell r="AE325" t="str">
            <v>Winston2019</v>
          </cell>
          <cell r="AF325" t="str">
            <v>60,170.65</v>
          </cell>
          <cell r="AG325" t="str">
            <v>CHENANGO VALLEY</v>
          </cell>
        </row>
        <row r="326">
          <cell r="A326">
            <v>30200010000</v>
          </cell>
          <cell r="B326" t="str">
            <v>D005</v>
          </cell>
          <cell r="C326">
            <v>4008530</v>
          </cell>
          <cell r="D326" t="str">
            <v>D</v>
          </cell>
          <cell r="E326" t="str">
            <v>Binghamton High School</v>
          </cell>
          <cell r="F326" t="str">
            <v>Attn: Food Service Director</v>
          </cell>
          <cell r="G326" t="str">
            <v>Binghamton High School</v>
          </cell>
          <cell r="H326" t="str">
            <v>31 Main Street</v>
          </cell>
          <cell r="I326" t="str">
            <v>Binghamton</v>
          </cell>
          <cell r="J326" t="str">
            <v>(607) 762-8120</v>
          </cell>
          <cell r="K326" t="str">
            <v>Andrea Hudock-SEE COMMENTS! IMPORTANTE!!!!</v>
          </cell>
          <cell r="L326" t="str">
            <v>BROOME</v>
          </cell>
          <cell r="M326" t="str">
            <v>ahudock@btboces.org</v>
          </cell>
          <cell r="N326" t="str">
            <v>08/22/03</v>
          </cell>
          <cell r="O326" t="str">
            <v>271,367.14</v>
          </cell>
          <cell r="P326" t="str">
            <v>RA</v>
          </cell>
          <cell r="Q326" t="str">
            <v>Yes</v>
          </cell>
          <cell r="R326">
            <v>30200010000</v>
          </cell>
          <cell r="S326" t="str">
            <v>180</v>
          </cell>
          <cell r="T326" t="str">
            <v>UNASSIGNED</v>
          </cell>
          <cell r="U326" t="str">
            <v>Frank Slocum</v>
          </cell>
          <cell r="V326" t="str">
            <v>748599</v>
          </cell>
          <cell r="W326" t="str">
            <v>NSLP</v>
          </cell>
          <cell r="X326" t="str">
            <v>Yes</v>
          </cell>
          <cell r="Y326" t="str">
            <v>Week 1</v>
          </cell>
          <cell r="Z326" t="str">
            <v>10/14/11</v>
          </cell>
          <cell r="AA326" t="str">
            <v/>
          </cell>
          <cell r="AB326" t="str">
            <v>(607) 779-4718</v>
          </cell>
          <cell r="AC326" t="str">
            <v>0.00</v>
          </cell>
          <cell r="AD326" t="str">
            <v>D005</v>
          </cell>
          <cell r="AE326" t="str">
            <v>Password005</v>
          </cell>
          <cell r="AF326" t="str">
            <v>271,367.14</v>
          </cell>
          <cell r="AG326" t="str">
            <v>BINGHAMTON</v>
          </cell>
        </row>
        <row r="327">
          <cell r="A327" t="str">
            <v/>
          </cell>
          <cell r="B327" t="str">
            <v>D006</v>
          </cell>
          <cell r="C327" t="str">
            <v/>
          </cell>
          <cell r="D327" t="str">
            <v>D</v>
          </cell>
          <cell r="E327" t="str">
            <v>St Catherine of Siena School</v>
          </cell>
          <cell r="F327" t="str">
            <v>Attn: School Lunch Manager</v>
          </cell>
          <cell r="G327" t="str">
            <v>1049 Chenango Street</v>
          </cell>
          <cell r="H327" t="str">
            <v/>
          </cell>
          <cell r="I327" t="str">
            <v>Binghamton</v>
          </cell>
          <cell r="J327" t="str">
            <v>(607) 772-9826</v>
          </cell>
          <cell r="K327" t="str">
            <v/>
          </cell>
          <cell r="L327" t="str">
            <v>BROOME</v>
          </cell>
          <cell r="M327" t="str">
            <v/>
          </cell>
          <cell r="N327" t="str">
            <v>02/16/95</v>
          </cell>
          <cell r="O327" t="str">
            <v>0.00</v>
          </cell>
          <cell r="P327" t="str">
            <v>RA</v>
          </cell>
          <cell r="Q327" t="str">
            <v>No</v>
          </cell>
          <cell r="R327" t="str">
            <v/>
          </cell>
          <cell r="S327" t="str">
            <v>180</v>
          </cell>
          <cell r="T327" t="str">
            <v>UNASSIGNED</v>
          </cell>
          <cell r="U327" t="str">
            <v>Frank Slocum - Bus.Official-607-779-4718</v>
          </cell>
          <cell r="V327" t="str">
            <v>0</v>
          </cell>
          <cell r="W327" t="str">
            <v>NSLP</v>
          </cell>
          <cell r="X327" t="str">
            <v>Yes</v>
          </cell>
          <cell r="Y327" t="str">
            <v xml:space="preserve">      </v>
          </cell>
          <cell r="Z327" t="str">
            <v/>
          </cell>
          <cell r="AA327" t="str">
            <v/>
          </cell>
          <cell r="AB327" t="str">
            <v/>
          </cell>
          <cell r="AC327" t="str">
            <v>0.00</v>
          </cell>
          <cell r="AD327" t="str">
            <v>D006</v>
          </cell>
          <cell r="AE327" t="str">
            <v>384J8YC</v>
          </cell>
          <cell r="AF327" t="str">
            <v>0.00</v>
          </cell>
          <cell r="AG327" t="str">
            <v>CATHERINE SIENA</v>
          </cell>
        </row>
        <row r="328">
          <cell r="A328" t="str">
            <v/>
          </cell>
          <cell r="B328" t="str">
            <v>D007</v>
          </cell>
          <cell r="C328" t="str">
            <v/>
          </cell>
          <cell r="D328" t="str">
            <v>D</v>
          </cell>
          <cell r="E328" t="str">
            <v>Saint John's School</v>
          </cell>
          <cell r="F328" t="str">
            <v/>
          </cell>
          <cell r="G328" t="str">
            <v>Attn: School Lunch Director</v>
          </cell>
          <cell r="H328" t="str">
            <v>9 Livingston Street</v>
          </cell>
          <cell r="I328" t="str">
            <v>Binghamton</v>
          </cell>
          <cell r="J328" t="str">
            <v>(607) 723-0703</v>
          </cell>
          <cell r="K328" t="str">
            <v/>
          </cell>
          <cell r="L328" t="str">
            <v>BROOME</v>
          </cell>
          <cell r="M328" t="str">
            <v/>
          </cell>
          <cell r="N328" t="str">
            <v>02/16/95</v>
          </cell>
          <cell r="O328" t="str">
            <v>0.00</v>
          </cell>
          <cell r="P328" t="str">
            <v>RA</v>
          </cell>
          <cell r="Q328" t="str">
            <v>No</v>
          </cell>
          <cell r="R328" t="str">
            <v/>
          </cell>
          <cell r="S328" t="str">
            <v>180</v>
          </cell>
          <cell r="T328" t="str">
            <v>UNASSIGNED</v>
          </cell>
          <cell r="U328" t="str">
            <v>Frank Slocum - Bus.Official-607-779-4718</v>
          </cell>
          <cell r="V328" t="str">
            <v>0</v>
          </cell>
          <cell r="W328" t="str">
            <v>NSLP</v>
          </cell>
          <cell r="X328" t="str">
            <v>Yes</v>
          </cell>
          <cell r="Y328" t="str">
            <v xml:space="preserve">      </v>
          </cell>
          <cell r="Z328" t="str">
            <v/>
          </cell>
          <cell r="AA328" t="str">
            <v/>
          </cell>
          <cell r="AB328" t="str">
            <v/>
          </cell>
          <cell r="AC328" t="str">
            <v>0.00</v>
          </cell>
          <cell r="AD328" t="str">
            <v>D007</v>
          </cell>
          <cell r="AE328" t="str">
            <v>5J9D2SX</v>
          </cell>
          <cell r="AF328" t="str">
            <v>0.00</v>
          </cell>
          <cell r="AG328" t="str">
            <v>JOHNS/BINGHAMTON</v>
          </cell>
        </row>
        <row r="329">
          <cell r="A329">
            <v>30601060000</v>
          </cell>
          <cell r="B329" t="str">
            <v>D008</v>
          </cell>
          <cell r="C329">
            <v>4008531</v>
          </cell>
          <cell r="D329" t="str">
            <v>D</v>
          </cell>
          <cell r="E329" t="str">
            <v>Susquehanna Valley Central School</v>
          </cell>
          <cell r="F329" t="str">
            <v>Attn:  Food Service Director</v>
          </cell>
          <cell r="G329" t="str">
            <v>Susquehanna Valley Central School</v>
          </cell>
          <cell r="H329" t="str">
            <v>Box 200</v>
          </cell>
          <cell r="I329" t="str">
            <v>Conklin</v>
          </cell>
          <cell r="J329" t="str">
            <v>(607) 775-9154</v>
          </cell>
          <cell r="K329" t="str">
            <v>Sandra Travis</v>
          </cell>
          <cell r="L329" t="str">
            <v>BROOME</v>
          </cell>
          <cell r="M329" t="str">
            <v>stravis@svsabers.org</v>
          </cell>
          <cell r="N329" t="str">
            <v>07/29/03</v>
          </cell>
          <cell r="O329" t="str">
            <v>53,626.44</v>
          </cell>
          <cell r="P329" t="str">
            <v>RA</v>
          </cell>
          <cell r="Q329" t="str">
            <v>Yes</v>
          </cell>
          <cell r="R329">
            <v>30601060000</v>
          </cell>
          <cell r="S329" t="str">
            <v>180</v>
          </cell>
          <cell r="T329" t="str">
            <v>UNASSIGNED</v>
          </cell>
          <cell r="U329" t="str">
            <v>John Paske</v>
          </cell>
          <cell r="V329" t="str">
            <v>147935</v>
          </cell>
          <cell r="W329" t="str">
            <v>NSLP</v>
          </cell>
          <cell r="X329" t="str">
            <v>Yes</v>
          </cell>
          <cell r="Y329" t="str">
            <v>Week 1</v>
          </cell>
          <cell r="Z329" t="str">
            <v>10/14/11</v>
          </cell>
          <cell r="AA329" t="str">
            <v/>
          </cell>
          <cell r="AB329" t="str">
            <v>( 607) 775-9100</v>
          </cell>
          <cell r="AC329" t="str">
            <v>0.00</v>
          </cell>
          <cell r="AD329" t="str">
            <v>D008</v>
          </cell>
          <cell r="AE329" t="str">
            <v>SVSabers2020*</v>
          </cell>
          <cell r="AF329" t="str">
            <v>53,626.44</v>
          </cell>
          <cell r="AG329" t="str">
            <v>SUSQUEHANNA VALL</v>
          </cell>
        </row>
        <row r="330">
          <cell r="A330">
            <v>600301040000</v>
          </cell>
          <cell r="B330" t="str">
            <v>D009</v>
          </cell>
          <cell r="C330">
            <v>4008532</v>
          </cell>
          <cell r="D330" t="str">
            <v>D</v>
          </cell>
          <cell r="E330" t="str">
            <v>Candor Central School</v>
          </cell>
          <cell r="F330" t="str">
            <v>Attn: Food Service Director</v>
          </cell>
          <cell r="G330" t="str">
            <v>Candor Central School</v>
          </cell>
          <cell r="H330" t="str">
            <v>PO Box 145</v>
          </cell>
          <cell r="I330" t="str">
            <v>Candor</v>
          </cell>
          <cell r="J330" t="str">
            <v>(607) 659-7227</v>
          </cell>
          <cell r="K330" t="str">
            <v>Brian Lanphere</v>
          </cell>
          <cell r="L330" t="str">
            <v>TIOGA</v>
          </cell>
          <cell r="M330" t="str">
            <v>blanphere@candorcs.org</v>
          </cell>
          <cell r="N330" t="str">
            <v>07/29/03</v>
          </cell>
          <cell r="O330" t="str">
            <v>31,943.86</v>
          </cell>
          <cell r="P330" t="str">
            <v>RA</v>
          </cell>
          <cell r="Q330" t="str">
            <v>Yes</v>
          </cell>
          <cell r="R330">
            <v>600301040000</v>
          </cell>
          <cell r="S330" t="str">
            <v>180</v>
          </cell>
          <cell r="T330" t="str">
            <v>UNASSIGNED</v>
          </cell>
          <cell r="U330" t="str">
            <v>Michael Hoose</v>
          </cell>
          <cell r="V330" t="str">
            <v>88121</v>
          </cell>
          <cell r="W330" t="str">
            <v>NSLP</v>
          </cell>
          <cell r="X330" t="str">
            <v>Yes</v>
          </cell>
          <cell r="Y330" t="str">
            <v>Week 2</v>
          </cell>
          <cell r="Z330" t="str">
            <v>06/19/13</v>
          </cell>
          <cell r="AA330" t="str">
            <v/>
          </cell>
          <cell r="AB330" t="str">
            <v>(607) 659-5020</v>
          </cell>
          <cell r="AC330" t="str">
            <v>0.00</v>
          </cell>
          <cell r="AD330" t="str">
            <v>D009</v>
          </cell>
          <cell r="AE330" t="str">
            <v>Doyle420@*</v>
          </cell>
          <cell r="AF330" t="str">
            <v>31,943.86</v>
          </cell>
          <cell r="AG330" t="str">
            <v>CANDOR SCHOOL</v>
          </cell>
        </row>
        <row r="331">
          <cell r="A331">
            <v>30101060000</v>
          </cell>
          <cell r="B331" t="str">
            <v>D010</v>
          </cell>
          <cell r="C331">
            <v>4008533</v>
          </cell>
          <cell r="D331" t="str">
            <v>D</v>
          </cell>
          <cell r="E331" t="str">
            <v>Chenango Forks Central School</v>
          </cell>
          <cell r="F331" t="str">
            <v>Attn: Food Service Director</v>
          </cell>
          <cell r="G331" t="str">
            <v>Chenango Forks Central School</v>
          </cell>
          <cell r="H331" t="str">
            <v>6 Patch Road</v>
          </cell>
          <cell r="I331" t="str">
            <v>Binghamton</v>
          </cell>
          <cell r="J331" t="str">
            <v>(607) 648-7524</v>
          </cell>
          <cell r="K331" t="str">
            <v>Jill LaBar</v>
          </cell>
          <cell r="L331" t="str">
            <v>BROOME</v>
          </cell>
          <cell r="M331" t="str">
            <v>labarj@cforks.org</v>
          </cell>
          <cell r="N331" t="str">
            <v>07/29/03</v>
          </cell>
          <cell r="O331" t="str">
            <v>44,115.89</v>
          </cell>
          <cell r="P331" t="str">
            <v>RA</v>
          </cell>
          <cell r="Q331" t="str">
            <v>Yes</v>
          </cell>
          <cell r="R331">
            <v>30101060000</v>
          </cell>
          <cell r="S331" t="str">
            <v>180</v>
          </cell>
          <cell r="T331" t="str">
            <v>UNASSIGNED</v>
          </cell>
          <cell r="U331" t="str">
            <v>Diane Wheeler</v>
          </cell>
          <cell r="V331" t="str">
            <v>121699</v>
          </cell>
          <cell r="W331" t="str">
            <v>NSLP</v>
          </cell>
          <cell r="X331" t="str">
            <v>Yes</v>
          </cell>
          <cell r="Y331" t="str">
            <v>Week 1</v>
          </cell>
          <cell r="Z331" t="str">
            <v>09/01/11</v>
          </cell>
          <cell r="AA331" t="str">
            <v/>
          </cell>
          <cell r="AB331" t="str">
            <v>(607) 648-7519</v>
          </cell>
          <cell r="AC331" t="str">
            <v>0.00</v>
          </cell>
          <cell r="AD331" t="str">
            <v>D010</v>
          </cell>
          <cell r="AE331" t="str">
            <v>BoceSd010</v>
          </cell>
          <cell r="AF331" t="str">
            <v>44,115.89</v>
          </cell>
          <cell r="AG331" t="str">
            <v>CHENANGO FORKS</v>
          </cell>
        </row>
        <row r="332">
          <cell r="A332" t="str">
            <v/>
          </cell>
          <cell r="B332" t="str">
            <v>D011</v>
          </cell>
          <cell r="C332" t="str">
            <v/>
          </cell>
          <cell r="D332" t="str">
            <v>D</v>
          </cell>
          <cell r="E332" t="str">
            <v>Our Lady of Sorrows School</v>
          </cell>
          <cell r="F332" t="str">
            <v>Attn: School Lunch Director</v>
          </cell>
          <cell r="G332" t="str">
            <v>801 Main Street</v>
          </cell>
          <cell r="H332" t="str">
            <v/>
          </cell>
          <cell r="I332" t="str">
            <v>Vestal</v>
          </cell>
          <cell r="J332" t="str">
            <v>(607) 785-3214</v>
          </cell>
          <cell r="K332" t="str">
            <v>Donna DeVirgilio</v>
          </cell>
          <cell r="L332" t="str">
            <v>BROOME</v>
          </cell>
          <cell r="M332" t="str">
            <v/>
          </cell>
          <cell r="N332" t="str">
            <v>09/09/99</v>
          </cell>
          <cell r="O332" t="str">
            <v>0.00</v>
          </cell>
          <cell r="P332" t="str">
            <v>RA</v>
          </cell>
          <cell r="Q332" t="str">
            <v>No</v>
          </cell>
          <cell r="R332" t="str">
            <v/>
          </cell>
          <cell r="S332" t="str">
            <v>180</v>
          </cell>
          <cell r="T332" t="str">
            <v>UNASSIGNED</v>
          </cell>
          <cell r="U332" t="str">
            <v>Diane Wheeler</v>
          </cell>
          <cell r="V332" t="str">
            <v>0</v>
          </cell>
          <cell r="W332" t="str">
            <v>NSLP</v>
          </cell>
          <cell r="X332" t="str">
            <v>Yes</v>
          </cell>
          <cell r="Y332" t="str">
            <v xml:space="preserve">      </v>
          </cell>
          <cell r="Z332" t="str">
            <v/>
          </cell>
          <cell r="AA332" t="str">
            <v/>
          </cell>
          <cell r="AB332" t="str">
            <v>(607) 648-7519</v>
          </cell>
          <cell r="AC332" t="str">
            <v>0.00</v>
          </cell>
          <cell r="AD332" t="str">
            <v>D011</v>
          </cell>
          <cell r="AE332" t="str">
            <v>GA954P2</v>
          </cell>
          <cell r="AF332" t="str">
            <v>0.00</v>
          </cell>
          <cell r="AG332" t="str">
            <v>SORROWS SCHOOL</v>
          </cell>
        </row>
        <row r="333">
          <cell r="A333">
            <v>110101040000</v>
          </cell>
          <cell r="B333" t="str">
            <v>D012</v>
          </cell>
          <cell r="C333">
            <v>4008534</v>
          </cell>
          <cell r="D333" t="str">
            <v>D</v>
          </cell>
          <cell r="E333" t="str">
            <v>Cincinnatus Central School</v>
          </cell>
          <cell r="F333" t="str">
            <v>Attn: Food Service Director</v>
          </cell>
          <cell r="G333" t="str">
            <v>2809 Cincinnatus Road</v>
          </cell>
          <cell r="H333" t="str">
            <v/>
          </cell>
          <cell r="I333" t="str">
            <v>Cincinnatus</v>
          </cell>
          <cell r="J333" t="str">
            <v>(607) 863-3200</v>
          </cell>
          <cell r="K333" t="str">
            <v>Wendy Swift</v>
          </cell>
          <cell r="L333" t="str">
            <v>CORTLAND</v>
          </cell>
          <cell r="M333" t="str">
            <v>wswift@nscsd.org</v>
          </cell>
          <cell r="N333" t="str">
            <v>08/22/03</v>
          </cell>
          <cell r="O333" t="str">
            <v>16,859.88</v>
          </cell>
          <cell r="P333" t="str">
            <v>RA</v>
          </cell>
          <cell r="Q333" t="str">
            <v>Yes</v>
          </cell>
          <cell r="R333">
            <v>110101040000</v>
          </cell>
          <cell r="S333" t="str">
            <v>180</v>
          </cell>
          <cell r="T333" t="str">
            <v>UNASSIGNED</v>
          </cell>
          <cell r="U333" t="str">
            <v>Diane Wheeler</v>
          </cell>
          <cell r="V333" t="str">
            <v>46510</v>
          </cell>
          <cell r="W333" t="str">
            <v>NSLP</v>
          </cell>
          <cell r="X333" t="str">
            <v>Yes</v>
          </cell>
          <cell r="Y333" t="str">
            <v>Week 2</v>
          </cell>
          <cell r="Z333" t="str">
            <v>07/15/13</v>
          </cell>
          <cell r="AA333" t="str">
            <v/>
          </cell>
          <cell r="AB333" t="str">
            <v>(607) 648-7519</v>
          </cell>
          <cell r="AC333" t="str">
            <v>0.00</v>
          </cell>
          <cell r="AD333" t="str">
            <v>D012</v>
          </cell>
          <cell r="AE333" t="str">
            <v>Sancho12</v>
          </cell>
          <cell r="AF333" t="str">
            <v>16,859.88</v>
          </cell>
          <cell r="AG333" t="str">
            <v>CINCINNATUS</v>
          </cell>
        </row>
        <row r="334">
          <cell r="A334">
            <v>30200185471</v>
          </cell>
          <cell r="B334" t="str">
            <v>D013</v>
          </cell>
          <cell r="C334">
            <v>4008535</v>
          </cell>
          <cell r="D334" t="str">
            <v>D</v>
          </cell>
          <cell r="E334" t="str">
            <v>Seton Catholic Central High School</v>
          </cell>
          <cell r="F334" t="str">
            <v>Attn: Food Service Director</v>
          </cell>
          <cell r="G334" t="str">
            <v>Seton Catholic Central High School</v>
          </cell>
          <cell r="H334" t="str">
            <v>70 Seminary Avenue</v>
          </cell>
          <cell r="I334" t="str">
            <v>Binghamton</v>
          </cell>
          <cell r="J334" t="str">
            <v>(607) 723-5307x 121</v>
          </cell>
          <cell r="K334" t="str">
            <v>Dawn Dickinson</v>
          </cell>
          <cell r="L334" t="str">
            <v>BROOME</v>
          </cell>
          <cell r="M334" t="str">
            <v>ddickinson@syrdiocese.org</v>
          </cell>
          <cell r="N334" t="str">
            <v>02/16/95</v>
          </cell>
          <cell r="O334" t="str">
            <v>5,784.05</v>
          </cell>
          <cell r="P334" t="str">
            <v>RA</v>
          </cell>
          <cell r="Q334" t="str">
            <v>Yes</v>
          </cell>
          <cell r="R334">
            <v>30200185471</v>
          </cell>
          <cell r="S334" t="str">
            <v>180</v>
          </cell>
          <cell r="T334" t="str">
            <v>UNASSIGNED</v>
          </cell>
          <cell r="U334" t="str">
            <v>Kathleen Dwyer</v>
          </cell>
          <cell r="V334" t="str">
            <v>15956</v>
          </cell>
          <cell r="W334" t="str">
            <v>NSLP</v>
          </cell>
          <cell r="X334" t="str">
            <v>Yes</v>
          </cell>
          <cell r="Y334" t="str">
            <v>Week 1</v>
          </cell>
          <cell r="Z334" t="str">
            <v>09/06/11</v>
          </cell>
          <cell r="AA334" t="str">
            <v/>
          </cell>
          <cell r="AB334" t="str">
            <v>(607) 723-5307</v>
          </cell>
          <cell r="AC334" t="str">
            <v>0.00</v>
          </cell>
          <cell r="AD334" t="str">
            <v>D013</v>
          </cell>
          <cell r="AE334" t="str">
            <v>Caleb2003</v>
          </cell>
          <cell r="AF334" t="str">
            <v>5,784.05</v>
          </cell>
          <cell r="AG334" t="str">
            <v>SETON CATH</v>
          </cell>
        </row>
        <row r="335">
          <cell r="A335">
            <v>110200010000</v>
          </cell>
          <cell r="B335" t="str">
            <v>D014</v>
          </cell>
          <cell r="C335">
            <v>4008536</v>
          </cell>
          <cell r="D335" t="str">
            <v>D</v>
          </cell>
          <cell r="E335" t="str">
            <v>Cortland Public Schools</v>
          </cell>
          <cell r="F335" t="str">
            <v>Attn: Food Service Director</v>
          </cell>
          <cell r="G335" t="str">
            <v>Cortland Public Schools</v>
          </cell>
          <cell r="H335" t="str">
            <v>8 Valley View Drive</v>
          </cell>
          <cell r="I335" t="str">
            <v>Cortland</v>
          </cell>
          <cell r="J335" t="str">
            <v>(315) 218-2175</v>
          </cell>
          <cell r="K335" t="str">
            <v>Wendy Swift</v>
          </cell>
          <cell r="L335" t="str">
            <v>CORTLAND</v>
          </cell>
          <cell r="M335" t="str">
            <v>wswift@nscsd.org</v>
          </cell>
          <cell r="N335" t="str">
            <v>03/21/03</v>
          </cell>
          <cell r="O335" t="str">
            <v>112,886.49</v>
          </cell>
          <cell r="P335" t="str">
            <v>RA</v>
          </cell>
          <cell r="Q335" t="str">
            <v>Yes</v>
          </cell>
          <cell r="R335">
            <v>110200010000</v>
          </cell>
          <cell r="S335" t="str">
            <v>180</v>
          </cell>
          <cell r="T335" t="str">
            <v>UNASSIGNED</v>
          </cell>
          <cell r="U335" t="str">
            <v>Mr. Mike Doughty (607) 758-4100</v>
          </cell>
          <cell r="V335" t="str">
            <v>311411</v>
          </cell>
          <cell r="W335" t="str">
            <v>NSLP</v>
          </cell>
          <cell r="X335" t="str">
            <v>Yes</v>
          </cell>
          <cell r="Y335" t="str">
            <v>Week 2</v>
          </cell>
          <cell r="Z335" t="str">
            <v>07/15/13</v>
          </cell>
          <cell r="AA335" t="str">
            <v/>
          </cell>
          <cell r="AB335" t="str">
            <v>(607) 758-4100</v>
          </cell>
          <cell r="AC335" t="str">
            <v>0.00</v>
          </cell>
          <cell r="AD335" t="str">
            <v>D014</v>
          </cell>
          <cell r="AE335" t="str">
            <v>Sancho123</v>
          </cell>
          <cell r="AF335" t="str">
            <v>112,886.49</v>
          </cell>
          <cell r="AG335" t="str">
            <v>CORTLAND PUB</v>
          </cell>
        </row>
        <row r="336">
          <cell r="A336">
            <v>610301060000</v>
          </cell>
          <cell r="B336" t="str">
            <v>D015</v>
          </cell>
          <cell r="C336">
            <v>4008537</v>
          </cell>
          <cell r="D336" t="str">
            <v>D</v>
          </cell>
          <cell r="E336" t="str">
            <v>Dryden Central School District</v>
          </cell>
          <cell r="F336" t="str">
            <v>Attn: Food Service Director</v>
          </cell>
          <cell r="G336" t="str">
            <v>Dryden Central School District</v>
          </cell>
          <cell r="H336" t="str">
            <v>Route 38</v>
          </cell>
          <cell r="I336" t="str">
            <v>Dryden</v>
          </cell>
          <cell r="J336" t="str">
            <v>(607) 844-8694x 4206</v>
          </cell>
          <cell r="K336" t="str">
            <v>Darleen Serbaniewicz</v>
          </cell>
          <cell r="L336" t="str">
            <v>TOMPKINS</v>
          </cell>
          <cell r="M336" t="str">
            <v>dserban1@dryden.k12.ny.us</v>
          </cell>
          <cell r="N336" t="str">
            <v>08/22/03</v>
          </cell>
          <cell r="O336" t="str">
            <v>50,182.33</v>
          </cell>
          <cell r="P336" t="str">
            <v>RA</v>
          </cell>
          <cell r="Q336" t="str">
            <v>Yes</v>
          </cell>
          <cell r="R336">
            <v>610301060000</v>
          </cell>
          <cell r="S336" t="str">
            <v>180</v>
          </cell>
          <cell r="T336" t="str">
            <v>UNASSIGNED</v>
          </cell>
          <cell r="U336" t="str">
            <v>Mike Doughty</v>
          </cell>
          <cell r="V336" t="str">
            <v>138434</v>
          </cell>
          <cell r="W336" t="str">
            <v>NSLP</v>
          </cell>
          <cell r="X336" t="str">
            <v>Yes</v>
          </cell>
          <cell r="Y336" t="str">
            <v>Week 2</v>
          </cell>
          <cell r="Z336" t="str">
            <v>09/06/11</v>
          </cell>
          <cell r="AA336" t="str">
            <v/>
          </cell>
          <cell r="AB336" t="str">
            <v xml:space="preserve"> (607) 758-4100</v>
          </cell>
          <cell r="AC336" t="str">
            <v>0.00</v>
          </cell>
          <cell r="AD336" t="str">
            <v>D015</v>
          </cell>
          <cell r="AE336" t="str">
            <v>Kamootz12</v>
          </cell>
          <cell r="AF336" t="str">
            <v>50,182.33</v>
          </cell>
          <cell r="AG336" t="str">
            <v>DRYDEN CEN</v>
          </cell>
        </row>
        <row r="337">
          <cell r="A337">
            <v>120401040000</v>
          </cell>
          <cell r="B337" t="str">
            <v>D016</v>
          </cell>
          <cell r="C337">
            <v>4008538</v>
          </cell>
          <cell r="D337" t="str">
            <v>D</v>
          </cell>
          <cell r="E337" t="str">
            <v>Charlotte Valley Central School</v>
          </cell>
          <cell r="F337" t="str">
            <v>Attn: Food Service Director</v>
          </cell>
          <cell r="G337" t="str">
            <v>Charlotte Valley Central School</v>
          </cell>
          <cell r="H337" t="str">
            <v>15611 State Highway 23</v>
          </cell>
          <cell r="I337" t="str">
            <v>Davenport</v>
          </cell>
          <cell r="J337" t="str">
            <v>(607) 278-5511x 8</v>
          </cell>
          <cell r="K337" t="str">
            <v>Mica Thorsland</v>
          </cell>
          <cell r="L337" t="str">
            <v>DELAWARE</v>
          </cell>
          <cell r="M337" t="str">
            <v>mthorsland@oncboces.org</v>
          </cell>
          <cell r="N337" t="str">
            <v>07/29/03</v>
          </cell>
          <cell r="O337" t="str">
            <v>20,779.95</v>
          </cell>
          <cell r="P337" t="str">
            <v>RA</v>
          </cell>
          <cell r="Q337" t="str">
            <v>Yes</v>
          </cell>
          <cell r="R337">
            <v>120401040000</v>
          </cell>
          <cell r="S337" t="str">
            <v>180</v>
          </cell>
          <cell r="T337" t="str">
            <v>UNASSIGNED</v>
          </cell>
          <cell r="U337" t="str">
            <v>Deborah Fox</v>
          </cell>
          <cell r="V337" t="str">
            <v>57324</v>
          </cell>
          <cell r="W337" t="str">
            <v>NSLP</v>
          </cell>
          <cell r="X337" t="str">
            <v>Yes</v>
          </cell>
          <cell r="Y337" t="str">
            <v>Week 1</v>
          </cell>
          <cell r="Z337" t="str">
            <v>09/14/11</v>
          </cell>
          <cell r="AA337" t="str">
            <v/>
          </cell>
          <cell r="AB337" t="str">
            <v/>
          </cell>
          <cell r="AC337" t="str">
            <v>0.00</v>
          </cell>
          <cell r="AD337" t="str">
            <v>D016</v>
          </cell>
          <cell r="AE337" t="str">
            <v>Password16!</v>
          </cell>
          <cell r="AF337" t="str">
            <v>20,779.95</v>
          </cell>
          <cell r="AG337" t="str">
            <v>CHARLOTTE VAL</v>
          </cell>
        </row>
        <row r="338">
          <cell r="A338">
            <v>120501040000</v>
          </cell>
          <cell r="B338" t="str">
            <v>D017</v>
          </cell>
          <cell r="C338">
            <v>4008539</v>
          </cell>
          <cell r="D338" t="str">
            <v>D</v>
          </cell>
          <cell r="E338" t="str">
            <v>Delaware Academy CSD at Delhi</v>
          </cell>
          <cell r="F338" t="str">
            <v>Attn: Food Service Director</v>
          </cell>
          <cell r="G338" t="str">
            <v>Delhi Central School</v>
          </cell>
          <cell r="H338" t="str">
            <v>Sheldon Drive</v>
          </cell>
          <cell r="I338" t="str">
            <v>Delhi</v>
          </cell>
          <cell r="J338" t="str">
            <v>(607) 746-1366</v>
          </cell>
          <cell r="K338" t="str">
            <v>Christine Miller</v>
          </cell>
          <cell r="L338" t="str">
            <v>DELAWARE</v>
          </cell>
          <cell r="M338" t="str">
            <v>cmiller@delhischools.org</v>
          </cell>
          <cell r="N338" t="str">
            <v>08/22/03</v>
          </cell>
          <cell r="O338" t="str">
            <v>27,249.49</v>
          </cell>
          <cell r="P338" t="str">
            <v>RA</v>
          </cell>
          <cell r="Q338" t="str">
            <v>Yes</v>
          </cell>
          <cell r="R338">
            <v>120501040000</v>
          </cell>
          <cell r="S338" t="str">
            <v>180</v>
          </cell>
          <cell r="T338" t="str">
            <v>UNASSIGNED</v>
          </cell>
          <cell r="U338" t="str">
            <v>Deborah Fox</v>
          </cell>
          <cell r="V338" t="str">
            <v>75171</v>
          </cell>
          <cell r="W338" t="str">
            <v>NSLP</v>
          </cell>
          <cell r="X338" t="str">
            <v>Yes</v>
          </cell>
          <cell r="Y338" t="str">
            <v>Week 1</v>
          </cell>
          <cell r="Z338" t="str">
            <v>09/01/11</v>
          </cell>
          <cell r="AA338" t="str">
            <v/>
          </cell>
          <cell r="AB338" t="str">
            <v/>
          </cell>
          <cell r="AC338" t="str">
            <v>0.00</v>
          </cell>
          <cell r="AD338" t="str">
            <v>D017</v>
          </cell>
          <cell r="AE338" t="str">
            <v>Password017</v>
          </cell>
          <cell r="AF338" t="str">
            <v>27,249.49</v>
          </cell>
          <cell r="AG338" t="str">
            <v>DELHI CEN</v>
          </cell>
        </row>
        <row r="339">
          <cell r="A339">
            <v>31301040000</v>
          </cell>
          <cell r="B339" t="str">
            <v>D018</v>
          </cell>
          <cell r="C339">
            <v>4008540</v>
          </cell>
          <cell r="D339" t="str">
            <v>D</v>
          </cell>
          <cell r="E339" t="str">
            <v>Deposit Central School</v>
          </cell>
          <cell r="F339" t="str">
            <v>Attn: Food Service Director</v>
          </cell>
          <cell r="G339" t="str">
            <v>Deposit Central School</v>
          </cell>
          <cell r="H339" t="str">
            <v>171 Second Street</v>
          </cell>
          <cell r="I339" t="str">
            <v>Deposit</v>
          </cell>
          <cell r="J339" t="str">
            <v xml:space="preserve">(607) 467-5507 </v>
          </cell>
          <cell r="K339" t="str">
            <v>Lori Wheeler</v>
          </cell>
          <cell r="L339" t="str">
            <v>BROOME</v>
          </cell>
          <cell r="M339" t="str">
            <v>lwheeler@deposit.stier.org</v>
          </cell>
          <cell r="N339" t="str">
            <v>07/29/03</v>
          </cell>
          <cell r="O339" t="str">
            <v>23,064.06</v>
          </cell>
          <cell r="P339" t="str">
            <v>RA</v>
          </cell>
          <cell r="Q339" t="str">
            <v>Yes</v>
          </cell>
          <cell r="R339">
            <v>31301040000</v>
          </cell>
          <cell r="S339" t="str">
            <v>180</v>
          </cell>
          <cell r="T339" t="str">
            <v>UNASSIGNED</v>
          </cell>
          <cell r="U339" t="str">
            <v>Terry Raymond</v>
          </cell>
          <cell r="V339" t="str">
            <v>63625</v>
          </cell>
          <cell r="W339" t="str">
            <v>NSLP</v>
          </cell>
          <cell r="X339" t="str">
            <v>Yes</v>
          </cell>
          <cell r="Y339" t="str">
            <v>Week 1</v>
          </cell>
          <cell r="Z339" t="str">
            <v>11/25/11</v>
          </cell>
          <cell r="AA339" t="str">
            <v/>
          </cell>
          <cell r="AB339" t="str">
            <v>(607) 467-2198</v>
          </cell>
          <cell r="AC339" t="str">
            <v>0.00</v>
          </cell>
          <cell r="AD339" t="str">
            <v>D018</v>
          </cell>
          <cell r="AE339" t="str">
            <v>Password018</v>
          </cell>
          <cell r="AF339" t="str">
            <v>23,064.06</v>
          </cell>
          <cell r="AG339" t="str">
            <v>DEPOSIT CS</v>
          </cell>
        </row>
        <row r="340">
          <cell r="A340">
            <v>120301040000</v>
          </cell>
          <cell r="B340" t="str">
            <v>D019</v>
          </cell>
          <cell r="C340">
            <v>4008541</v>
          </cell>
          <cell r="D340" t="str">
            <v>D</v>
          </cell>
          <cell r="E340" t="str">
            <v>Downsville Central School</v>
          </cell>
          <cell r="F340" t="str">
            <v>Attn: Food Service Director</v>
          </cell>
          <cell r="G340" t="str">
            <v>Downsville Central School</v>
          </cell>
          <cell r="H340" t="str">
            <v>PO Box J, Maple Avenue</v>
          </cell>
          <cell r="I340" t="str">
            <v>Downsville</v>
          </cell>
          <cell r="J340" t="str">
            <v>(607) 363-2109</v>
          </cell>
          <cell r="K340" t="str">
            <v>Connie Babino</v>
          </cell>
          <cell r="L340" t="str">
            <v>DELAWARE</v>
          </cell>
          <cell r="M340" t="str">
            <v>cbabino@aftoncsd.org</v>
          </cell>
          <cell r="N340" t="str">
            <v>02/17/95</v>
          </cell>
          <cell r="O340" t="str">
            <v>10,563.61</v>
          </cell>
          <cell r="P340" t="str">
            <v>RA</v>
          </cell>
          <cell r="Q340" t="str">
            <v>Yes</v>
          </cell>
          <cell r="R340">
            <v>120301040000</v>
          </cell>
          <cell r="S340" t="str">
            <v>180</v>
          </cell>
          <cell r="T340" t="str">
            <v>UNASSIGNED</v>
          </cell>
          <cell r="U340" t="str">
            <v>Dr. Fusco</v>
          </cell>
          <cell r="V340" t="str">
            <v>29141</v>
          </cell>
          <cell r="W340" t="str">
            <v>NSLP</v>
          </cell>
          <cell r="X340" t="str">
            <v>Yes</v>
          </cell>
          <cell r="Y340" t="str">
            <v>Week 1</v>
          </cell>
          <cell r="Z340" t="str">
            <v>10/14/11</v>
          </cell>
          <cell r="AA340" t="str">
            <v/>
          </cell>
          <cell r="AB340" t="str">
            <v>(607) 363-2101</v>
          </cell>
          <cell r="AC340" t="str">
            <v>0.00</v>
          </cell>
          <cell r="AD340" t="str">
            <v>D019</v>
          </cell>
          <cell r="AE340" t="str">
            <v>b9AWB643</v>
          </cell>
          <cell r="AF340" t="str">
            <v>10,563.61</v>
          </cell>
          <cell r="AG340" t="str">
            <v>DOWNSVILLE CS</v>
          </cell>
        </row>
        <row r="341">
          <cell r="A341">
            <v>619000000000</v>
          </cell>
          <cell r="B341" t="str">
            <v>D020</v>
          </cell>
          <cell r="C341">
            <v>4008542</v>
          </cell>
          <cell r="D341" t="str">
            <v>D</v>
          </cell>
          <cell r="E341" t="str">
            <v>Tompkins-Seneca-Tioga BOCES</v>
          </cell>
          <cell r="F341" t="str">
            <v>Attn: Food Service Director</v>
          </cell>
          <cell r="G341" t="str">
            <v>Tompkins-Seneca-Tioga BOCES</v>
          </cell>
          <cell r="H341" t="str">
            <v>555 Warren Road</v>
          </cell>
          <cell r="I341" t="str">
            <v>Ithaca</v>
          </cell>
          <cell r="J341" t="str">
            <v>(607) 257-1555x 5164</v>
          </cell>
          <cell r="K341" t="str">
            <v>Tama Stotts</v>
          </cell>
          <cell r="L341" t="str">
            <v>TOMPKINS</v>
          </cell>
          <cell r="M341" t="str">
            <v>tstotts@tstboces.org</v>
          </cell>
          <cell r="N341" t="str">
            <v>08/13/12</v>
          </cell>
          <cell r="O341" t="str">
            <v>11,942.56</v>
          </cell>
          <cell r="P341" t="str">
            <v>RA</v>
          </cell>
          <cell r="Q341" t="str">
            <v>Yes</v>
          </cell>
          <cell r="R341">
            <v>619000000000</v>
          </cell>
          <cell r="S341" t="str">
            <v>180</v>
          </cell>
          <cell r="T341" t="str">
            <v>UNASSIGNED</v>
          </cell>
          <cell r="U341" t="str">
            <v/>
          </cell>
          <cell r="V341" t="str">
            <v>32945</v>
          </cell>
          <cell r="W341" t="str">
            <v>NSLP</v>
          </cell>
          <cell r="X341" t="str">
            <v>Yes</v>
          </cell>
          <cell r="Y341" t="str">
            <v>Week 2</v>
          </cell>
          <cell r="Z341" t="str">
            <v>08/16/12</v>
          </cell>
          <cell r="AA341" t="str">
            <v/>
          </cell>
          <cell r="AB341" t="str">
            <v/>
          </cell>
          <cell r="AC341" t="str">
            <v>0.00</v>
          </cell>
          <cell r="AD341" t="str">
            <v>D020</v>
          </cell>
          <cell r="AE341" t="str">
            <v>Ohappyday1</v>
          </cell>
          <cell r="AF341" t="str">
            <v>11,942.56</v>
          </cell>
          <cell r="AG341" t="str">
            <v>TOMPKINS-SENECA-TIOGA BOCES</v>
          </cell>
        </row>
        <row r="342">
          <cell r="A342">
            <v>550301060000</v>
          </cell>
          <cell r="B342" t="str">
            <v>D021</v>
          </cell>
          <cell r="C342">
            <v>4008543</v>
          </cell>
          <cell r="D342" t="str">
            <v>D</v>
          </cell>
          <cell r="E342" t="str">
            <v>Watkins Glen Central School</v>
          </cell>
          <cell r="F342" t="str">
            <v>Attn: Food Service Director</v>
          </cell>
          <cell r="G342" t="str">
            <v>Watkins Glen Central School</v>
          </cell>
          <cell r="H342" t="str">
            <v>301 12th Street</v>
          </cell>
          <cell r="I342" t="str">
            <v>Watkins Glen</v>
          </cell>
          <cell r="J342" t="str">
            <v>(607) 535-3214</v>
          </cell>
          <cell r="K342" t="str">
            <v>Rob Cole</v>
          </cell>
          <cell r="L342" t="str">
            <v>SCHUYLER</v>
          </cell>
          <cell r="M342" t="str">
            <v>rocole@gstboces.org</v>
          </cell>
          <cell r="N342" t="str">
            <v>07/29/03</v>
          </cell>
          <cell r="O342" t="str">
            <v>32,953.43</v>
          </cell>
          <cell r="P342" t="str">
            <v>RA</v>
          </cell>
          <cell r="Q342" t="str">
            <v>Yes</v>
          </cell>
          <cell r="R342">
            <v>550301060000</v>
          </cell>
          <cell r="S342" t="str">
            <v>180</v>
          </cell>
          <cell r="T342" t="str">
            <v>UNASSIGNED</v>
          </cell>
          <cell r="U342" t="str">
            <v>Brian O'Donnell</v>
          </cell>
          <cell r="V342" t="str">
            <v>90906</v>
          </cell>
          <cell r="W342" t="str">
            <v>NSLP</v>
          </cell>
          <cell r="X342" t="str">
            <v>Yes</v>
          </cell>
          <cell r="Y342" t="str">
            <v>Week 2</v>
          </cell>
          <cell r="Z342" t="str">
            <v>09/01/11</v>
          </cell>
          <cell r="AA342" t="str">
            <v/>
          </cell>
          <cell r="AB342" t="str">
            <v>(607) 535-3219</v>
          </cell>
          <cell r="AC342" t="str">
            <v>0.00</v>
          </cell>
          <cell r="AD342" t="str">
            <v>D021</v>
          </cell>
          <cell r="AE342" t="str">
            <v>Watkins1!</v>
          </cell>
          <cell r="AF342" t="str">
            <v>32,953.43</v>
          </cell>
          <cell r="AG342" t="str">
            <v>WATKINS GLEN</v>
          </cell>
        </row>
        <row r="343">
          <cell r="A343" t="str">
            <v/>
          </cell>
          <cell r="B343" t="str">
            <v>D022</v>
          </cell>
          <cell r="C343" t="str">
            <v/>
          </cell>
          <cell r="D343" t="str">
            <v>D</v>
          </cell>
          <cell r="E343" t="str">
            <v>St. Mary Our Mother Church</v>
          </cell>
          <cell r="F343" t="str">
            <v>Attn: School Lunch Manager</v>
          </cell>
          <cell r="G343" t="str">
            <v>811 Westlake Street</v>
          </cell>
          <cell r="H343" t="str">
            <v/>
          </cell>
          <cell r="I343" t="str">
            <v>Horsehead</v>
          </cell>
          <cell r="J343" t="str">
            <v>(607) 739-9157</v>
          </cell>
          <cell r="K343" t="str">
            <v>Kim Roemmelt</v>
          </cell>
          <cell r="L343" t="str">
            <v>CHEMUNG</v>
          </cell>
          <cell r="M343" t="str">
            <v/>
          </cell>
          <cell r="N343" t="str">
            <v>09/02/03</v>
          </cell>
          <cell r="O343" t="str">
            <v>0.00</v>
          </cell>
          <cell r="P343" t="str">
            <v>RA</v>
          </cell>
          <cell r="Q343" t="str">
            <v>No</v>
          </cell>
          <cell r="R343" t="str">
            <v/>
          </cell>
          <cell r="S343" t="str">
            <v>180</v>
          </cell>
          <cell r="T343" t="str">
            <v>UNASSIGNED</v>
          </cell>
          <cell r="U343" t="str">
            <v>Armond Fusco- Prin-607-739-3817</v>
          </cell>
          <cell r="V343" t="str">
            <v>0</v>
          </cell>
          <cell r="W343" t="str">
            <v>NSLP</v>
          </cell>
          <cell r="X343" t="str">
            <v>No</v>
          </cell>
          <cell r="Y343" t="str">
            <v xml:space="preserve">      </v>
          </cell>
          <cell r="Z343" t="str">
            <v/>
          </cell>
          <cell r="AA343" t="str">
            <v/>
          </cell>
          <cell r="AB343" t="str">
            <v/>
          </cell>
          <cell r="AC343" t="str">
            <v>0.00</v>
          </cell>
          <cell r="AD343" t="str">
            <v>D022</v>
          </cell>
          <cell r="AE343" t="str">
            <v/>
          </cell>
          <cell r="AF343" t="str">
            <v>0.00</v>
          </cell>
          <cell r="AG343" t="str">
            <v>ST. MARY/HORSEHD</v>
          </cell>
        </row>
        <row r="344">
          <cell r="A344">
            <v>70600010000</v>
          </cell>
          <cell r="B344" t="str">
            <v>D023</v>
          </cell>
          <cell r="C344">
            <v>4008544</v>
          </cell>
          <cell r="D344" t="str">
            <v>D</v>
          </cell>
          <cell r="E344" t="str">
            <v>Elmira City School District</v>
          </cell>
          <cell r="F344" t="str">
            <v>Attn: Food Service Director</v>
          </cell>
          <cell r="G344" t="str">
            <v>Elmira City School District</v>
          </cell>
          <cell r="H344" t="str">
            <v>777 South Main Street</v>
          </cell>
          <cell r="I344" t="str">
            <v>Elmira</v>
          </cell>
          <cell r="J344" t="str">
            <v>(607) 735-3236</v>
          </cell>
          <cell r="K344" t="str">
            <v>Kari Crouse</v>
          </cell>
          <cell r="L344" t="str">
            <v>CHEMUNG</v>
          </cell>
          <cell r="M344" t="str">
            <v>kcrouse@gstboces.org</v>
          </cell>
          <cell r="N344" t="str">
            <v>07/29/03</v>
          </cell>
          <cell r="O344" t="str">
            <v>259,273.78</v>
          </cell>
          <cell r="P344" t="str">
            <v>RA</v>
          </cell>
          <cell r="Q344" t="str">
            <v>Yes</v>
          </cell>
          <cell r="R344">
            <v>70600010000</v>
          </cell>
          <cell r="S344" t="str">
            <v>180</v>
          </cell>
          <cell r="T344" t="str">
            <v>UNASSIGNED</v>
          </cell>
          <cell r="U344" t="str">
            <v>Bob Gosden</v>
          </cell>
          <cell r="V344" t="str">
            <v>715238</v>
          </cell>
          <cell r="W344" t="str">
            <v>NSLP</v>
          </cell>
          <cell r="X344" t="str">
            <v>Yes</v>
          </cell>
          <cell r="Y344" t="str">
            <v>Week 2</v>
          </cell>
          <cell r="Z344" t="str">
            <v>09/06/11</v>
          </cell>
          <cell r="AA344" t="str">
            <v/>
          </cell>
          <cell r="AB344" t="str">
            <v>(607) 735-3057</v>
          </cell>
          <cell r="AC344" t="str">
            <v>0.00</v>
          </cell>
          <cell r="AD344" t="str">
            <v>D023</v>
          </cell>
          <cell r="AE344" t="str">
            <v>Wadeka123#</v>
          </cell>
          <cell r="AF344" t="str">
            <v>259,273.78</v>
          </cell>
          <cell r="AG344" t="str">
            <v>ELMIRA CSD</v>
          </cell>
        </row>
        <row r="345">
          <cell r="A345">
            <v>70902060000</v>
          </cell>
          <cell r="B345" t="str">
            <v>D024</v>
          </cell>
          <cell r="C345">
            <v>4008545</v>
          </cell>
          <cell r="D345" t="str">
            <v>D</v>
          </cell>
          <cell r="E345" t="str">
            <v>Nathan Cohen Elementary/Jr. High</v>
          </cell>
          <cell r="F345" t="str">
            <v>Attn: Food Service Director</v>
          </cell>
          <cell r="G345" t="str">
            <v>Nathan Cohen Elementary/Jr. High</v>
          </cell>
          <cell r="H345" t="str">
            <v>100 Robinwood Avenue</v>
          </cell>
          <cell r="I345" t="str">
            <v>Elmira Heights</v>
          </cell>
          <cell r="J345" t="str">
            <v>(607) 733-5854</v>
          </cell>
          <cell r="K345" t="str">
            <v>Michelle Dougherty</v>
          </cell>
          <cell r="L345" t="str">
            <v>CHEMUNG</v>
          </cell>
          <cell r="M345" t="str">
            <v>mdougherty@gstboces.org</v>
          </cell>
          <cell r="N345" t="str">
            <v>07/29/03</v>
          </cell>
          <cell r="O345" t="str">
            <v>46,662.81</v>
          </cell>
          <cell r="P345" t="str">
            <v>RA</v>
          </cell>
          <cell r="Q345" t="str">
            <v>Yes</v>
          </cell>
          <cell r="R345">
            <v>70902060000</v>
          </cell>
          <cell r="S345" t="str">
            <v>180</v>
          </cell>
          <cell r="T345" t="str">
            <v>UNASSIGNED</v>
          </cell>
          <cell r="U345" t="str">
            <v>Judy Sanford</v>
          </cell>
          <cell r="V345" t="str">
            <v>128725</v>
          </cell>
          <cell r="W345" t="str">
            <v>NSLP</v>
          </cell>
          <cell r="X345" t="str">
            <v>Yes</v>
          </cell>
          <cell r="Y345" t="str">
            <v>Week 2</v>
          </cell>
          <cell r="Z345" t="str">
            <v>11/07/11</v>
          </cell>
          <cell r="AA345" t="str">
            <v/>
          </cell>
          <cell r="AB345" t="str">
            <v>(607)734-5078</v>
          </cell>
          <cell r="AC345" t="str">
            <v>0.00</v>
          </cell>
          <cell r="AD345" t="str">
            <v>D024</v>
          </cell>
          <cell r="AE345" t="str">
            <v>Heights18*</v>
          </cell>
          <cell r="AF345" t="str">
            <v>46,662.81</v>
          </cell>
          <cell r="AG345" t="str">
            <v>NATHAN</v>
          </cell>
        </row>
        <row r="346">
          <cell r="A346">
            <v>31501060000</v>
          </cell>
          <cell r="B346" t="str">
            <v>D025</v>
          </cell>
          <cell r="C346">
            <v>4008546</v>
          </cell>
          <cell r="D346" t="str">
            <v>D</v>
          </cell>
          <cell r="E346" t="str">
            <v>Union Endicott High School</v>
          </cell>
          <cell r="F346" t="str">
            <v>Attn: Food Service Director</v>
          </cell>
          <cell r="G346" t="str">
            <v>Union Endicott High School</v>
          </cell>
          <cell r="H346" t="str">
            <v>1200 East Main Street</v>
          </cell>
          <cell r="I346" t="str">
            <v>Endicott</v>
          </cell>
          <cell r="J346" t="str">
            <v>(607) 757-2107</v>
          </cell>
          <cell r="K346" t="str">
            <v>Josie Henningsen</v>
          </cell>
          <cell r="L346" t="str">
            <v>BROOME</v>
          </cell>
          <cell r="M346" t="str">
            <v>jhenning@uek12.org</v>
          </cell>
          <cell r="N346" t="str">
            <v>03/21/03</v>
          </cell>
          <cell r="O346" t="str">
            <v>117,959.68</v>
          </cell>
          <cell r="P346" t="str">
            <v>RA</v>
          </cell>
          <cell r="Q346" t="str">
            <v>Yes</v>
          </cell>
          <cell r="R346">
            <v>31501060000</v>
          </cell>
          <cell r="S346" t="str">
            <v>180</v>
          </cell>
          <cell r="T346" t="str">
            <v>UNASSIGNED</v>
          </cell>
          <cell r="U346" t="str">
            <v>Mario Salati</v>
          </cell>
          <cell r="V346" t="str">
            <v>325406</v>
          </cell>
          <cell r="W346" t="str">
            <v>NSLP</v>
          </cell>
          <cell r="X346" t="str">
            <v>Yes</v>
          </cell>
          <cell r="Y346" t="str">
            <v>Week 1</v>
          </cell>
          <cell r="Z346" t="str">
            <v>10/24/11</v>
          </cell>
          <cell r="AA346" t="str">
            <v/>
          </cell>
          <cell r="AB346" t="str">
            <v/>
          </cell>
          <cell r="AC346" t="str">
            <v>0.00</v>
          </cell>
          <cell r="AD346" t="str">
            <v>D025</v>
          </cell>
          <cell r="AE346" t="str">
            <v>Union17!</v>
          </cell>
          <cell r="AF346" t="str">
            <v>117,959.68</v>
          </cell>
          <cell r="AG346" t="str">
            <v>UNION EN</v>
          </cell>
        </row>
        <row r="347">
          <cell r="A347">
            <v>31101060000</v>
          </cell>
          <cell r="B347" t="str">
            <v>D026</v>
          </cell>
          <cell r="C347">
            <v>4008547</v>
          </cell>
          <cell r="D347" t="str">
            <v>D</v>
          </cell>
          <cell r="E347" t="str">
            <v>Maine-Endwell Central School</v>
          </cell>
          <cell r="F347" t="str">
            <v>Attn: Food Service Director</v>
          </cell>
          <cell r="G347" t="str">
            <v>Maine- Endwell Central School</v>
          </cell>
          <cell r="H347" t="str">
            <v>712 Farm To Market Road</v>
          </cell>
          <cell r="I347" t="str">
            <v>Endwell</v>
          </cell>
          <cell r="J347" t="str">
            <v>(607) 786-8211</v>
          </cell>
          <cell r="K347" t="str">
            <v>Steve Klock</v>
          </cell>
          <cell r="L347" t="str">
            <v>BROOME</v>
          </cell>
          <cell r="M347" t="str">
            <v>sklock@btboces.org</v>
          </cell>
          <cell r="N347" t="str">
            <v>02/16/95</v>
          </cell>
          <cell r="O347" t="str">
            <v>72,599.69</v>
          </cell>
          <cell r="P347" t="str">
            <v>RA</v>
          </cell>
          <cell r="Q347" t="str">
            <v>Yes</v>
          </cell>
          <cell r="R347">
            <v>31101060000</v>
          </cell>
          <cell r="S347" t="str">
            <v>180</v>
          </cell>
          <cell r="T347" t="str">
            <v>UNASSIGNED</v>
          </cell>
          <cell r="U347" t="str">
            <v>Mario Salati</v>
          </cell>
          <cell r="V347" t="str">
            <v>200275</v>
          </cell>
          <cell r="W347" t="str">
            <v>NSLP</v>
          </cell>
          <cell r="X347" t="str">
            <v>Yes</v>
          </cell>
          <cell r="Y347" t="str">
            <v>Week 1</v>
          </cell>
          <cell r="Z347" t="str">
            <v>10/24/11</v>
          </cell>
          <cell r="AA347" t="str">
            <v/>
          </cell>
          <cell r="AB347" t="str">
            <v/>
          </cell>
          <cell r="AC347" t="str">
            <v>0.00</v>
          </cell>
          <cell r="AD347" t="str">
            <v>D026</v>
          </cell>
          <cell r="AE347" t="str">
            <v>Password026</v>
          </cell>
          <cell r="AF347" t="str">
            <v>72,599.69</v>
          </cell>
          <cell r="AG347" t="str">
            <v>MAINE</v>
          </cell>
        </row>
        <row r="348">
          <cell r="A348">
            <v>110304040000</v>
          </cell>
          <cell r="B348" t="str">
            <v>D027</v>
          </cell>
          <cell r="C348">
            <v>4008686</v>
          </cell>
          <cell r="D348" t="str">
            <v>D</v>
          </cell>
          <cell r="E348" t="str">
            <v>McGraw Central School</v>
          </cell>
          <cell r="F348" t="str">
            <v>Attn: Food Service Director</v>
          </cell>
          <cell r="G348" t="str">
            <v>McGraw Central School</v>
          </cell>
          <cell r="H348" t="str">
            <v>Academy Street, PO Box 556</v>
          </cell>
          <cell r="I348" t="str">
            <v>McGraw</v>
          </cell>
          <cell r="J348" t="str">
            <v>(607) 836-3618</v>
          </cell>
          <cell r="K348" t="str">
            <v>Wendy Swift</v>
          </cell>
          <cell r="L348" t="str">
            <v>CORTLAND</v>
          </cell>
          <cell r="M348" t="str">
            <v>wswift@nscsd.org</v>
          </cell>
          <cell r="N348" t="str">
            <v>10/01/15</v>
          </cell>
          <cell r="O348" t="str">
            <v>23,760.06</v>
          </cell>
          <cell r="P348" t="str">
            <v>RA</v>
          </cell>
          <cell r="Q348" t="str">
            <v>Yes</v>
          </cell>
          <cell r="R348">
            <v>110304040000</v>
          </cell>
          <cell r="S348" t="str">
            <v>180</v>
          </cell>
          <cell r="T348" t="str">
            <v>UNASSIGNED</v>
          </cell>
          <cell r="U348" t="str">
            <v/>
          </cell>
          <cell r="V348" t="str">
            <v>65545</v>
          </cell>
          <cell r="W348" t="str">
            <v>NSLP</v>
          </cell>
          <cell r="X348" t="str">
            <v>Yes</v>
          </cell>
          <cell r="Y348" t="str">
            <v>Week 1</v>
          </cell>
          <cell r="Z348" t="str">
            <v>07/15/13</v>
          </cell>
          <cell r="AA348" t="str">
            <v/>
          </cell>
          <cell r="AB348" t="str">
            <v/>
          </cell>
          <cell r="AC348" t="str">
            <v>0.00</v>
          </cell>
          <cell r="AD348" t="str">
            <v>D027</v>
          </cell>
          <cell r="AE348" t="str">
            <v>Sanwillow11</v>
          </cell>
          <cell r="AF348" t="str">
            <v>23,760.06</v>
          </cell>
          <cell r="AG348" t="str">
            <v>MCGRAW CENTRAL SCHOOL</v>
          </cell>
        </row>
        <row r="349">
          <cell r="A349">
            <v>120701040000</v>
          </cell>
          <cell r="B349" t="str">
            <v>D028</v>
          </cell>
          <cell r="C349">
            <v>4008548</v>
          </cell>
          <cell r="D349" t="str">
            <v>D</v>
          </cell>
          <cell r="E349" t="str">
            <v>Franklin Central School</v>
          </cell>
          <cell r="F349" t="str">
            <v>Attn: Food Service Director</v>
          </cell>
          <cell r="G349" t="str">
            <v>Franklin Central School</v>
          </cell>
          <cell r="H349" t="str">
            <v>26 Institute Street, PO Box 888</v>
          </cell>
          <cell r="I349" t="str">
            <v>Franklin</v>
          </cell>
          <cell r="J349" t="str">
            <v>(607) 829-3551x 317</v>
          </cell>
          <cell r="K349" t="str">
            <v>Karen Terry</v>
          </cell>
          <cell r="L349" t="str">
            <v>DELAWARE</v>
          </cell>
          <cell r="M349" t="str">
            <v>kterry@franklincsd.org</v>
          </cell>
          <cell r="N349" t="str">
            <v>02/16/95</v>
          </cell>
          <cell r="O349" t="str">
            <v>11,285.71</v>
          </cell>
          <cell r="P349" t="str">
            <v>RA</v>
          </cell>
          <cell r="Q349" t="str">
            <v>Yes</v>
          </cell>
          <cell r="R349">
            <v>120701040000</v>
          </cell>
          <cell r="S349" t="str">
            <v>180</v>
          </cell>
          <cell r="T349" t="str">
            <v>UNASSIGNED</v>
          </cell>
          <cell r="U349" t="str">
            <v>Mike Shea</v>
          </cell>
          <cell r="V349" t="str">
            <v>31133</v>
          </cell>
          <cell r="W349" t="str">
            <v>NSLP</v>
          </cell>
          <cell r="X349" t="str">
            <v>Yes</v>
          </cell>
          <cell r="Y349" t="str">
            <v>Week 1</v>
          </cell>
          <cell r="Z349" t="str">
            <v>10/26/11</v>
          </cell>
          <cell r="AA349" t="str">
            <v/>
          </cell>
          <cell r="AB349" t="str">
            <v>(607) 829-3551 x302</v>
          </cell>
          <cell r="AC349" t="str">
            <v>0.00</v>
          </cell>
          <cell r="AD349" t="str">
            <v>D028</v>
          </cell>
          <cell r="AE349" t="str">
            <v>Password028</v>
          </cell>
          <cell r="AF349" t="str">
            <v>11,285.71</v>
          </cell>
          <cell r="AG349" t="str">
            <v>FRANKLIN</v>
          </cell>
        </row>
        <row r="350">
          <cell r="A350">
            <v>110701060000</v>
          </cell>
          <cell r="B350" t="str">
            <v>D029</v>
          </cell>
          <cell r="C350">
            <v>4008685</v>
          </cell>
          <cell r="D350" t="str">
            <v>D</v>
          </cell>
          <cell r="E350" t="str">
            <v>Homer Central School</v>
          </cell>
          <cell r="F350" t="str">
            <v>Attn: Food Service Director</v>
          </cell>
          <cell r="G350" t="str">
            <v>Homer Central School</v>
          </cell>
          <cell r="H350" t="str">
            <v>80 West Road, PO Box 500</v>
          </cell>
          <cell r="I350" t="str">
            <v>Homer</v>
          </cell>
          <cell r="J350" t="str">
            <v>(607) 749-1216</v>
          </cell>
          <cell r="K350" t="str">
            <v>Wendy Swift</v>
          </cell>
          <cell r="L350" t="str">
            <v>CORTLAND</v>
          </cell>
          <cell r="M350" t="str">
            <v>wswift@nscsd.org</v>
          </cell>
          <cell r="N350" t="str">
            <v>10/01/15</v>
          </cell>
          <cell r="O350" t="str">
            <v>69,933.14</v>
          </cell>
          <cell r="P350" t="str">
            <v>RA</v>
          </cell>
          <cell r="Q350" t="str">
            <v>Yes</v>
          </cell>
          <cell r="R350">
            <v>110701060000</v>
          </cell>
          <cell r="S350" t="str">
            <v>180</v>
          </cell>
          <cell r="T350" t="str">
            <v>UNASSIGNED</v>
          </cell>
          <cell r="U350" t="str">
            <v/>
          </cell>
          <cell r="V350" t="str">
            <v>192919</v>
          </cell>
          <cell r="W350" t="str">
            <v>NSLP</v>
          </cell>
          <cell r="X350" t="str">
            <v>Yes</v>
          </cell>
          <cell r="Y350" t="str">
            <v>Week 1</v>
          </cell>
          <cell r="Z350" t="str">
            <v>07/09/12</v>
          </cell>
          <cell r="AA350" t="str">
            <v/>
          </cell>
          <cell r="AB350" t="str">
            <v/>
          </cell>
          <cell r="AC350" t="str">
            <v>0.00</v>
          </cell>
          <cell r="AD350" t="str">
            <v>D029</v>
          </cell>
          <cell r="AE350" t="str">
            <v>Sancho12</v>
          </cell>
          <cell r="AF350" t="str">
            <v>69,933.14</v>
          </cell>
          <cell r="AG350" t="str">
            <v>HOMER CENTRAL SCHOOL</v>
          </cell>
        </row>
        <row r="351">
          <cell r="A351">
            <v>470202040000</v>
          </cell>
          <cell r="B351" t="str">
            <v>D030</v>
          </cell>
          <cell r="C351">
            <v>4008549</v>
          </cell>
          <cell r="D351" t="str">
            <v>D</v>
          </cell>
          <cell r="E351" t="str">
            <v>Gilbertsville Mount Upton CSD</v>
          </cell>
          <cell r="F351" t="str">
            <v>Attn: Food Service Director</v>
          </cell>
          <cell r="G351" t="str">
            <v>Gilbertsville Mount Upton CSD</v>
          </cell>
          <cell r="H351" t="str">
            <v>RR 1, Box 10A</v>
          </cell>
          <cell r="I351" t="str">
            <v>Gilbertsville</v>
          </cell>
          <cell r="J351" t="str">
            <v>(607) 783-2207x 122</v>
          </cell>
          <cell r="K351" t="str">
            <v>Susan Sebeck</v>
          </cell>
          <cell r="L351" t="str">
            <v>OTSEGO</v>
          </cell>
          <cell r="M351" t="str">
            <v>ssebeck@gmucsd.org</v>
          </cell>
          <cell r="N351" t="str">
            <v>02/17/95</v>
          </cell>
          <cell r="O351" t="str">
            <v>14,395.24</v>
          </cell>
          <cell r="P351" t="str">
            <v>RA</v>
          </cell>
          <cell r="Q351" t="str">
            <v>Yes</v>
          </cell>
          <cell r="R351">
            <v>470202040000</v>
          </cell>
          <cell r="S351" t="str">
            <v>180</v>
          </cell>
          <cell r="T351" t="str">
            <v>UNASSIGNED</v>
          </cell>
          <cell r="U351" t="str">
            <v>Doug Exley</v>
          </cell>
          <cell r="V351" t="str">
            <v>39711</v>
          </cell>
          <cell r="W351" t="str">
            <v>NSLP</v>
          </cell>
          <cell r="X351" t="str">
            <v>Yes</v>
          </cell>
          <cell r="Y351" t="str">
            <v>Week 1</v>
          </cell>
          <cell r="Z351" t="str">
            <v>10/14/11</v>
          </cell>
          <cell r="AA351" t="str">
            <v/>
          </cell>
          <cell r="AB351" t="str">
            <v>(607) 783-2207</v>
          </cell>
          <cell r="AC351" t="str">
            <v>0.00</v>
          </cell>
          <cell r="AD351" t="str">
            <v>D030</v>
          </cell>
          <cell r="AE351" t="str">
            <v>D!str!but!0n</v>
          </cell>
          <cell r="AF351" t="str">
            <v>14,395.24</v>
          </cell>
          <cell r="AG351" t="str">
            <v>GILBERTSVILLE</v>
          </cell>
        </row>
        <row r="352">
          <cell r="A352">
            <v>610801040000</v>
          </cell>
          <cell r="B352" t="str">
            <v>D031</v>
          </cell>
          <cell r="C352">
            <v>4008687</v>
          </cell>
          <cell r="D352" t="str">
            <v>D</v>
          </cell>
          <cell r="E352" t="str">
            <v>Lansing Central School District</v>
          </cell>
          <cell r="F352" t="str">
            <v>Attn: Food Service Director</v>
          </cell>
          <cell r="G352" t="str">
            <v>Lansing Central School District</v>
          </cell>
          <cell r="H352" t="str">
            <v>284 Ridge Road</v>
          </cell>
          <cell r="I352" t="str">
            <v>Lansing</v>
          </cell>
          <cell r="J352" t="str">
            <v>(607) 533-3020x 3119</v>
          </cell>
          <cell r="K352" t="str">
            <v>Sandi Swearingen</v>
          </cell>
          <cell r="L352" t="str">
            <v>TOMPKINS</v>
          </cell>
          <cell r="M352" t="str">
            <v>sandi.swearingen@lcsd.k12.ny.us</v>
          </cell>
          <cell r="N352" t="str">
            <v>10/01/15</v>
          </cell>
          <cell r="O352" t="str">
            <v>28,966.29</v>
          </cell>
          <cell r="P352" t="str">
            <v>RA</v>
          </cell>
          <cell r="Q352" t="str">
            <v>Yes</v>
          </cell>
          <cell r="R352">
            <v>610801040000</v>
          </cell>
          <cell r="S352" t="str">
            <v>180</v>
          </cell>
          <cell r="T352" t="str">
            <v>UNASSIGNED</v>
          </cell>
          <cell r="U352" t="str">
            <v/>
          </cell>
          <cell r="V352" t="str">
            <v>79907</v>
          </cell>
          <cell r="W352" t="str">
            <v>NSLP</v>
          </cell>
          <cell r="X352" t="str">
            <v>Yes</v>
          </cell>
          <cell r="Y352" t="str">
            <v>Week 1</v>
          </cell>
          <cell r="Z352" t="str">
            <v>10/17/11</v>
          </cell>
          <cell r="AA352" t="str">
            <v/>
          </cell>
          <cell r="AB352" t="str">
            <v/>
          </cell>
          <cell r="AC352" t="str">
            <v>0.00</v>
          </cell>
          <cell r="AD352" t="str">
            <v>D031</v>
          </cell>
          <cell r="AE352" t="str">
            <v>Dylan7/24</v>
          </cell>
          <cell r="AF352" t="str">
            <v>28,966.29</v>
          </cell>
          <cell r="AG352" t="str">
            <v>LANSING CENTRAL SCHOOL DISTRICT</v>
          </cell>
        </row>
        <row r="353">
          <cell r="A353">
            <v>80601040000</v>
          </cell>
          <cell r="B353" t="str">
            <v>D032</v>
          </cell>
          <cell r="C353">
            <v>4008550</v>
          </cell>
          <cell r="D353" t="str">
            <v>D</v>
          </cell>
          <cell r="E353" t="str">
            <v>Greene Central School</v>
          </cell>
          <cell r="F353" t="str">
            <v>Attn: Food Service Director</v>
          </cell>
          <cell r="G353" t="str">
            <v>Greene Central School</v>
          </cell>
          <cell r="H353" t="str">
            <v>40 South Canal Street</v>
          </cell>
          <cell r="I353" t="str">
            <v>Greene</v>
          </cell>
          <cell r="J353" t="str">
            <v>(607) 656-8679</v>
          </cell>
          <cell r="K353" t="str">
            <v>Kim Corcoran</v>
          </cell>
          <cell r="L353" t="str">
            <v>CHENANGO</v>
          </cell>
          <cell r="M353" t="str">
            <v>corcorak@dcmoboces.com</v>
          </cell>
          <cell r="N353" t="str">
            <v>02/17/95</v>
          </cell>
          <cell r="O353" t="str">
            <v>35,911.43</v>
          </cell>
          <cell r="P353" t="str">
            <v>RA</v>
          </cell>
          <cell r="Q353" t="str">
            <v>Yes</v>
          </cell>
          <cell r="R353">
            <v>80601040000</v>
          </cell>
          <cell r="S353" t="str">
            <v>180</v>
          </cell>
          <cell r="T353" t="str">
            <v>UNASSIGNED</v>
          </cell>
          <cell r="U353" t="str">
            <v>Doug Exley</v>
          </cell>
          <cell r="V353" t="str">
            <v>99066</v>
          </cell>
          <cell r="W353" t="str">
            <v>NSLP</v>
          </cell>
          <cell r="X353" t="str">
            <v>Yes</v>
          </cell>
          <cell r="Y353" t="str">
            <v>Week 1</v>
          </cell>
          <cell r="Z353" t="str">
            <v>09/06/11</v>
          </cell>
          <cell r="AA353" t="str">
            <v/>
          </cell>
          <cell r="AB353" t="str">
            <v>(607) 783-2207</v>
          </cell>
          <cell r="AC353" t="str">
            <v>0.00</v>
          </cell>
          <cell r="AD353" t="str">
            <v>D032</v>
          </cell>
          <cell r="AE353" t="str">
            <v>bD7EZ75J</v>
          </cell>
          <cell r="AF353" t="str">
            <v>35,911.43</v>
          </cell>
          <cell r="AG353" t="str">
            <v>GREENE CS</v>
          </cell>
        </row>
        <row r="354">
          <cell r="A354">
            <v>610501040000</v>
          </cell>
          <cell r="B354" t="str">
            <v>D033</v>
          </cell>
          <cell r="C354">
            <v>4008688</v>
          </cell>
          <cell r="D354" t="str">
            <v>D</v>
          </cell>
          <cell r="E354" t="str">
            <v>Groton Central School</v>
          </cell>
          <cell r="F354" t="str">
            <v>Attn: Food Service Director</v>
          </cell>
          <cell r="G354" t="str">
            <v>Groton Central School</v>
          </cell>
          <cell r="H354" t="str">
            <v>400 Peru Road</v>
          </cell>
          <cell r="I354" t="str">
            <v>Groton</v>
          </cell>
          <cell r="J354" t="str">
            <v>(607) 898-5301x 2434</v>
          </cell>
          <cell r="K354" t="str">
            <v>Kelley Neville</v>
          </cell>
          <cell r="L354" t="str">
            <v>TOMPKINS</v>
          </cell>
          <cell r="M354" t="str">
            <v>kneville@groton.cnyric.org</v>
          </cell>
          <cell r="N354" t="str">
            <v>10/01/15</v>
          </cell>
          <cell r="O354" t="str">
            <v>38,658.45</v>
          </cell>
          <cell r="P354" t="str">
            <v>RA</v>
          </cell>
          <cell r="Q354" t="str">
            <v>Yes</v>
          </cell>
          <cell r="R354">
            <v>610501040000</v>
          </cell>
          <cell r="S354" t="str">
            <v>180</v>
          </cell>
          <cell r="T354" t="str">
            <v>UNASSIGNED</v>
          </cell>
          <cell r="U354" t="str">
            <v/>
          </cell>
          <cell r="V354" t="str">
            <v>106644</v>
          </cell>
          <cell r="W354" t="str">
            <v>NSLP</v>
          </cell>
          <cell r="X354" t="str">
            <v>Yes</v>
          </cell>
          <cell r="Y354" t="str">
            <v>Week 1</v>
          </cell>
          <cell r="Z354" t="str">
            <v>10/17/11</v>
          </cell>
          <cell r="AA354" t="str">
            <v/>
          </cell>
          <cell r="AB354" t="str">
            <v/>
          </cell>
          <cell r="AC354" t="str">
            <v>0.00</v>
          </cell>
          <cell r="AD354" t="str">
            <v>D033</v>
          </cell>
          <cell r="AE354" t="str">
            <v>Neville17</v>
          </cell>
          <cell r="AF354" t="str">
            <v>38,658.45</v>
          </cell>
          <cell r="AG354" t="str">
            <v>GROTON CENTRAL SCHOOL</v>
          </cell>
        </row>
        <row r="355">
          <cell r="A355">
            <v>31501187966</v>
          </cell>
          <cell r="B355" t="str">
            <v>D034</v>
          </cell>
          <cell r="C355">
            <v>4008551</v>
          </cell>
          <cell r="D355" t="str">
            <v>D</v>
          </cell>
          <cell r="E355" t="str">
            <v>All Saints/Our Lady of Sorrows/Seton Mid</v>
          </cell>
          <cell r="F355" t="str">
            <v>Attn: Food Service Director</v>
          </cell>
          <cell r="G355" t="str">
            <v>Our Lady of Sorrows/Seton Mid.School</v>
          </cell>
          <cell r="H355" t="str">
            <v>1112 Broad Street</v>
          </cell>
          <cell r="I355" t="str">
            <v>Endicott</v>
          </cell>
          <cell r="J355" t="str">
            <v>607-237-777</v>
          </cell>
          <cell r="K355" t="str">
            <v>Alison Jones</v>
          </cell>
          <cell r="L355" t="str">
            <v>BROOME</v>
          </cell>
          <cell r="M355" t="str">
            <v>Ajalilesh@gmail.com</v>
          </cell>
          <cell r="N355" t="str">
            <v>11/22/99</v>
          </cell>
          <cell r="O355" t="str">
            <v>4,752.74</v>
          </cell>
          <cell r="P355" t="str">
            <v>RA</v>
          </cell>
          <cell r="Q355" t="str">
            <v>Yes</v>
          </cell>
          <cell r="R355">
            <v>31501187966</v>
          </cell>
          <cell r="S355" t="str">
            <v>180</v>
          </cell>
          <cell r="T355" t="str">
            <v>UNASSIGNED</v>
          </cell>
          <cell r="U355" t="str">
            <v>Angela Terrino</v>
          </cell>
          <cell r="V355" t="str">
            <v>13111</v>
          </cell>
          <cell r="W355" t="str">
            <v>NSLP</v>
          </cell>
          <cell r="X355" t="str">
            <v>Yes</v>
          </cell>
          <cell r="Y355" t="str">
            <v>Week 1</v>
          </cell>
          <cell r="Z355" t="str">
            <v>11/24/11</v>
          </cell>
          <cell r="AA355" t="str">
            <v/>
          </cell>
          <cell r="AB355" t="str">
            <v/>
          </cell>
          <cell r="AC355" t="str">
            <v>0.00</v>
          </cell>
          <cell r="AD355" t="str">
            <v>D034</v>
          </cell>
          <cell r="AE355" t="str">
            <v>Password034</v>
          </cell>
          <cell r="AF355" t="str">
            <v>4,752.74</v>
          </cell>
          <cell r="AG355" t="str">
            <v>LADY OF SORROWS</v>
          </cell>
        </row>
        <row r="356">
          <cell r="A356">
            <v>120906040000</v>
          </cell>
          <cell r="B356" t="str">
            <v>D035</v>
          </cell>
          <cell r="C356">
            <v>4008552</v>
          </cell>
          <cell r="D356" t="str">
            <v>D</v>
          </cell>
          <cell r="E356" t="str">
            <v>Hancock Central School</v>
          </cell>
          <cell r="F356" t="str">
            <v>Attn: Food Service Director</v>
          </cell>
          <cell r="G356" t="str">
            <v>Hancock Central School</v>
          </cell>
          <cell r="H356" t="str">
            <v>67 Education Lane</v>
          </cell>
          <cell r="I356" t="str">
            <v>Hancock</v>
          </cell>
          <cell r="J356" t="str">
            <v>(607) 637-1320</v>
          </cell>
          <cell r="K356" t="str">
            <v>Jo Anne Smith</v>
          </cell>
          <cell r="L356" t="str">
            <v>DELAWARE</v>
          </cell>
          <cell r="M356" t="str">
            <v>jsmith@hancock.stier.org</v>
          </cell>
          <cell r="N356" t="str">
            <v>03/21/03</v>
          </cell>
          <cell r="O356" t="str">
            <v>11,841.06</v>
          </cell>
          <cell r="P356" t="str">
            <v>RA</v>
          </cell>
          <cell r="Q356" t="str">
            <v>Yes</v>
          </cell>
          <cell r="R356">
            <v>120906040000</v>
          </cell>
          <cell r="S356" t="str">
            <v>180</v>
          </cell>
          <cell r="T356" t="str">
            <v>UNASSIGNED</v>
          </cell>
          <cell r="U356" t="str">
            <v>Chris Dyer</v>
          </cell>
          <cell r="V356" t="str">
            <v>32665</v>
          </cell>
          <cell r="W356" t="str">
            <v>NSLP</v>
          </cell>
          <cell r="X356" t="str">
            <v>Yes</v>
          </cell>
          <cell r="Y356" t="str">
            <v>Week 2</v>
          </cell>
          <cell r="Z356" t="str">
            <v>09/06/11</v>
          </cell>
          <cell r="AA356" t="str">
            <v/>
          </cell>
          <cell r="AB356" t="str">
            <v>(607) 637-1306</v>
          </cell>
          <cell r="AC356" t="str">
            <v>0.00</v>
          </cell>
          <cell r="AD356" t="str">
            <v>D035</v>
          </cell>
          <cell r="AE356" t="str">
            <v>Jsmith2!</v>
          </cell>
          <cell r="AF356" t="str">
            <v>11,841.06</v>
          </cell>
          <cell r="AG356" t="str">
            <v>HANCOCK CS</v>
          </cell>
        </row>
        <row r="357">
          <cell r="A357">
            <v>30501040000</v>
          </cell>
          <cell r="B357" t="str">
            <v>D036</v>
          </cell>
          <cell r="C357">
            <v>4008553</v>
          </cell>
          <cell r="D357" t="str">
            <v>D</v>
          </cell>
          <cell r="E357" t="str">
            <v>Harpursville Central School</v>
          </cell>
          <cell r="F357" t="str">
            <v>Attn: Food Service Director</v>
          </cell>
          <cell r="G357" t="str">
            <v>Harpursville Central School</v>
          </cell>
          <cell r="H357" t="str">
            <v>54 Main Street, PO Box 147</v>
          </cell>
          <cell r="I357" t="str">
            <v>Harpursville</v>
          </cell>
          <cell r="J357" t="str">
            <v>(607) 693-8126</v>
          </cell>
          <cell r="K357" t="str">
            <v>Norene Tasber</v>
          </cell>
          <cell r="L357" t="str">
            <v>BROOME</v>
          </cell>
          <cell r="M357" t="str">
            <v>ntasber@hcs.stier.org</v>
          </cell>
          <cell r="N357" t="str">
            <v>07/29/03</v>
          </cell>
          <cell r="O357" t="str">
            <v>32,518.79</v>
          </cell>
          <cell r="P357" t="str">
            <v>RA</v>
          </cell>
          <cell r="Q357" t="str">
            <v>Yes</v>
          </cell>
          <cell r="R357">
            <v>30501040000</v>
          </cell>
          <cell r="S357" t="str">
            <v>180</v>
          </cell>
          <cell r="T357" t="str">
            <v>UNASSIGNED</v>
          </cell>
          <cell r="U357" t="str">
            <v>Kathy Wood</v>
          </cell>
          <cell r="V357" t="str">
            <v>89707</v>
          </cell>
          <cell r="W357" t="str">
            <v>NSLP</v>
          </cell>
          <cell r="X357" t="str">
            <v>Yes</v>
          </cell>
          <cell r="Y357" t="str">
            <v>Week 1</v>
          </cell>
          <cell r="Z357" t="str">
            <v>11/18/11</v>
          </cell>
          <cell r="AA357" t="str">
            <v/>
          </cell>
          <cell r="AB357" t="str">
            <v>(607) 693-8120</v>
          </cell>
          <cell r="AC357" t="str">
            <v>0.00</v>
          </cell>
          <cell r="AD357" t="str">
            <v>D036</v>
          </cell>
          <cell r="AE357" t="str">
            <v>Harp13787</v>
          </cell>
          <cell r="AF357" t="str">
            <v>32,518.79</v>
          </cell>
          <cell r="AG357" t="str">
            <v>HARPURSVILLE CS</v>
          </cell>
        </row>
        <row r="358">
          <cell r="A358">
            <v>70901060000</v>
          </cell>
          <cell r="B358" t="str">
            <v>D039</v>
          </cell>
          <cell r="C358">
            <v>4008554</v>
          </cell>
          <cell r="D358" t="str">
            <v>D</v>
          </cell>
          <cell r="E358" t="str">
            <v>Horseheads Central School</v>
          </cell>
          <cell r="F358" t="str">
            <v>Attn: Food Service Director</v>
          </cell>
          <cell r="G358" t="str">
            <v>Horseheads Central School</v>
          </cell>
          <cell r="H358" t="str">
            <v>950 Sing Sing Road</v>
          </cell>
          <cell r="I358" t="str">
            <v>Horseheads</v>
          </cell>
          <cell r="J358" t="str">
            <v>(607) 739-6360</v>
          </cell>
          <cell r="K358" t="str">
            <v>Jessica Brown</v>
          </cell>
          <cell r="L358" t="str">
            <v>CHEMUNG</v>
          </cell>
          <cell r="M358" t="str">
            <v>jesbrown@gstboces.org</v>
          </cell>
          <cell r="N358" t="str">
            <v>02/17/95</v>
          </cell>
          <cell r="O358" t="str">
            <v>137,962.43</v>
          </cell>
          <cell r="P358" t="str">
            <v>RA</v>
          </cell>
          <cell r="Q358" t="str">
            <v>Yes</v>
          </cell>
          <cell r="R358">
            <v>70901060000</v>
          </cell>
          <cell r="S358" t="str">
            <v>180</v>
          </cell>
          <cell r="T358" t="str">
            <v>UNASSIGNED</v>
          </cell>
          <cell r="U358" t="str">
            <v>Kathy Wood</v>
          </cell>
          <cell r="V358" t="str">
            <v>380586</v>
          </cell>
          <cell r="W358" t="str">
            <v>NSLP</v>
          </cell>
          <cell r="X358" t="str">
            <v>Yes</v>
          </cell>
          <cell r="Y358" t="str">
            <v>Week 2</v>
          </cell>
          <cell r="Z358" t="str">
            <v>09/01/11</v>
          </cell>
          <cell r="AA358" t="str">
            <v/>
          </cell>
          <cell r="AB358" t="str">
            <v>(607) 693-8120</v>
          </cell>
          <cell r="AC358" t="str">
            <v>0.00</v>
          </cell>
          <cell r="AD358" t="str">
            <v>D039</v>
          </cell>
          <cell r="AE358" t="str">
            <v>Password039</v>
          </cell>
          <cell r="AF358" t="str">
            <v>137,962.43</v>
          </cell>
          <cell r="AG358" t="str">
            <v>HORSEHEADS CS</v>
          </cell>
        </row>
        <row r="359">
          <cell r="A359">
            <v>610600010000</v>
          </cell>
          <cell r="B359" t="str">
            <v>D040</v>
          </cell>
          <cell r="C359">
            <v>4008555</v>
          </cell>
          <cell r="D359" t="str">
            <v>D</v>
          </cell>
          <cell r="E359" t="str">
            <v>Ithaca City School District</v>
          </cell>
          <cell r="F359" t="str">
            <v>Attn: Food Service Director</v>
          </cell>
          <cell r="G359" t="str">
            <v>Ithaca City School District</v>
          </cell>
          <cell r="H359" t="str">
            <v>1601 North Cayuga Street</v>
          </cell>
          <cell r="I359" t="str">
            <v>Ithaca</v>
          </cell>
          <cell r="J359" t="str">
            <v>(607) 274-2302x 71703</v>
          </cell>
          <cell r="K359" t="str">
            <v>Beth Krause</v>
          </cell>
          <cell r="L359" t="str">
            <v>TOMPKINS</v>
          </cell>
          <cell r="M359" t="str">
            <v>Beth.Krause@icsd.k12.ny.us</v>
          </cell>
          <cell r="N359" t="str">
            <v>02/17/95</v>
          </cell>
          <cell r="O359" t="str">
            <v>147,883.69</v>
          </cell>
          <cell r="P359" t="str">
            <v>RA</v>
          </cell>
          <cell r="Q359" t="str">
            <v>Yes</v>
          </cell>
          <cell r="R359">
            <v>610600010000</v>
          </cell>
          <cell r="S359" t="str">
            <v>180</v>
          </cell>
          <cell r="T359" t="str">
            <v>UNASSIGNED</v>
          </cell>
          <cell r="U359" t="str">
            <v>Kathy Wood</v>
          </cell>
          <cell r="V359" t="str">
            <v>407955</v>
          </cell>
          <cell r="W359" t="str">
            <v>NSLP</v>
          </cell>
          <cell r="X359" t="str">
            <v>Yes</v>
          </cell>
          <cell r="Y359" t="str">
            <v>Week 2</v>
          </cell>
          <cell r="Z359" t="str">
            <v>09/06/11</v>
          </cell>
          <cell r="AA359" t="str">
            <v/>
          </cell>
          <cell r="AB359" t="str">
            <v>(607) 693-8120</v>
          </cell>
          <cell r="AC359" t="str">
            <v>0.00</v>
          </cell>
          <cell r="AD359" t="str">
            <v>D040</v>
          </cell>
          <cell r="AE359" t="str">
            <v>SlySpy86</v>
          </cell>
          <cell r="AF359" t="str">
            <v>147,883.69</v>
          </cell>
          <cell r="AG359" t="str">
            <v>ITHACA CITY SD</v>
          </cell>
        </row>
        <row r="360">
          <cell r="A360">
            <v>31502060000</v>
          </cell>
          <cell r="B360" t="str">
            <v>D042</v>
          </cell>
          <cell r="C360">
            <v>4008556</v>
          </cell>
          <cell r="D360" t="str">
            <v>D</v>
          </cell>
          <cell r="E360" t="str">
            <v>Johnson City Central School</v>
          </cell>
          <cell r="F360" t="str">
            <v>Attn: Food Service Director</v>
          </cell>
          <cell r="G360" t="str">
            <v>Johnson City Central School</v>
          </cell>
          <cell r="H360" t="str">
            <v>666 Reynolds Road</v>
          </cell>
          <cell r="I360" t="str">
            <v>Johnson City</v>
          </cell>
          <cell r="J360" t="str">
            <v>(607) 930-1100</v>
          </cell>
          <cell r="K360" t="str">
            <v>Paul Cerasaro</v>
          </cell>
          <cell r="L360" t="str">
            <v>BROOME</v>
          </cell>
          <cell r="M360" t="str">
            <v>pcerasaro@jcschools.stier.org</v>
          </cell>
          <cell r="N360" t="str">
            <v>03/21/03</v>
          </cell>
          <cell r="O360" t="str">
            <v>104,282.55</v>
          </cell>
          <cell r="P360" t="str">
            <v>RA</v>
          </cell>
          <cell r="Q360" t="str">
            <v>Yes</v>
          </cell>
          <cell r="R360">
            <v>31502060000</v>
          </cell>
          <cell r="S360" t="str">
            <v>180</v>
          </cell>
          <cell r="T360" t="str">
            <v>UNASSIGNED</v>
          </cell>
          <cell r="U360" t="str">
            <v>John Mauro</v>
          </cell>
          <cell r="V360" t="str">
            <v>287676</v>
          </cell>
          <cell r="W360" t="str">
            <v>NSLP</v>
          </cell>
          <cell r="X360" t="str">
            <v>Yes</v>
          </cell>
          <cell r="Y360" t="str">
            <v>Week 1</v>
          </cell>
          <cell r="Z360" t="str">
            <v>09/06/11</v>
          </cell>
          <cell r="AA360" t="str">
            <v/>
          </cell>
          <cell r="AB360" t="str">
            <v>(607) 763-1218</v>
          </cell>
          <cell r="AC360" t="str">
            <v>0.00</v>
          </cell>
          <cell r="AD360" t="str">
            <v>D042</v>
          </cell>
          <cell r="AE360" t="str">
            <v>Password042</v>
          </cell>
          <cell r="AF360" t="str">
            <v>104,282.55</v>
          </cell>
          <cell r="AG360" t="str">
            <v>JOHNSON</v>
          </cell>
        </row>
        <row r="361">
          <cell r="A361">
            <v>470801040000</v>
          </cell>
          <cell r="B361" t="str">
            <v>D043</v>
          </cell>
          <cell r="C361">
            <v>4008557</v>
          </cell>
          <cell r="D361" t="str">
            <v>D</v>
          </cell>
          <cell r="E361" t="str">
            <v>Laurens Central School</v>
          </cell>
          <cell r="F361" t="str">
            <v>Attn: Food Service Director</v>
          </cell>
          <cell r="G361" t="str">
            <v>Laurens Central School</v>
          </cell>
          <cell r="H361" t="str">
            <v>55 Main Street,  PO Box 301</v>
          </cell>
          <cell r="I361" t="str">
            <v>Laurens</v>
          </cell>
          <cell r="J361" t="str">
            <v>(607) 432-2050x 1330</v>
          </cell>
          <cell r="K361" t="str">
            <v>Beth VanDeusen</v>
          </cell>
          <cell r="L361" t="str">
            <v>OTSEGO</v>
          </cell>
          <cell r="M361" t="str">
            <v>bvandeusen@laurenscs.org</v>
          </cell>
          <cell r="N361" t="str">
            <v>03/21/03</v>
          </cell>
          <cell r="O361" t="str">
            <v>13,175.79</v>
          </cell>
          <cell r="P361" t="str">
            <v>RA</v>
          </cell>
          <cell r="Q361" t="str">
            <v>Yes</v>
          </cell>
          <cell r="R361">
            <v>470801040000</v>
          </cell>
          <cell r="S361" t="str">
            <v>180</v>
          </cell>
          <cell r="T361" t="str">
            <v>UNASSIGNED</v>
          </cell>
          <cell r="U361" t="str">
            <v>Romona Wenck</v>
          </cell>
          <cell r="V361" t="str">
            <v>36347</v>
          </cell>
          <cell r="W361" t="str">
            <v>NSLP</v>
          </cell>
          <cell r="X361" t="str">
            <v>Yes</v>
          </cell>
          <cell r="Y361" t="str">
            <v>Week 1</v>
          </cell>
          <cell r="Z361" t="str">
            <v>09/06/11</v>
          </cell>
          <cell r="AA361" t="str">
            <v/>
          </cell>
          <cell r="AB361" t="str">
            <v>(607) 432-2050x 202</v>
          </cell>
          <cell r="AC361" t="str">
            <v>0.00</v>
          </cell>
          <cell r="AD361" t="str">
            <v>D043</v>
          </cell>
          <cell r="AE361" t="str">
            <v>Madison3</v>
          </cell>
          <cell r="AF361" t="str">
            <v>13,175.79</v>
          </cell>
          <cell r="AG361" t="str">
            <v>LAURENS CS</v>
          </cell>
        </row>
        <row r="362">
          <cell r="A362" t="str">
            <v/>
          </cell>
          <cell r="B362" t="str">
            <v>D044</v>
          </cell>
          <cell r="C362" t="str">
            <v/>
          </cell>
          <cell r="D362" t="str">
            <v>D</v>
          </cell>
          <cell r="E362" t="str">
            <v>Lansing Central School</v>
          </cell>
          <cell r="F362" t="str">
            <v>Attn: Food Service Director</v>
          </cell>
          <cell r="G362" t="str">
            <v>264 Ridge Road</v>
          </cell>
          <cell r="H362" t="str">
            <v/>
          </cell>
          <cell r="I362" t="str">
            <v>Lansing</v>
          </cell>
          <cell r="J362" t="str">
            <v>Corcorak@dcmoboces.com</v>
          </cell>
          <cell r="K362" t="str">
            <v>Kim Corcoran</v>
          </cell>
          <cell r="L362" t="str">
            <v>CAYUGA</v>
          </cell>
          <cell r="M362" t="str">
            <v/>
          </cell>
          <cell r="N362" t="str">
            <v>07/29/03</v>
          </cell>
          <cell r="O362" t="str">
            <v>0.00</v>
          </cell>
          <cell r="P362" t="str">
            <v>RA</v>
          </cell>
          <cell r="Q362" t="str">
            <v>No</v>
          </cell>
          <cell r="R362" t="str">
            <v/>
          </cell>
          <cell r="S362" t="str">
            <v>180</v>
          </cell>
          <cell r="T362" t="str">
            <v>UNASSIGNED</v>
          </cell>
          <cell r="U362" t="str">
            <v>Michelle Stone</v>
          </cell>
          <cell r="V362" t="str">
            <v>0</v>
          </cell>
          <cell r="W362" t="str">
            <v>NSLP</v>
          </cell>
          <cell r="X362" t="str">
            <v>No</v>
          </cell>
          <cell r="Y362" t="str">
            <v xml:space="preserve">      </v>
          </cell>
          <cell r="Z362" t="str">
            <v/>
          </cell>
          <cell r="AA362" t="str">
            <v/>
          </cell>
          <cell r="AB362" t="str">
            <v>(607) 533-4652</v>
          </cell>
          <cell r="AC362" t="str">
            <v>0.00</v>
          </cell>
          <cell r="AD362" t="str">
            <v>D044</v>
          </cell>
          <cell r="AE362" t="str">
            <v>Password044</v>
          </cell>
          <cell r="AF362" t="str">
            <v>0.00</v>
          </cell>
          <cell r="AG362" t="str">
            <v>LANSING CS</v>
          </cell>
        </row>
        <row r="363">
          <cell r="A363">
            <v>110901040000</v>
          </cell>
          <cell r="B363" t="str">
            <v>D045</v>
          </cell>
          <cell r="C363">
            <v>4008558</v>
          </cell>
          <cell r="D363" t="str">
            <v>D</v>
          </cell>
          <cell r="E363" t="str">
            <v>Marathon Central School</v>
          </cell>
          <cell r="F363" t="str">
            <v>Attn: Food Service Director</v>
          </cell>
          <cell r="G363" t="str">
            <v>Marathon Central School</v>
          </cell>
          <cell r="H363" t="str">
            <v>1 East Main Street, PO Box 339</v>
          </cell>
          <cell r="I363" t="str">
            <v>Marathon</v>
          </cell>
          <cell r="J363" t="str">
            <v>(607) 849-3224</v>
          </cell>
          <cell r="K363" t="str">
            <v>Wendy Swift</v>
          </cell>
          <cell r="L363" t="str">
            <v>CORTLAND</v>
          </cell>
          <cell r="M363" t="str">
            <v>wswift@nscsd.org</v>
          </cell>
          <cell r="N363" t="str">
            <v>03/21/03</v>
          </cell>
          <cell r="O363" t="str">
            <v>32,510.09</v>
          </cell>
          <cell r="P363" t="str">
            <v>RA</v>
          </cell>
          <cell r="Q363" t="str">
            <v>Yes</v>
          </cell>
          <cell r="R363">
            <v>110901040000</v>
          </cell>
          <cell r="S363" t="str">
            <v>180</v>
          </cell>
          <cell r="T363" t="str">
            <v>UNASSIGNED</v>
          </cell>
          <cell r="U363" t="str">
            <v>Karen Braman</v>
          </cell>
          <cell r="V363" t="str">
            <v>89683</v>
          </cell>
          <cell r="W363" t="str">
            <v>NSLP</v>
          </cell>
          <cell r="X363" t="str">
            <v>Yes</v>
          </cell>
          <cell r="Y363" t="str">
            <v>Week 2</v>
          </cell>
          <cell r="Z363" t="str">
            <v>07/15/13</v>
          </cell>
          <cell r="AA363" t="str">
            <v>Bramank@marathonschools.org</v>
          </cell>
          <cell r="AB363" t="str">
            <v>(607) 849-3224</v>
          </cell>
          <cell r="AC363" t="str">
            <v>0.00</v>
          </cell>
          <cell r="AD363" t="str">
            <v>D045</v>
          </cell>
          <cell r="AE363" t="str">
            <v>Sancho112</v>
          </cell>
          <cell r="AF363" t="str">
            <v>32,510.09</v>
          </cell>
          <cell r="AG363" t="str">
            <v>MARATHON CS</v>
          </cell>
        </row>
        <row r="364">
          <cell r="A364">
            <v>121401040000</v>
          </cell>
          <cell r="B364" t="str">
            <v>D046</v>
          </cell>
          <cell r="C364">
            <v>4008559</v>
          </cell>
          <cell r="D364" t="str">
            <v>D</v>
          </cell>
          <cell r="E364" t="str">
            <v>Margaretville Central School</v>
          </cell>
          <cell r="F364" t="str">
            <v>Attn: Food Service Director</v>
          </cell>
          <cell r="G364" t="str">
            <v>Margaretville Central School</v>
          </cell>
          <cell r="H364" t="str">
            <v>Main Street</v>
          </cell>
          <cell r="I364" t="str">
            <v>Margaretville</v>
          </cell>
          <cell r="J364" t="str">
            <v>(845) 586-2647x 126</v>
          </cell>
          <cell r="K364" t="str">
            <v>Connie Mathiesen</v>
          </cell>
          <cell r="L364" t="str">
            <v>DELAWARE</v>
          </cell>
          <cell r="M364" t="str">
            <v>cmathiesen@margaretvillecs.org</v>
          </cell>
          <cell r="N364" t="str">
            <v>02/17/95</v>
          </cell>
          <cell r="O364" t="str">
            <v>14,868.30</v>
          </cell>
          <cell r="P364" t="str">
            <v>RA</v>
          </cell>
          <cell r="Q364" t="str">
            <v>Yes</v>
          </cell>
          <cell r="R364">
            <v>121401040000</v>
          </cell>
          <cell r="S364" t="str">
            <v>180</v>
          </cell>
          <cell r="T364" t="str">
            <v>UNASSIGNED</v>
          </cell>
          <cell r="U364" t="str">
            <v>John Riedel</v>
          </cell>
          <cell r="V364" t="str">
            <v>41016</v>
          </cell>
          <cell r="W364" t="str">
            <v>NSLP</v>
          </cell>
          <cell r="X364" t="str">
            <v>Yes</v>
          </cell>
          <cell r="Y364" t="str">
            <v>Week 1</v>
          </cell>
          <cell r="Z364" t="str">
            <v>10/14/11</v>
          </cell>
          <cell r="AA364" t="str">
            <v/>
          </cell>
          <cell r="AB364" t="str">
            <v/>
          </cell>
          <cell r="AC364" t="str">
            <v>0.00</v>
          </cell>
          <cell r="AD364" t="str">
            <v>D046</v>
          </cell>
          <cell r="AE364" t="str">
            <v>Rachel01</v>
          </cell>
          <cell r="AF364" t="str">
            <v>14,868.30</v>
          </cell>
          <cell r="AG364" t="str">
            <v>MARGARETVILLE CS</v>
          </cell>
        </row>
        <row r="365">
          <cell r="A365">
            <v>471101040000</v>
          </cell>
          <cell r="B365" t="str">
            <v>D048</v>
          </cell>
          <cell r="C365">
            <v>4008560</v>
          </cell>
          <cell r="D365" t="str">
            <v>D</v>
          </cell>
          <cell r="E365" t="str">
            <v>Milford Central School</v>
          </cell>
          <cell r="F365" t="str">
            <v>Attn: Food Service Director</v>
          </cell>
          <cell r="G365" t="str">
            <v>Milford Central School</v>
          </cell>
          <cell r="H365" t="str">
            <v>42 West Main Street</v>
          </cell>
          <cell r="I365" t="str">
            <v>Milford</v>
          </cell>
          <cell r="J365" t="str">
            <v>(607) 286-7721x 8405</v>
          </cell>
          <cell r="K365" t="str">
            <v>Cynthia Marino-Burgess</v>
          </cell>
          <cell r="L365" t="str">
            <v>OTSEGO</v>
          </cell>
          <cell r="M365" t="str">
            <v>cmarino@milfordcentral.org</v>
          </cell>
          <cell r="N365" t="str">
            <v>03/21/03</v>
          </cell>
          <cell r="O365" t="str">
            <v>15,291.34</v>
          </cell>
          <cell r="P365" t="str">
            <v>RA</v>
          </cell>
          <cell r="Q365" t="str">
            <v>Yes</v>
          </cell>
          <cell r="R365">
            <v>471101040000</v>
          </cell>
          <cell r="S365" t="str">
            <v>180</v>
          </cell>
          <cell r="T365" t="str">
            <v>UNASSIGNED</v>
          </cell>
          <cell r="U365" t="str">
            <v>Peter Livshin</v>
          </cell>
          <cell r="V365" t="str">
            <v>42183</v>
          </cell>
          <cell r="W365" t="str">
            <v>NSLP</v>
          </cell>
          <cell r="X365" t="str">
            <v>Yes</v>
          </cell>
          <cell r="Y365" t="str">
            <v>Week 1</v>
          </cell>
          <cell r="Z365" t="str">
            <v>12/01/11</v>
          </cell>
          <cell r="AA365" t="str">
            <v/>
          </cell>
          <cell r="AB365" t="str">
            <v>(607) 286-3349</v>
          </cell>
          <cell r="AC365" t="str">
            <v>0.00</v>
          </cell>
          <cell r="AD365" t="str">
            <v>D048</v>
          </cell>
          <cell r="AE365" t="str">
            <v>Password048</v>
          </cell>
          <cell r="AF365" t="str">
            <v>15,291.34</v>
          </cell>
          <cell r="AG365" t="str">
            <v>MILFORD CS</v>
          </cell>
        </row>
        <row r="366">
          <cell r="A366">
            <v>471201040000</v>
          </cell>
          <cell r="B366" t="str">
            <v>D049</v>
          </cell>
          <cell r="C366">
            <v>4008561</v>
          </cell>
          <cell r="D366" t="str">
            <v>D</v>
          </cell>
          <cell r="E366" t="str">
            <v>Morris Central School</v>
          </cell>
          <cell r="F366" t="str">
            <v>Attn: Food Service Director</v>
          </cell>
          <cell r="G366" t="str">
            <v>Morris Central School</v>
          </cell>
          <cell r="H366" t="str">
            <v>65 Main Street, PO Box 40</v>
          </cell>
          <cell r="I366" t="str">
            <v>Morris</v>
          </cell>
          <cell r="J366" t="str">
            <v>(607) 263-6112</v>
          </cell>
          <cell r="K366" t="str">
            <v>Jill Foerster</v>
          </cell>
          <cell r="L366" t="str">
            <v>OTSEGO</v>
          </cell>
          <cell r="M366" t="str">
            <v>jfoerster@morriscsd.org</v>
          </cell>
          <cell r="N366" t="str">
            <v>07/29/03</v>
          </cell>
          <cell r="O366" t="str">
            <v>11,864.26</v>
          </cell>
          <cell r="P366" t="str">
            <v>RA</v>
          </cell>
          <cell r="Q366" t="str">
            <v>Yes</v>
          </cell>
          <cell r="R366">
            <v>471201040000</v>
          </cell>
          <cell r="S366" t="str">
            <v>180</v>
          </cell>
          <cell r="T366" t="str">
            <v>UNASSIGNED</v>
          </cell>
          <cell r="U366" t="str">
            <v>Leone Schermerhorn</v>
          </cell>
          <cell r="V366" t="str">
            <v>32729</v>
          </cell>
          <cell r="W366" t="str">
            <v>NSLP</v>
          </cell>
          <cell r="X366" t="str">
            <v>Yes</v>
          </cell>
          <cell r="Y366" t="str">
            <v>Week 1</v>
          </cell>
          <cell r="Z366" t="str">
            <v>09/06/11</v>
          </cell>
          <cell r="AA366" t="str">
            <v/>
          </cell>
          <cell r="AB366" t="str">
            <v>(607) 263-6100</v>
          </cell>
          <cell r="AC366" t="str">
            <v>0.00</v>
          </cell>
          <cell r="AD366" t="str">
            <v>D049</v>
          </cell>
          <cell r="AE366" t="str">
            <v>mustang20!</v>
          </cell>
          <cell r="AF366" t="str">
            <v>11,864.26</v>
          </cell>
          <cell r="AG366" t="str">
            <v>MORRIS CS</v>
          </cell>
        </row>
        <row r="367">
          <cell r="A367">
            <v>600402040000</v>
          </cell>
          <cell r="B367" t="str">
            <v>D051</v>
          </cell>
          <cell r="C367">
            <v>4008562</v>
          </cell>
          <cell r="D367" t="str">
            <v>D</v>
          </cell>
          <cell r="E367" t="str">
            <v>Newark Valley Central School</v>
          </cell>
          <cell r="F367" t="str">
            <v>Attn: Food Service Director</v>
          </cell>
          <cell r="G367" t="str">
            <v>Newark Valley Central School</v>
          </cell>
          <cell r="H367" t="str">
            <v>68 Wilson Creek Road</v>
          </cell>
          <cell r="I367" t="str">
            <v>Newark Valley</v>
          </cell>
          <cell r="J367" t="str">
            <v>(607) 642-8606</v>
          </cell>
          <cell r="K367" t="str">
            <v>Lorraine Trotman</v>
          </cell>
          <cell r="L367" t="str">
            <v>TIOGA</v>
          </cell>
          <cell r="M367" t="str">
            <v>ltrotman@nvcs.stier.org</v>
          </cell>
          <cell r="N367" t="str">
            <v>07/29/03</v>
          </cell>
          <cell r="O367" t="str">
            <v>38,553.33</v>
          </cell>
          <cell r="P367" t="str">
            <v>RA</v>
          </cell>
          <cell r="Q367" t="str">
            <v>Yes</v>
          </cell>
          <cell r="R367">
            <v>600402040000</v>
          </cell>
          <cell r="S367" t="str">
            <v>180</v>
          </cell>
          <cell r="T367" t="str">
            <v>UNASSIGNED</v>
          </cell>
          <cell r="U367" t="str">
            <v>Gerry Rhodes</v>
          </cell>
          <cell r="V367" t="str">
            <v>106354</v>
          </cell>
          <cell r="W367" t="str">
            <v>NSLP</v>
          </cell>
          <cell r="X367" t="str">
            <v>Yes</v>
          </cell>
          <cell r="Y367" t="str">
            <v>Week 1</v>
          </cell>
          <cell r="Z367" t="str">
            <v>09/06/11</v>
          </cell>
          <cell r="AA367" t="str">
            <v/>
          </cell>
          <cell r="AB367" t="str">
            <v>(607) 642-8351</v>
          </cell>
          <cell r="AC367" t="str">
            <v>0.00</v>
          </cell>
          <cell r="AD367" t="str">
            <v>D051</v>
          </cell>
          <cell r="AE367" t="str">
            <v>Password051</v>
          </cell>
          <cell r="AF367" t="str">
            <v>38,553.33</v>
          </cell>
          <cell r="AG367" t="str">
            <v>NEWARK VALLEY CS</v>
          </cell>
        </row>
        <row r="368">
          <cell r="A368">
            <v>610901040000</v>
          </cell>
          <cell r="B368" t="str">
            <v>D053</v>
          </cell>
          <cell r="C368">
            <v>4008563</v>
          </cell>
          <cell r="D368" t="str">
            <v>D</v>
          </cell>
          <cell r="E368" t="str">
            <v>Newfield Central School</v>
          </cell>
          <cell r="F368" t="str">
            <v>Attn: Food Service Director</v>
          </cell>
          <cell r="G368" t="str">
            <v>Newfield Central School</v>
          </cell>
          <cell r="H368" t="str">
            <v>247 Main Street</v>
          </cell>
          <cell r="I368" t="str">
            <v>Newfield</v>
          </cell>
          <cell r="J368" t="str">
            <v>(607) 564-9955x 4024</v>
          </cell>
          <cell r="K368" t="str">
            <v>Robin Wood</v>
          </cell>
          <cell r="L368" t="str">
            <v>TOMPKINS</v>
          </cell>
          <cell r="M368" t="str">
            <v>rwood@newfieldschools.org</v>
          </cell>
          <cell r="N368" t="str">
            <v>07/29/03</v>
          </cell>
          <cell r="O368" t="str">
            <v>31,262.00</v>
          </cell>
          <cell r="P368" t="str">
            <v>RA</v>
          </cell>
          <cell r="Q368" t="str">
            <v>Yes</v>
          </cell>
          <cell r="R368">
            <v>610901040000</v>
          </cell>
          <cell r="S368" t="str">
            <v>180</v>
          </cell>
          <cell r="T368" t="str">
            <v>UNASSIGNED</v>
          </cell>
          <cell r="U368" t="str">
            <v>Kathy Plumley</v>
          </cell>
          <cell r="V368" t="str">
            <v>86240</v>
          </cell>
          <cell r="W368" t="str">
            <v>NSLP</v>
          </cell>
          <cell r="X368" t="str">
            <v>Yes</v>
          </cell>
          <cell r="Y368" t="str">
            <v>Week 1</v>
          </cell>
          <cell r="Z368" t="str">
            <v>09/14/11</v>
          </cell>
          <cell r="AA368" t="str">
            <v/>
          </cell>
          <cell r="AB368" t="str">
            <v>(607) 564-9955</v>
          </cell>
          <cell r="AC368" t="str">
            <v>0.00</v>
          </cell>
          <cell r="AD368" t="str">
            <v>D053</v>
          </cell>
          <cell r="AE368" t="str">
            <v>Password053</v>
          </cell>
          <cell r="AF368" t="str">
            <v>31,262.00</v>
          </cell>
          <cell r="AG368" t="str">
            <v>NEWFIELD CS</v>
          </cell>
        </row>
        <row r="369">
          <cell r="A369">
            <v>81200050000</v>
          </cell>
          <cell r="B369" t="str">
            <v>D054</v>
          </cell>
          <cell r="C369">
            <v>4008564</v>
          </cell>
          <cell r="D369" t="str">
            <v>D</v>
          </cell>
          <cell r="E369" t="str">
            <v>Norwich Public Schools</v>
          </cell>
          <cell r="F369" t="str">
            <v>Attn: Food Service Director</v>
          </cell>
          <cell r="G369" t="str">
            <v>Norwich Public Schools</v>
          </cell>
          <cell r="H369" t="str">
            <v>89 Midland Drive</v>
          </cell>
          <cell r="I369" t="str">
            <v>Norwich</v>
          </cell>
          <cell r="J369" t="str">
            <v>(607) 334-1600x 1073</v>
          </cell>
          <cell r="K369" t="str">
            <v>Kim Corcoran</v>
          </cell>
          <cell r="L369" t="str">
            <v>CHENANGO</v>
          </cell>
          <cell r="M369" t="str">
            <v>corcorak@dcmoboces.com</v>
          </cell>
          <cell r="N369" t="str">
            <v>07/29/03</v>
          </cell>
          <cell r="O369" t="str">
            <v>76,415.36</v>
          </cell>
          <cell r="P369" t="str">
            <v>RA</v>
          </cell>
          <cell r="Q369" t="str">
            <v>Yes</v>
          </cell>
          <cell r="R369">
            <v>81200050000</v>
          </cell>
          <cell r="S369" t="str">
            <v>180</v>
          </cell>
          <cell r="T369" t="str">
            <v>UNASSIGNED</v>
          </cell>
          <cell r="U369" t="str">
            <v>Margaret Boice</v>
          </cell>
          <cell r="V369" t="str">
            <v>210801</v>
          </cell>
          <cell r="W369" t="str">
            <v>NSLP</v>
          </cell>
          <cell r="X369" t="str">
            <v>Yes</v>
          </cell>
          <cell r="Y369" t="str">
            <v>Week 1</v>
          </cell>
          <cell r="Z369" t="str">
            <v>10/14/11</v>
          </cell>
          <cell r="AA369" t="str">
            <v/>
          </cell>
          <cell r="AB369" t="str">
            <v>(607) 334-1600</v>
          </cell>
          <cell r="AC369" t="str">
            <v>0.00</v>
          </cell>
          <cell r="AD369" t="str">
            <v>D054</v>
          </cell>
          <cell r="AE369" t="str">
            <v>Norwich20</v>
          </cell>
          <cell r="AF369" t="str">
            <v>76,415.36</v>
          </cell>
          <cell r="AG369" t="str">
            <v>NORWICH PUB SCH</v>
          </cell>
        </row>
        <row r="370">
          <cell r="A370">
            <v>550101040000</v>
          </cell>
          <cell r="B370" t="str">
            <v>D055</v>
          </cell>
          <cell r="C370">
            <v>4008565</v>
          </cell>
          <cell r="D370" t="str">
            <v>D</v>
          </cell>
          <cell r="E370" t="str">
            <v>Odessa-Montour Central School</v>
          </cell>
          <cell r="F370" t="str">
            <v>Attn: Food Service Director</v>
          </cell>
          <cell r="G370" t="str">
            <v>Odessa-Montour Central School</v>
          </cell>
          <cell r="H370" t="str">
            <v>PO Box 430</v>
          </cell>
          <cell r="I370" t="str">
            <v>Odessa</v>
          </cell>
          <cell r="J370" t="str">
            <v>(607) 594-3341x 3939</v>
          </cell>
          <cell r="K370" t="str">
            <v>Rob Cole</v>
          </cell>
          <cell r="L370" t="str">
            <v>SCHUYLER</v>
          </cell>
          <cell r="M370" t="str">
            <v>rocole@gstboces.org</v>
          </cell>
          <cell r="N370" t="str">
            <v>07/29/03</v>
          </cell>
          <cell r="O370" t="str">
            <v>29,826.50</v>
          </cell>
          <cell r="P370" t="str">
            <v>RA</v>
          </cell>
          <cell r="Q370" t="str">
            <v>Yes</v>
          </cell>
          <cell r="R370">
            <v>550101040000</v>
          </cell>
          <cell r="S370" t="str">
            <v>180</v>
          </cell>
          <cell r="T370" t="str">
            <v>UNASSIGNED</v>
          </cell>
          <cell r="U370" t="str">
            <v>Sandy Young</v>
          </cell>
          <cell r="V370" t="str">
            <v>82280</v>
          </cell>
          <cell r="W370" t="str">
            <v>NSLP</v>
          </cell>
          <cell r="X370" t="str">
            <v>Yes</v>
          </cell>
          <cell r="Y370" t="str">
            <v>Week 2</v>
          </cell>
          <cell r="Z370" t="str">
            <v>09/06/11</v>
          </cell>
          <cell r="AA370" t="str">
            <v/>
          </cell>
          <cell r="AB370" t="str">
            <v>(607) 594-3341x 2050</v>
          </cell>
          <cell r="AC370" t="str">
            <v>0.00</v>
          </cell>
          <cell r="AD370" t="str">
            <v>D055</v>
          </cell>
          <cell r="AE370" t="str">
            <v>Odessa1!</v>
          </cell>
          <cell r="AF370" t="str">
            <v>29,826.50</v>
          </cell>
          <cell r="AG370" t="str">
            <v>ODESSA-MONTOUR</v>
          </cell>
        </row>
        <row r="371">
          <cell r="A371">
            <v>471400010000</v>
          </cell>
          <cell r="B371" t="str">
            <v>D056</v>
          </cell>
          <cell r="C371">
            <v>4008566</v>
          </cell>
          <cell r="D371" t="str">
            <v>D</v>
          </cell>
          <cell r="E371" t="str">
            <v>Oneonta City School District</v>
          </cell>
          <cell r="F371" t="str">
            <v>Attn: Food Service Director</v>
          </cell>
          <cell r="G371" t="str">
            <v>Oneonta City School District</v>
          </cell>
          <cell r="H371" t="str">
            <v>189 Main Street, Suite 302</v>
          </cell>
          <cell r="I371" t="str">
            <v>Oneonta</v>
          </cell>
          <cell r="J371" t="str">
            <v>(607) 433-8243x 153</v>
          </cell>
          <cell r="K371" t="str">
            <v>Kim Corcoran</v>
          </cell>
          <cell r="L371" t="str">
            <v>OTSEGO</v>
          </cell>
          <cell r="M371" t="str">
            <v>corcorak@dcmoboces.com</v>
          </cell>
          <cell r="N371" t="str">
            <v>07/29/03</v>
          </cell>
          <cell r="O371" t="str">
            <v>46,242.68</v>
          </cell>
          <cell r="P371" t="str">
            <v>RA</v>
          </cell>
          <cell r="Q371" t="str">
            <v>Yes</v>
          </cell>
          <cell r="R371">
            <v>471400010000</v>
          </cell>
          <cell r="S371" t="str">
            <v>180</v>
          </cell>
          <cell r="T371" t="str">
            <v>UNASSIGNED</v>
          </cell>
          <cell r="U371" t="str">
            <v>Tom Austin</v>
          </cell>
          <cell r="V371" t="str">
            <v>127566</v>
          </cell>
          <cell r="W371" t="str">
            <v>NSLP</v>
          </cell>
          <cell r="X371" t="str">
            <v>Yes</v>
          </cell>
          <cell r="Y371" t="str">
            <v>Week 1</v>
          </cell>
          <cell r="Z371" t="str">
            <v>08/29/11</v>
          </cell>
          <cell r="AA371" t="str">
            <v/>
          </cell>
          <cell r="AB371" t="str">
            <v>(607) 433-8230</v>
          </cell>
          <cell r="AC371" t="str">
            <v>0.00</v>
          </cell>
          <cell r="AD371" t="str">
            <v>D056</v>
          </cell>
          <cell r="AE371" t="str">
            <v>abGNST5ZQ</v>
          </cell>
          <cell r="AF371" t="str">
            <v>46,242.68</v>
          </cell>
          <cell r="AG371" t="str">
            <v>ONEONTA CSD</v>
          </cell>
        </row>
        <row r="372">
          <cell r="A372">
            <v>471601040000</v>
          </cell>
          <cell r="B372" t="str">
            <v>D058</v>
          </cell>
          <cell r="C372">
            <v>4008567</v>
          </cell>
          <cell r="D372" t="str">
            <v>D</v>
          </cell>
          <cell r="E372" t="str">
            <v>Unatego Central School</v>
          </cell>
          <cell r="F372" t="str">
            <v>Attn: Food Service Director</v>
          </cell>
          <cell r="G372" t="str">
            <v>Unatego Central School</v>
          </cell>
          <cell r="H372" t="str">
            <v>2641 State Highway 7</v>
          </cell>
          <cell r="I372" t="str">
            <v>Otego</v>
          </cell>
          <cell r="J372" t="str">
            <v>(607) 988-5035</v>
          </cell>
          <cell r="K372" t="str">
            <v>Kim Corcoran</v>
          </cell>
          <cell r="L372" t="str">
            <v>OTSEGO</v>
          </cell>
          <cell r="M372" t="str">
            <v>corcorak@dcmoboces.com</v>
          </cell>
          <cell r="N372" t="str">
            <v>02/17/95</v>
          </cell>
          <cell r="O372" t="str">
            <v>38,181.04</v>
          </cell>
          <cell r="P372" t="str">
            <v>RA</v>
          </cell>
          <cell r="Q372" t="str">
            <v>Yes</v>
          </cell>
          <cell r="R372">
            <v>471601040000</v>
          </cell>
          <cell r="S372" t="str">
            <v>180</v>
          </cell>
          <cell r="T372" t="str">
            <v>UNASSIGNED</v>
          </cell>
          <cell r="U372" t="str">
            <v>Nick Rosas</v>
          </cell>
          <cell r="V372" t="str">
            <v>105327</v>
          </cell>
          <cell r="W372" t="str">
            <v>NSLP</v>
          </cell>
          <cell r="X372" t="str">
            <v>Yes</v>
          </cell>
          <cell r="Y372" t="str">
            <v>Week 1</v>
          </cell>
          <cell r="Z372" t="str">
            <v>09/12/11</v>
          </cell>
          <cell r="AA372" t="str">
            <v/>
          </cell>
          <cell r="AB372" t="str">
            <v>(607) 988-5022</v>
          </cell>
          <cell r="AC372" t="str">
            <v>0.00</v>
          </cell>
          <cell r="AD372" t="str">
            <v>D058</v>
          </cell>
          <cell r="AE372" t="str">
            <v>OGS12345!</v>
          </cell>
          <cell r="AF372" t="str">
            <v>38,181.04</v>
          </cell>
          <cell r="AG372" t="str">
            <v>UNATEGO C.S.</v>
          </cell>
        </row>
        <row r="373">
          <cell r="A373">
            <v>600601060000</v>
          </cell>
          <cell r="B373" t="str">
            <v>D059</v>
          </cell>
          <cell r="C373">
            <v>4008568</v>
          </cell>
          <cell r="D373" t="str">
            <v>D</v>
          </cell>
          <cell r="E373" t="str">
            <v>Owego Appalachin Central School</v>
          </cell>
          <cell r="F373" t="str">
            <v>Attn: Food Service Director</v>
          </cell>
          <cell r="G373" t="str">
            <v>Owego Free Academy</v>
          </cell>
          <cell r="H373" t="str">
            <v>1 Sheldon Guiles Boulevard</v>
          </cell>
          <cell r="I373" t="str">
            <v>Owego</v>
          </cell>
          <cell r="J373" t="str">
            <v>(607) 687-6284</v>
          </cell>
          <cell r="K373" t="str">
            <v>Sandy Phillips</v>
          </cell>
          <cell r="L373" t="str">
            <v>TIOGA</v>
          </cell>
          <cell r="M373" t="str">
            <v>phillipss@oacsd.org</v>
          </cell>
          <cell r="N373" t="str">
            <v>07/29/03</v>
          </cell>
          <cell r="O373" t="str">
            <v>78,568.61</v>
          </cell>
          <cell r="P373" t="str">
            <v>RA</v>
          </cell>
          <cell r="Q373" t="str">
            <v>Yes</v>
          </cell>
          <cell r="R373">
            <v>600601060000</v>
          </cell>
          <cell r="S373" t="str">
            <v>180</v>
          </cell>
          <cell r="T373" t="str">
            <v>UNASSIGNED</v>
          </cell>
          <cell r="U373" t="str">
            <v>Jerry Russell</v>
          </cell>
          <cell r="V373" t="str">
            <v>216741</v>
          </cell>
          <cell r="W373" t="str">
            <v>NSLP</v>
          </cell>
          <cell r="X373" t="str">
            <v>Yes</v>
          </cell>
          <cell r="Y373" t="str">
            <v>Week 1</v>
          </cell>
          <cell r="Z373" t="str">
            <v>10/24/11</v>
          </cell>
          <cell r="AA373" t="str">
            <v/>
          </cell>
          <cell r="AB373" t="str">
            <v>(607) 687-6215</v>
          </cell>
          <cell r="AC373" t="str">
            <v>0.00</v>
          </cell>
          <cell r="AD373" t="str">
            <v>D059</v>
          </cell>
          <cell r="AE373" t="str">
            <v>Password059</v>
          </cell>
          <cell r="AF373" t="str">
            <v>78,568.61</v>
          </cell>
          <cell r="AG373" t="str">
            <v>OWEGO-APPALACHIN</v>
          </cell>
        </row>
        <row r="374">
          <cell r="A374">
            <v>81501040000</v>
          </cell>
          <cell r="B374" t="str">
            <v>D060</v>
          </cell>
          <cell r="C374">
            <v>4008569</v>
          </cell>
          <cell r="D374" t="str">
            <v>D</v>
          </cell>
          <cell r="E374" t="str">
            <v>Oxford Central School</v>
          </cell>
          <cell r="F374" t="str">
            <v>Attn: Food Service Director</v>
          </cell>
          <cell r="G374" t="str">
            <v>Oxford Central School</v>
          </cell>
          <cell r="H374" t="str">
            <v>South Washington Avenue, PO Box 192</v>
          </cell>
          <cell r="I374" t="str">
            <v>Oxford</v>
          </cell>
          <cell r="J374" t="str">
            <v>(607) 843-2025 x1318</v>
          </cell>
          <cell r="K374" t="str">
            <v>Deb Morris</v>
          </cell>
          <cell r="L374" t="str">
            <v>CHENANGO</v>
          </cell>
          <cell r="M374" t="str">
            <v>dmorris@oxac.org</v>
          </cell>
          <cell r="N374" t="str">
            <v>07/29/03</v>
          </cell>
          <cell r="O374" t="str">
            <v>25,596.13</v>
          </cell>
          <cell r="P374" t="str">
            <v>RA</v>
          </cell>
          <cell r="Q374" t="str">
            <v>Yes</v>
          </cell>
          <cell r="R374">
            <v>81501040000</v>
          </cell>
          <cell r="S374" t="str">
            <v>180</v>
          </cell>
          <cell r="T374" t="str">
            <v>UNASSIGNED</v>
          </cell>
          <cell r="U374" t="str">
            <v>Mark Hine</v>
          </cell>
          <cell r="V374" t="str">
            <v>70610</v>
          </cell>
          <cell r="W374" t="str">
            <v>NSLP</v>
          </cell>
          <cell r="X374" t="str">
            <v>Yes</v>
          </cell>
          <cell r="Y374" t="str">
            <v>Week 2</v>
          </cell>
          <cell r="Z374" t="str">
            <v>09/06/11</v>
          </cell>
          <cell r="AA374" t="str">
            <v/>
          </cell>
          <cell r="AB374" t="str">
            <v>(607) 843-2025</v>
          </cell>
          <cell r="AC374" t="str">
            <v>0.00</v>
          </cell>
          <cell r="AD374" t="str">
            <v>D060</v>
          </cell>
          <cell r="AE374" t="str">
            <v>Password060</v>
          </cell>
          <cell r="AF374" t="str">
            <v>25,596.13</v>
          </cell>
          <cell r="AG374" t="str">
            <v>OXFORD CS</v>
          </cell>
        </row>
        <row r="375">
          <cell r="A375">
            <v>540901040000</v>
          </cell>
          <cell r="B375" t="str">
            <v>D061</v>
          </cell>
          <cell r="C375" t="str">
            <v>CHANGED-J131</v>
          </cell>
          <cell r="D375" t="str">
            <v>D</v>
          </cell>
          <cell r="E375" t="str">
            <v>Jefferson Central School</v>
          </cell>
          <cell r="F375" t="str">
            <v>Attn: Food Service Director</v>
          </cell>
          <cell r="G375" t="str">
            <v>Jefferson Central School</v>
          </cell>
          <cell r="H375" t="str">
            <v>1332 State Route 10</v>
          </cell>
          <cell r="I375" t="str">
            <v>Jefferson</v>
          </cell>
          <cell r="J375" t="str">
            <v>(607) 652-7821</v>
          </cell>
          <cell r="K375" t="str">
            <v>Alesia Eppich</v>
          </cell>
          <cell r="L375" t="str">
            <v>SCHOHARIE</v>
          </cell>
          <cell r="M375" t="str">
            <v>aeppich@jeffersoncsd.org</v>
          </cell>
          <cell r="N375" t="str">
            <v>02/22/95</v>
          </cell>
          <cell r="O375" t="str">
            <v>0.00</v>
          </cell>
          <cell r="P375" t="str">
            <v>RA</v>
          </cell>
          <cell r="Q375" t="str">
            <v>No</v>
          </cell>
          <cell r="R375">
            <v>540901040000</v>
          </cell>
          <cell r="S375" t="str">
            <v>180</v>
          </cell>
          <cell r="T375" t="str">
            <v>UNASSIGNED</v>
          </cell>
          <cell r="U375" t="str">
            <v>Edward Roche</v>
          </cell>
          <cell r="V375" t="str">
            <v>28799</v>
          </cell>
          <cell r="W375" t="str">
            <v>NSLP</v>
          </cell>
          <cell r="X375" t="str">
            <v>Yes</v>
          </cell>
          <cell r="Y375" t="str">
            <v>Week 1</v>
          </cell>
          <cell r="Z375" t="str">
            <v>09/14/11</v>
          </cell>
          <cell r="AA375" t="str">
            <v/>
          </cell>
          <cell r="AB375" t="str">
            <v/>
          </cell>
          <cell r="AC375" t="str">
            <v>0.00</v>
          </cell>
          <cell r="AD375" t="str">
            <v>D061</v>
          </cell>
          <cell r="AE375" t="str">
            <v>Jefferson1982</v>
          </cell>
          <cell r="AF375" t="str">
            <v>0.00</v>
          </cell>
          <cell r="AG375" t="str">
            <v>JEFFERSON CS</v>
          </cell>
        </row>
        <row r="376">
          <cell r="A376">
            <v>121502040000</v>
          </cell>
          <cell r="B376" t="str">
            <v>D062</v>
          </cell>
          <cell r="C376">
            <v>4008570</v>
          </cell>
          <cell r="D376" t="str">
            <v>D</v>
          </cell>
          <cell r="E376" t="str">
            <v>Roxbury Central School</v>
          </cell>
          <cell r="F376" t="str">
            <v>Attn: Food Service Director</v>
          </cell>
          <cell r="G376" t="str">
            <v>Roxbury Central School</v>
          </cell>
          <cell r="H376" t="str">
            <v>53729 State Highway 30</v>
          </cell>
          <cell r="I376" t="str">
            <v>Roxbury</v>
          </cell>
          <cell r="J376" t="str">
            <v>(607) 326-4151x 36</v>
          </cell>
          <cell r="K376" t="str">
            <v>Lori Davie</v>
          </cell>
          <cell r="L376" t="str">
            <v>DELAWARE</v>
          </cell>
          <cell r="M376" t="str">
            <v>DAVIEL@ROXBURYCSD.ORG</v>
          </cell>
          <cell r="N376" t="str">
            <v>03/21/03</v>
          </cell>
          <cell r="O376" t="str">
            <v>6,114.65</v>
          </cell>
          <cell r="P376" t="str">
            <v>RA</v>
          </cell>
          <cell r="Q376" t="str">
            <v>Yes</v>
          </cell>
          <cell r="R376">
            <v>121502040000</v>
          </cell>
          <cell r="S376" t="str">
            <v>180</v>
          </cell>
          <cell r="T376" t="str">
            <v>UNASSIGNED</v>
          </cell>
          <cell r="U376" t="str">
            <v>Thomas O'Brien</v>
          </cell>
          <cell r="V376" t="str">
            <v>16868</v>
          </cell>
          <cell r="W376" t="str">
            <v>NSLP</v>
          </cell>
          <cell r="X376" t="str">
            <v>Yes</v>
          </cell>
          <cell r="Y376" t="str">
            <v>Week 1</v>
          </cell>
          <cell r="Z376" t="str">
            <v>10/14/11</v>
          </cell>
          <cell r="AA376" t="str">
            <v/>
          </cell>
          <cell r="AB376" t="str">
            <v/>
          </cell>
          <cell r="AC376" t="str">
            <v>0.00</v>
          </cell>
          <cell r="AD376" t="str">
            <v>D062</v>
          </cell>
          <cell r="AE376" t="str">
            <v>Password062</v>
          </cell>
          <cell r="AF376" t="str">
            <v>6,114.65</v>
          </cell>
          <cell r="AG376" t="str">
            <v>ROXBURY CS</v>
          </cell>
        </row>
        <row r="377">
          <cell r="A377">
            <v>470901040000</v>
          </cell>
          <cell r="B377" t="str">
            <v>D063</v>
          </cell>
          <cell r="C377">
            <v>4008571</v>
          </cell>
          <cell r="D377" t="str">
            <v>D</v>
          </cell>
          <cell r="E377" t="str">
            <v>Schenevus Central School</v>
          </cell>
          <cell r="F377" t="str">
            <v>Attn: Food Service Director</v>
          </cell>
          <cell r="G377" t="str">
            <v>Schenevus Central School</v>
          </cell>
          <cell r="H377" t="str">
            <v>159 Main Street</v>
          </cell>
          <cell r="I377" t="str">
            <v>Schenevus</v>
          </cell>
          <cell r="J377" t="str">
            <v>(607) 638-5881</v>
          </cell>
          <cell r="K377" t="str">
            <v>Mica Thorsland</v>
          </cell>
          <cell r="L377" t="str">
            <v>OTSEGO</v>
          </cell>
          <cell r="M377" t="str">
            <v>mthorsland@oncboces.org</v>
          </cell>
          <cell r="N377" t="str">
            <v>02/17/95</v>
          </cell>
          <cell r="O377" t="str">
            <v>12,052.76</v>
          </cell>
          <cell r="P377" t="str">
            <v>RA</v>
          </cell>
          <cell r="Q377" t="str">
            <v>Yes</v>
          </cell>
          <cell r="R377">
            <v>470901040000</v>
          </cell>
          <cell r="S377" t="str">
            <v>180</v>
          </cell>
          <cell r="T377" t="str">
            <v>UNASSIGNED</v>
          </cell>
          <cell r="U377" t="str">
            <v>Thomas O'Brien</v>
          </cell>
          <cell r="V377" t="str">
            <v>33249</v>
          </cell>
          <cell r="W377" t="str">
            <v>NSLP</v>
          </cell>
          <cell r="X377" t="str">
            <v>Yes</v>
          </cell>
          <cell r="Y377" t="str">
            <v>Week 1</v>
          </cell>
          <cell r="Z377" t="str">
            <v>09/06/11</v>
          </cell>
          <cell r="AA377" t="str">
            <v/>
          </cell>
          <cell r="AB377" t="str">
            <v/>
          </cell>
          <cell r="AC377" t="str">
            <v>0.00</v>
          </cell>
          <cell r="AD377" t="str">
            <v>D063</v>
          </cell>
          <cell r="AE377" t="str">
            <v>Password063</v>
          </cell>
          <cell r="AF377" t="str">
            <v>12,052.76</v>
          </cell>
          <cell r="AG377" t="str">
            <v>SCHENEVUS CS</v>
          </cell>
        </row>
        <row r="378">
          <cell r="A378">
            <v>121601060000</v>
          </cell>
          <cell r="B378" t="str">
            <v>D065</v>
          </cell>
          <cell r="C378">
            <v>4008572</v>
          </cell>
          <cell r="D378" t="str">
            <v>D</v>
          </cell>
          <cell r="E378" t="str">
            <v>Sidney Central School</v>
          </cell>
          <cell r="F378" t="str">
            <v>Attn: Food Service Director</v>
          </cell>
          <cell r="G378" t="str">
            <v>Sidney Central School</v>
          </cell>
          <cell r="H378" t="str">
            <v>95 West Main Street</v>
          </cell>
          <cell r="I378" t="str">
            <v>Sidney</v>
          </cell>
          <cell r="J378" t="str">
            <v>(607) 563-2135x 4264</v>
          </cell>
          <cell r="K378" t="str">
            <v>Kim Corcoran</v>
          </cell>
          <cell r="L378" t="str">
            <v>DELAWARE</v>
          </cell>
          <cell r="M378" t="str">
            <v>kcorcoran@sidneycsd.org</v>
          </cell>
          <cell r="N378" t="str">
            <v>07/29/03</v>
          </cell>
          <cell r="O378" t="str">
            <v>53,961.03</v>
          </cell>
          <cell r="P378" t="str">
            <v>RA</v>
          </cell>
          <cell r="Q378" t="str">
            <v>Yes</v>
          </cell>
          <cell r="R378">
            <v>121601060000</v>
          </cell>
          <cell r="S378" t="str">
            <v>180</v>
          </cell>
          <cell r="T378" t="str">
            <v>UNASSIGNED</v>
          </cell>
          <cell r="U378" t="str">
            <v>Timothy Costello</v>
          </cell>
          <cell r="V378" t="str">
            <v>148858</v>
          </cell>
          <cell r="W378" t="str">
            <v>NSLP</v>
          </cell>
          <cell r="X378" t="str">
            <v>Yes</v>
          </cell>
          <cell r="Y378" t="str">
            <v>Week 1</v>
          </cell>
          <cell r="Z378" t="str">
            <v>09/12/11</v>
          </cell>
          <cell r="AA378" t="str">
            <v/>
          </cell>
          <cell r="AB378" t="str">
            <v>(607 563-4282</v>
          </cell>
          <cell r="AC378" t="str">
            <v>0.00</v>
          </cell>
          <cell r="AD378" t="str">
            <v>D065</v>
          </cell>
          <cell r="AE378" t="str">
            <v>Sidney2020</v>
          </cell>
          <cell r="AF378" t="str">
            <v>53,961.03</v>
          </cell>
          <cell r="AG378" t="str">
            <v>SIDNEY CENT SCH</v>
          </cell>
        </row>
        <row r="379">
          <cell r="A379">
            <v>121702040000</v>
          </cell>
          <cell r="B379" t="str">
            <v>D066</v>
          </cell>
          <cell r="C379">
            <v>4008573</v>
          </cell>
          <cell r="D379" t="str">
            <v>D</v>
          </cell>
          <cell r="E379" t="str">
            <v>South Kortright Central School</v>
          </cell>
          <cell r="F379" t="str">
            <v>Attn: Food Service Director</v>
          </cell>
          <cell r="G379" t="str">
            <v>South Kortright Central School</v>
          </cell>
          <cell r="H379" t="str">
            <v>PO Box 113, 58200 State Highway 10</v>
          </cell>
          <cell r="I379" t="str">
            <v>South Kortright</v>
          </cell>
          <cell r="J379" t="str">
            <v>(607) 538-9111</v>
          </cell>
          <cell r="K379" t="str">
            <v>Christie Pietrantoni</v>
          </cell>
          <cell r="L379" t="str">
            <v>DELAWARE</v>
          </cell>
          <cell r="M379" t="str">
            <v>cpietrantoni@skcs.org</v>
          </cell>
          <cell r="N379" t="str">
            <v>02/17/95</v>
          </cell>
          <cell r="O379" t="str">
            <v>14,450.70</v>
          </cell>
          <cell r="P379" t="str">
            <v>RA</v>
          </cell>
          <cell r="Q379" t="str">
            <v>Yes</v>
          </cell>
          <cell r="R379">
            <v>121702040000</v>
          </cell>
          <cell r="S379" t="str">
            <v>180</v>
          </cell>
          <cell r="T379" t="str">
            <v>UNASSIGNED</v>
          </cell>
          <cell r="U379" t="str">
            <v>John Bonhotal</v>
          </cell>
          <cell r="V379" t="str">
            <v>39864</v>
          </cell>
          <cell r="W379" t="str">
            <v>NSLP</v>
          </cell>
          <cell r="X379" t="str">
            <v>Yes</v>
          </cell>
          <cell r="Y379" t="str">
            <v>Week 1</v>
          </cell>
          <cell r="Z379" t="str">
            <v>09/06/11</v>
          </cell>
          <cell r="AA379" t="str">
            <v/>
          </cell>
          <cell r="AB379" t="str">
            <v>(607) 538-9111</v>
          </cell>
          <cell r="AC379" t="str">
            <v>0.00</v>
          </cell>
          <cell r="AD379" t="str">
            <v>D066</v>
          </cell>
          <cell r="AE379" t="str">
            <v>Christie2</v>
          </cell>
          <cell r="AF379" t="str">
            <v>14,450.70</v>
          </cell>
          <cell r="AG379" t="str">
            <v>SO KORTRT CS</v>
          </cell>
        </row>
        <row r="380">
          <cell r="A380">
            <v>81401040000</v>
          </cell>
          <cell r="B380" t="str">
            <v>D068</v>
          </cell>
          <cell r="C380">
            <v>4008574</v>
          </cell>
          <cell r="D380" t="str">
            <v>D</v>
          </cell>
          <cell r="E380" t="str">
            <v>South Otselic Central School</v>
          </cell>
          <cell r="F380" t="str">
            <v>Attn: Food Service Director</v>
          </cell>
          <cell r="G380" t="str">
            <v>Otselic Valley Central School</v>
          </cell>
          <cell r="H380" t="str">
            <v>PO Box 161, 125 County Road 13A</v>
          </cell>
          <cell r="I380" t="str">
            <v>South Otselic</v>
          </cell>
          <cell r="J380" t="str">
            <v>(315) 653-7218 ext 4040</v>
          </cell>
          <cell r="K380" t="str">
            <v>Barb Hillman</v>
          </cell>
          <cell r="L380" t="str">
            <v>CHENANGO</v>
          </cell>
          <cell r="M380" t="str">
            <v>bhillman@ovcs.org</v>
          </cell>
          <cell r="N380" t="str">
            <v>02/17/95</v>
          </cell>
          <cell r="O380" t="str">
            <v>15,365.29</v>
          </cell>
          <cell r="P380" t="str">
            <v>RA</v>
          </cell>
          <cell r="Q380" t="str">
            <v>Yes</v>
          </cell>
          <cell r="R380">
            <v>81401040000</v>
          </cell>
          <cell r="S380" t="str">
            <v>180</v>
          </cell>
          <cell r="T380" t="str">
            <v>UNASSIGNED</v>
          </cell>
          <cell r="U380" t="str">
            <v>John Bonhotal</v>
          </cell>
          <cell r="V380" t="str">
            <v>42387</v>
          </cell>
          <cell r="W380" t="str">
            <v>NSLP</v>
          </cell>
          <cell r="X380" t="str">
            <v>Yes</v>
          </cell>
          <cell r="Y380" t="str">
            <v>Week 2</v>
          </cell>
          <cell r="Z380" t="str">
            <v>09/01/11</v>
          </cell>
          <cell r="AA380" t="str">
            <v/>
          </cell>
          <cell r="AB380" t="str">
            <v>(315) 538-9111</v>
          </cell>
          <cell r="AC380" t="str">
            <v>0.00</v>
          </cell>
          <cell r="AD380" t="str">
            <v>D068</v>
          </cell>
          <cell r="AE380" t="str">
            <v>Barbara2468</v>
          </cell>
          <cell r="AF380" t="str">
            <v>15,365.29</v>
          </cell>
          <cell r="AG380" t="str">
            <v>SO OTSELIC CS</v>
          </cell>
        </row>
        <row r="381">
          <cell r="A381">
            <v>600801040000</v>
          </cell>
          <cell r="B381" t="str">
            <v>D069</v>
          </cell>
          <cell r="C381">
            <v>4008575</v>
          </cell>
          <cell r="D381" t="str">
            <v>D</v>
          </cell>
          <cell r="E381" t="str">
            <v>Spencer-Van Etten Central School</v>
          </cell>
          <cell r="F381" t="str">
            <v>Attn: Food Service Director</v>
          </cell>
          <cell r="G381" t="str">
            <v>Spencer-Van Etten Central School</v>
          </cell>
          <cell r="H381" t="str">
            <v>Darts Cross Road &amp; Route 34</v>
          </cell>
          <cell r="I381" t="str">
            <v>Spencer</v>
          </cell>
          <cell r="J381" t="str">
            <v>(607) 589-7150</v>
          </cell>
          <cell r="K381" t="str">
            <v>Jerry Carr</v>
          </cell>
          <cell r="L381" t="str">
            <v>TIOGA</v>
          </cell>
          <cell r="M381" t="str">
            <v>jecarr@svecsd.org</v>
          </cell>
          <cell r="N381" t="str">
            <v>02/17/95</v>
          </cell>
          <cell r="O381" t="str">
            <v>31,330.51</v>
          </cell>
          <cell r="P381" t="str">
            <v>RA</v>
          </cell>
          <cell r="Q381" t="str">
            <v>Yes</v>
          </cell>
          <cell r="R381">
            <v>600801040000</v>
          </cell>
          <cell r="S381" t="str">
            <v>180</v>
          </cell>
          <cell r="T381" t="str">
            <v>UNASSIGNED</v>
          </cell>
          <cell r="U381" t="str">
            <v>John Bonhotal</v>
          </cell>
          <cell r="V381" t="str">
            <v>86429</v>
          </cell>
          <cell r="W381" t="str">
            <v>NSLP</v>
          </cell>
          <cell r="X381" t="str">
            <v>Yes</v>
          </cell>
          <cell r="Y381" t="str">
            <v>Week 2</v>
          </cell>
          <cell r="Z381" t="str">
            <v>10/24/11</v>
          </cell>
          <cell r="AA381" t="str">
            <v/>
          </cell>
          <cell r="AB381" t="str">
            <v xml:space="preserve"> (607) 538-9111</v>
          </cell>
          <cell r="AC381" t="str">
            <v>0.00</v>
          </cell>
          <cell r="AD381" t="str">
            <v>D069</v>
          </cell>
          <cell r="AE381" t="str">
            <v>Muchsnow2019</v>
          </cell>
          <cell r="AF381" t="str">
            <v>31,330.51</v>
          </cell>
          <cell r="AG381" t="str">
            <v>SPNCR V ETN CS</v>
          </cell>
        </row>
        <row r="382">
          <cell r="A382">
            <v>121701040000</v>
          </cell>
          <cell r="B382" t="str">
            <v>D070</v>
          </cell>
          <cell r="C382">
            <v>4008576</v>
          </cell>
          <cell r="D382" t="str">
            <v>D</v>
          </cell>
          <cell r="E382" t="str">
            <v>Stamford Central School</v>
          </cell>
          <cell r="F382" t="str">
            <v>Attn: Food Service Director</v>
          </cell>
          <cell r="G382" t="str">
            <v>Stamford Central School</v>
          </cell>
          <cell r="H382" t="str">
            <v>1 River Street</v>
          </cell>
          <cell r="I382" t="str">
            <v>Stamford</v>
          </cell>
          <cell r="J382" t="str">
            <v>(607) 652-7301</v>
          </cell>
          <cell r="K382" t="str">
            <v>Dawn Townsend</v>
          </cell>
          <cell r="L382" t="str">
            <v>DELAWARE</v>
          </cell>
          <cell r="M382" t="str">
            <v>dtownsend@stamfordcs.org</v>
          </cell>
          <cell r="N382" t="str">
            <v>02/17/95</v>
          </cell>
          <cell r="O382" t="str">
            <v>11,017.83</v>
          </cell>
          <cell r="P382" t="str">
            <v>RA</v>
          </cell>
          <cell r="Q382" t="str">
            <v>Yes</v>
          </cell>
          <cell r="R382">
            <v>121701040000</v>
          </cell>
          <cell r="S382" t="str">
            <v>180</v>
          </cell>
          <cell r="T382" t="str">
            <v>UNASSIGNED</v>
          </cell>
          <cell r="U382" t="str">
            <v>Joseph Beck</v>
          </cell>
          <cell r="V382" t="str">
            <v>30394</v>
          </cell>
          <cell r="W382" t="str">
            <v>NSLP</v>
          </cell>
          <cell r="X382" t="str">
            <v>Yes</v>
          </cell>
          <cell r="Y382" t="str">
            <v>Week 1</v>
          </cell>
          <cell r="Z382" t="str">
            <v>09/06/11</v>
          </cell>
          <cell r="AA382" t="str">
            <v/>
          </cell>
          <cell r="AB382" t="str">
            <v/>
          </cell>
          <cell r="AC382" t="str">
            <v>0.00</v>
          </cell>
          <cell r="AD382" t="str">
            <v>D070</v>
          </cell>
          <cell r="AE382" t="str">
            <v>Borden02</v>
          </cell>
          <cell r="AF382" t="str">
            <v>11,017.83</v>
          </cell>
          <cell r="AG382" t="str">
            <v>STMFRD CS</v>
          </cell>
        </row>
        <row r="383">
          <cell r="A383">
            <v>600903040000</v>
          </cell>
          <cell r="B383" t="str">
            <v>D071</v>
          </cell>
          <cell r="C383">
            <v>4008577</v>
          </cell>
          <cell r="D383" t="str">
            <v>D</v>
          </cell>
          <cell r="E383" t="str">
            <v>Tioga Central School</v>
          </cell>
          <cell r="F383" t="str">
            <v>Attn: Food Service Director</v>
          </cell>
          <cell r="G383" t="str">
            <v>Tioga Central School</v>
          </cell>
          <cell r="H383" t="str">
            <v>Fifth Avenue</v>
          </cell>
          <cell r="I383" t="str">
            <v>Tioga Center</v>
          </cell>
          <cell r="J383" t="str">
            <v>(607) 687-8006x 2</v>
          </cell>
          <cell r="K383" t="str">
            <v>Kristy Robertson</v>
          </cell>
          <cell r="L383" t="str">
            <v>TIOGA</v>
          </cell>
          <cell r="M383" t="str">
            <v>krobertson@tiogacentral.org</v>
          </cell>
          <cell r="N383" t="str">
            <v>02/17/95</v>
          </cell>
          <cell r="O383" t="str">
            <v>44,769.11</v>
          </cell>
          <cell r="P383" t="str">
            <v>RA</v>
          </cell>
          <cell r="Q383" t="str">
            <v>Yes</v>
          </cell>
          <cell r="R383">
            <v>600903040000</v>
          </cell>
          <cell r="S383" t="str">
            <v>180</v>
          </cell>
          <cell r="T383" t="str">
            <v>UNASSIGNED</v>
          </cell>
          <cell r="U383" t="str">
            <v>Joseph Beck</v>
          </cell>
          <cell r="V383" t="str">
            <v>123501</v>
          </cell>
          <cell r="W383" t="str">
            <v>NSLP</v>
          </cell>
          <cell r="X383" t="str">
            <v>Yes</v>
          </cell>
          <cell r="Y383" t="str">
            <v>Week 1</v>
          </cell>
          <cell r="Z383" t="str">
            <v>09/01/11</v>
          </cell>
          <cell r="AA383" t="str">
            <v/>
          </cell>
          <cell r="AB383" t="str">
            <v/>
          </cell>
          <cell r="AC383" t="str">
            <v>0.00</v>
          </cell>
          <cell r="AD383" t="str">
            <v>D071</v>
          </cell>
          <cell r="AE383" t="str">
            <v>Password071</v>
          </cell>
          <cell r="AF383" t="str">
            <v>44,769.11</v>
          </cell>
          <cell r="AG383" t="str">
            <v>TIOGA CS</v>
          </cell>
        </row>
        <row r="384">
          <cell r="A384">
            <v>611001040000</v>
          </cell>
          <cell r="B384" t="str">
            <v>D073</v>
          </cell>
          <cell r="C384">
            <v>4008578</v>
          </cell>
          <cell r="D384" t="str">
            <v>D</v>
          </cell>
          <cell r="E384" t="str">
            <v>Trumansburg Central School</v>
          </cell>
          <cell r="F384" t="str">
            <v>Attn: Food Service Director</v>
          </cell>
          <cell r="G384" t="str">
            <v>Trumansburg Central School</v>
          </cell>
          <cell r="H384" t="str">
            <v>100 Whig Street</v>
          </cell>
          <cell r="I384" t="str">
            <v>Trumansburg</v>
          </cell>
          <cell r="J384" t="str">
            <v>(607) 387-2818</v>
          </cell>
          <cell r="K384" t="str">
            <v>Rosemarie Hanson</v>
          </cell>
          <cell r="L384" t="str">
            <v>TOMPKINS</v>
          </cell>
          <cell r="M384" t="str">
            <v>RHanson@tburg.k12.ny.us</v>
          </cell>
          <cell r="N384" t="str">
            <v>07/29/03</v>
          </cell>
          <cell r="O384" t="str">
            <v>28,716.89</v>
          </cell>
          <cell r="P384" t="str">
            <v>RA</v>
          </cell>
          <cell r="Q384" t="str">
            <v>Yes</v>
          </cell>
          <cell r="R384">
            <v>611001040000</v>
          </cell>
          <cell r="S384" t="str">
            <v>180</v>
          </cell>
          <cell r="T384" t="str">
            <v>UNASSIGNED</v>
          </cell>
          <cell r="U384" t="str">
            <v>Mrs. Lange</v>
          </cell>
          <cell r="V384" t="str">
            <v>79219</v>
          </cell>
          <cell r="W384" t="str">
            <v>NSLP</v>
          </cell>
          <cell r="X384" t="str">
            <v>Yes</v>
          </cell>
          <cell r="Y384" t="str">
            <v>Week 1</v>
          </cell>
          <cell r="Z384" t="str">
            <v>09/06/11</v>
          </cell>
          <cell r="AA384" t="str">
            <v/>
          </cell>
          <cell r="AB384" t="str">
            <v>(607) 387-7551</v>
          </cell>
          <cell r="AC384" t="str">
            <v>0.00</v>
          </cell>
          <cell r="AD384" t="str">
            <v>D073</v>
          </cell>
          <cell r="AE384" t="str">
            <v>Password073</v>
          </cell>
          <cell r="AF384" t="str">
            <v>28,716.89</v>
          </cell>
          <cell r="AG384" t="str">
            <v>TRUMANSBURG CS</v>
          </cell>
        </row>
        <row r="385">
          <cell r="A385">
            <v>31601060000</v>
          </cell>
          <cell r="B385" t="str">
            <v>D077</v>
          </cell>
          <cell r="C385">
            <v>4008579</v>
          </cell>
          <cell r="D385" t="str">
            <v>D</v>
          </cell>
          <cell r="E385" t="str">
            <v>Vestal Central School</v>
          </cell>
          <cell r="F385" t="str">
            <v>District Office-Administration Building</v>
          </cell>
          <cell r="G385" t="str">
            <v>Vestal Central School</v>
          </cell>
          <cell r="H385" t="str">
            <v>201 Main Street</v>
          </cell>
          <cell r="I385" t="str">
            <v>Vestal</v>
          </cell>
          <cell r="J385" t="str">
            <v>(607) 757-2201</v>
          </cell>
          <cell r="K385" t="str">
            <v>Erin Polovchak</v>
          </cell>
          <cell r="L385" t="str">
            <v>BROOME</v>
          </cell>
          <cell r="M385" t="str">
            <v>epolovch@btboces.org</v>
          </cell>
          <cell r="N385" t="str">
            <v>02/17/95</v>
          </cell>
          <cell r="O385" t="str">
            <v>73,835.09</v>
          </cell>
          <cell r="P385" t="str">
            <v>RA</v>
          </cell>
          <cell r="Q385" t="str">
            <v>Yes</v>
          </cell>
          <cell r="R385">
            <v>31601060000</v>
          </cell>
          <cell r="S385" t="str">
            <v>180</v>
          </cell>
          <cell r="T385" t="str">
            <v>UNASSIGNED</v>
          </cell>
          <cell r="U385" t="str">
            <v>Mrs. Lange</v>
          </cell>
          <cell r="V385" t="str">
            <v>203683</v>
          </cell>
          <cell r="W385" t="str">
            <v>NSLP</v>
          </cell>
          <cell r="X385" t="str">
            <v>Yes</v>
          </cell>
          <cell r="Y385" t="str">
            <v>Week 1</v>
          </cell>
          <cell r="Z385" t="str">
            <v>10/14/11</v>
          </cell>
          <cell r="AA385" t="str">
            <v/>
          </cell>
          <cell r="AB385" t="str">
            <v>(607) 387-7551</v>
          </cell>
          <cell r="AC385" t="str">
            <v>0.00</v>
          </cell>
          <cell r="AD385" t="str">
            <v>D077</v>
          </cell>
          <cell r="AE385" t="str">
            <v>Vestal13850</v>
          </cell>
          <cell r="AF385" t="str">
            <v>73,835.09</v>
          </cell>
          <cell r="AG385" t="str">
            <v>VESTAL CS</v>
          </cell>
        </row>
        <row r="386">
          <cell r="A386">
            <v>121901040000</v>
          </cell>
          <cell r="B386" t="str">
            <v>D078</v>
          </cell>
          <cell r="C386">
            <v>4008608</v>
          </cell>
          <cell r="D386" t="str">
            <v>D</v>
          </cell>
          <cell r="E386" t="str">
            <v>Walton Central School</v>
          </cell>
          <cell r="F386" t="str">
            <v>Attn: Food Service Director</v>
          </cell>
          <cell r="G386" t="str">
            <v>Walton Central School</v>
          </cell>
          <cell r="H386" t="str">
            <v>47-49 Stockton Avenue</v>
          </cell>
          <cell r="I386" t="str">
            <v>Walton</v>
          </cell>
          <cell r="J386" t="str">
            <v>(607) 865-4116x 6172</v>
          </cell>
          <cell r="K386" t="str">
            <v>Kim Corcoran</v>
          </cell>
          <cell r="L386" t="str">
            <v>DELAWARE</v>
          </cell>
          <cell r="M386" t="str">
            <v>corcorak@dcmoboces.com</v>
          </cell>
          <cell r="N386" t="str">
            <v>07/29/03</v>
          </cell>
          <cell r="O386" t="str">
            <v>43,917.60</v>
          </cell>
          <cell r="P386" t="str">
            <v>RA</v>
          </cell>
          <cell r="Q386" t="str">
            <v>Yes</v>
          </cell>
          <cell r="R386">
            <v>121901040000</v>
          </cell>
          <cell r="S386" t="str">
            <v>180</v>
          </cell>
          <cell r="T386" t="str">
            <v>UNASSIGNED</v>
          </cell>
          <cell r="U386" t="str">
            <v>Kath Grossman</v>
          </cell>
          <cell r="V386" t="str">
            <v>121152</v>
          </cell>
          <cell r="W386" t="str">
            <v>NSLP</v>
          </cell>
          <cell r="X386" t="str">
            <v>Yes</v>
          </cell>
          <cell r="Y386" t="str">
            <v>Week 1</v>
          </cell>
          <cell r="Z386" t="str">
            <v>10/14/11</v>
          </cell>
          <cell r="AA386" t="str">
            <v/>
          </cell>
          <cell r="AB386" t="str">
            <v>(607) 865-4116</v>
          </cell>
          <cell r="AC386" t="str">
            <v>0.00</v>
          </cell>
          <cell r="AD386" t="str">
            <v>D078</v>
          </cell>
          <cell r="AE386" t="str">
            <v>ab9QERCNP</v>
          </cell>
          <cell r="AF386" t="str">
            <v>43,917.60</v>
          </cell>
          <cell r="AG386" t="str">
            <v>WALTON CS</v>
          </cell>
        </row>
        <row r="387">
          <cell r="A387" t="str">
            <v/>
          </cell>
          <cell r="B387" t="str">
            <v>D079</v>
          </cell>
          <cell r="C387" t="str">
            <v/>
          </cell>
          <cell r="D387" t="str">
            <v>D</v>
          </cell>
          <cell r="E387" t="str">
            <v>St.Patrick's Church</v>
          </cell>
          <cell r="F387" t="str">
            <v/>
          </cell>
          <cell r="G387" t="str">
            <v>Attn: School Lunch Director</v>
          </cell>
          <cell r="H387" t="str">
            <v>9 Leroy Street</v>
          </cell>
          <cell r="I387" t="str">
            <v>Binghamton</v>
          </cell>
          <cell r="J387" t="str">
            <v>(607) 723-4601</v>
          </cell>
          <cell r="K387" t="str">
            <v>Mary Normile</v>
          </cell>
          <cell r="L387" t="str">
            <v>BROOME</v>
          </cell>
          <cell r="M387" t="str">
            <v/>
          </cell>
          <cell r="N387" t="str">
            <v>09/09/99</v>
          </cell>
          <cell r="O387" t="str">
            <v>0.00</v>
          </cell>
          <cell r="P387" t="str">
            <v>RA</v>
          </cell>
          <cell r="Q387" t="str">
            <v>No</v>
          </cell>
          <cell r="R387" t="str">
            <v/>
          </cell>
          <cell r="S387" t="str">
            <v>180</v>
          </cell>
          <cell r="T387" t="str">
            <v>UNASSIGNED</v>
          </cell>
          <cell r="U387" t="str">
            <v>Kath Grossman (607) 865-4116</v>
          </cell>
          <cell r="V387" t="str">
            <v>0</v>
          </cell>
          <cell r="W387" t="str">
            <v>NSLP</v>
          </cell>
          <cell r="X387" t="str">
            <v>Yes</v>
          </cell>
          <cell r="Y387" t="str">
            <v xml:space="preserve">      </v>
          </cell>
          <cell r="Z387" t="str">
            <v/>
          </cell>
          <cell r="AA387" t="str">
            <v/>
          </cell>
          <cell r="AB387" t="str">
            <v/>
          </cell>
          <cell r="AC387" t="str">
            <v>0.00</v>
          </cell>
          <cell r="AD387" t="str">
            <v>D079</v>
          </cell>
          <cell r="AE387" t="str">
            <v>S56TF3Q</v>
          </cell>
          <cell r="AF387" t="str">
            <v>0.00</v>
          </cell>
          <cell r="AG387" t="str">
            <v>ST.PATRICKS CH</v>
          </cell>
        </row>
        <row r="388">
          <cell r="A388">
            <v>600101060000</v>
          </cell>
          <cell r="B388" t="str">
            <v>D080</v>
          </cell>
          <cell r="C388">
            <v>4008580</v>
          </cell>
          <cell r="D388" t="str">
            <v>D</v>
          </cell>
          <cell r="E388" t="str">
            <v>Waverly Central School</v>
          </cell>
          <cell r="F388" t="str">
            <v>Attn: Food Service Director</v>
          </cell>
          <cell r="G388" t="str">
            <v>Waverly Central School</v>
          </cell>
          <cell r="H388" t="str">
            <v>15 Frederick Street</v>
          </cell>
          <cell r="I388" t="str">
            <v>Waverly</v>
          </cell>
          <cell r="J388" t="str">
            <v>(607) 565-8214</v>
          </cell>
          <cell r="K388" t="str">
            <v>Teena Finch</v>
          </cell>
          <cell r="L388" t="str">
            <v>TIOGA</v>
          </cell>
          <cell r="M388" t="str">
            <v>tfinch@horseheadsdistrict.com</v>
          </cell>
          <cell r="N388" t="str">
            <v>07/29/03</v>
          </cell>
          <cell r="O388" t="str">
            <v>65,665.43</v>
          </cell>
          <cell r="P388" t="str">
            <v>RA</v>
          </cell>
          <cell r="Q388" t="str">
            <v>Yes</v>
          </cell>
          <cell r="R388">
            <v>600101060000</v>
          </cell>
          <cell r="S388" t="str">
            <v>180</v>
          </cell>
          <cell r="T388" t="str">
            <v>UNASSIGNED</v>
          </cell>
          <cell r="U388" t="str">
            <v>Kim Hollister</v>
          </cell>
          <cell r="V388" t="str">
            <v>181146</v>
          </cell>
          <cell r="W388" t="str">
            <v>NSLP</v>
          </cell>
          <cell r="X388" t="str">
            <v>Yes</v>
          </cell>
          <cell r="Y388" t="str">
            <v>Week 2</v>
          </cell>
          <cell r="Z388" t="str">
            <v>10/24/11</v>
          </cell>
          <cell r="AA388" t="str">
            <v/>
          </cell>
          <cell r="AB388" t="str">
            <v>(607) 565-8101</v>
          </cell>
          <cell r="AC388" t="str">
            <v>0.00</v>
          </cell>
          <cell r="AD388" t="str">
            <v>D080</v>
          </cell>
          <cell r="AE388" t="str">
            <v>Password080</v>
          </cell>
          <cell r="AF388" t="str">
            <v>65,665.43</v>
          </cell>
          <cell r="AG388" t="str">
            <v>WAVERLY CS</v>
          </cell>
        </row>
        <row r="389">
          <cell r="A389">
            <v>31401060000</v>
          </cell>
          <cell r="B389" t="str">
            <v>D081</v>
          </cell>
          <cell r="C389">
            <v>4008581</v>
          </cell>
          <cell r="D389" t="str">
            <v>D</v>
          </cell>
          <cell r="E389" t="str">
            <v>Whitney Point Central School</v>
          </cell>
          <cell r="F389" t="str">
            <v>Attn: Food Service Director</v>
          </cell>
          <cell r="G389" t="str">
            <v>Whitney Point Central School</v>
          </cell>
          <cell r="H389" t="str">
            <v>PO Box 249</v>
          </cell>
          <cell r="I389" t="str">
            <v>Whitney Point</v>
          </cell>
          <cell r="J389" t="str">
            <v>(607) 692-8220</v>
          </cell>
          <cell r="K389" t="str">
            <v>Pam Powell</v>
          </cell>
          <cell r="L389" t="str">
            <v>BROOME</v>
          </cell>
          <cell r="M389" t="str">
            <v>ppowell@wpcsd.org</v>
          </cell>
          <cell r="N389" t="str">
            <v>02/17/95</v>
          </cell>
          <cell r="O389" t="str">
            <v>56,476.41</v>
          </cell>
          <cell r="P389" t="str">
            <v>RA</v>
          </cell>
          <cell r="Q389" t="str">
            <v>Yes</v>
          </cell>
          <cell r="R389">
            <v>31401060000</v>
          </cell>
          <cell r="S389" t="str">
            <v>180</v>
          </cell>
          <cell r="T389" t="str">
            <v>UNASSIGNED</v>
          </cell>
          <cell r="U389" t="str">
            <v>Kim Hollister</v>
          </cell>
          <cell r="V389" t="str">
            <v>155797</v>
          </cell>
          <cell r="W389" t="str">
            <v>NSLP</v>
          </cell>
          <cell r="X389" t="str">
            <v>Yes</v>
          </cell>
          <cell r="Y389" t="str">
            <v>Week 1</v>
          </cell>
          <cell r="Z389" t="str">
            <v>10/14/11</v>
          </cell>
          <cell r="AA389" t="str">
            <v/>
          </cell>
          <cell r="AB389" t="str">
            <v>(607) 565-8101</v>
          </cell>
          <cell r="AC389" t="str">
            <v>0.00</v>
          </cell>
          <cell r="AD389" t="str">
            <v>D081</v>
          </cell>
          <cell r="AE389" t="str">
            <v>Eagles1234</v>
          </cell>
          <cell r="AF389" t="str">
            <v>56,476.41</v>
          </cell>
          <cell r="AG389" t="str">
            <v>WHITNEY PT CS</v>
          </cell>
        </row>
        <row r="390">
          <cell r="A390">
            <v>31701060000</v>
          </cell>
          <cell r="B390" t="str">
            <v>D082</v>
          </cell>
          <cell r="C390">
            <v>4008582</v>
          </cell>
          <cell r="D390" t="str">
            <v>D</v>
          </cell>
          <cell r="E390" t="str">
            <v>Windsor Central School</v>
          </cell>
          <cell r="F390" t="str">
            <v>Attn: Food Service Director</v>
          </cell>
          <cell r="G390" t="str">
            <v>Windsor Central School</v>
          </cell>
          <cell r="H390" t="str">
            <v>215 Main Street</v>
          </cell>
          <cell r="I390" t="str">
            <v>Windsor</v>
          </cell>
          <cell r="J390" t="str">
            <v>(607) 655-8257</v>
          </cell>
          <cell r="K390" t="str">
            <v>Jessica Ferris</v>
          </cell>
          <cell r="L390" t="str">
            <v>BROOME</v>
          </cell>
          <cell r="M390" t="str">
            <v>JFerris@windsor-csd.org</v>
          </cell>
          <cell r="N390" t="str">
            <v>02/17/95</v>
          </cell>
          <cell r="O390" t="str">
            <v>64,859.95</v>
          </cell>
          <cell r="P390" t="str">
            <v>RA</v>
          </cell>
          <cell r="Q390" t="str">
            <v>Yes</v>
          </cell>
          <cell r="R390">
            <v>31701060000</v>
          </cell>
          <cell r="S390" t="str">
            <v>180</v>
          </cell>
          <cell r="T390" t="str">
            <v>UNASSIGNED</v>
          </cell>
          <cell r="U390" t="str">
            <v>Oliver Blaise</v>
          </cell>
          <cell r="V390" t="str">
            <v>178924</v>
          </cell>
          <cell r="W390" t="str">
            <v>NSLP</v>
          </cell>
          <cell r="X390" t="str">
            <v>Yes</v>
          </cell>
          <cell r="Y390" t="str">
            <v>Week 1</v>
          </cell>
          <cell r="Z390" t="str">
            <v>10/14/11</v>
          </cell>
          <cell r="AA390" t="str">
            <v/>
          </cell>
          <cell r="AB390" t="str">
            <v>(607) 655-8216</v>
          </cell>
          <cell r="AC390" t="str">
            <v>0.00</v>
          </cell>
          <cell r="AD390" t="str">
            <v>D082</v>
          </cell>
          <cell r="AE390" t="str">
            <v>Password082</v>
          </cell>
          <cell r="AF390" t="str">
            <v>64,859.95</v>
          </cell>
          <cell r="AG390" t="str">
            <v>WINDSOR CS</v>
          </cell>
        </row>
        <row r="391">
          <cell r="A391">
            <v>472506040000</v>
          </cell>
          <cell r="B391" t="str">
            <v>D083</v>
          </cell>
          <cell r="C391">
            <v>4008583</v>
          </cell>
          <cell r="D391" t="str">
            <v>D</v>
          </cell>
          <cell r="E391" t="str">
            <v>Worcester Central School</v>
          </cell>
          <cell r="F391" t="str">
            <v>Attn: Food Service Director</v>
          </cell>
          <cell r="G391" t="str">
            <v>Worcester Central School</v>
          </cell>
          <cell r="H391" t="str">
            <v>182 Main Street</v>
          </cell>
          <cell r="I391" t="str">
            <v>Worcester</v>
          </cell>
          <cell r="J391" t="str">
            <v>(607) 397-8785x 141</v>
          </cell>
          <cell r="K391" t="str">
            <v>Joe Calleja</v>
          </cell>
          <cell r="L391" t="str">
            <v>OTSEGO</v>
          </cell>
          <cell r="M391" t="str">
            <v>jcalleja@worcestercs.org</v>
          </cell>
          <cell r="N391" t="str">
            <v>11/08/00</v>
          </cell>
          <cell r="O391" t="str">
            <v>13,253.36</v>
          </cell>
          <cell r="P391" t="str">
            <v>RA</v>
          </cell>
          <cell r="Q391" t="str">
            <v>Yes</v>
          </cell>
          <cell r="R391">
            <v>472506040000</v>
          </cell>
          <cell r="S391" t="str">
            <v>180</v>
          </cell>
          <cell r="T391" t="str">
            <v>UNASSIGNED</v>
          </cell>
          <cell r="U391" t="str">
            <v>John Selover</v>
          </cell>
          <cell r="V391" t="str">
            <v>36561</v>
          </cell>
          <cell r="W391" t="str">
            <v>NSLP</v>
          </cell>
          <cell r="X391" t="str">
            <v>Yes</v>
          </cell>
          <cell r="Y391" t="str">
            <v>Week 1</v>
          </cell>
          <cell r="Z391" t="str">
            <v>10/14/11</v>
          </cell>
          <cell r="AA391" t="str">
            <v/>
          </cell>
          <cell r="AB391" t="str">
            <v/>
          </cell>
          <cell r="AC391" t="str">
            <v>0.00</v>
          </cell>
          <cell r="AD391" t="str">
            <v>D083</v>
          </cell>
          <cell r="AE391" t="str">
            <v>Salmon19</v>
          </cell>
          <cell r="AF391" t="str">
            <v>13,253.36</v>
          </cell>
          <cell r="AG391" t="str">
            <v>WORCESTER CS</v>
          </cell>
        </row>
        <row r="392">
          <cell r="A392">
            <v>31501185494</v>
          </cell>
          <cell r="B392" t="str">
            <v>D084</v>
          </cell>
          <cell r="C392" t="str">
            <v/>
          </cell>
          <cell r="D392" t="str">
            <v>D</v>
          </cell>
          <cell r="E392" t="str">
            <v>St.Joseph's Parochial School</v>
          </cell>
          <cell r="F392" t="str">
            <v>Attn: School Lunch Director</v>
          </cell>
          <cell r="G392" t="str">
            <v>St.Joseph's Parochial School</v>
          </cell>
          <cell r="H392" t="str">
            <v>210 North Jackson Avenue</v>
          </cell>
          <cell r="I392" t="str">
            <v>Endicott</v>
          </cell>
          <cell r="J392" t="str">
            <v>(607) 748-8631/(607) 754-7189</v>
          </cell>
          <cell r="K392" t="str">
            <v>Michele Pasquale</v>
          </cell>
          <cell r="L392" t="str">
            <v>BROOME</v>
          </cell>
          <cell r="M392" t="str">
            <v>mpasquale@stny.rr.com</v>
          </cell>
          <cell r="N392" t="str">
            <v>04/30/99</v>
          </cell>
          <cell r="O392" t="str">
            <v>0.00</v>
          </cell>
          <cell r="P392" t="str">
            <v>RA</v>
          </cell>
          <cell r="Q392" t="str">
            <v>No</v>
          </cell>
          <cell r="R392">
            <v>31501185494</v>
          </cell>
          <cell r="S392" t="str">
            <v>180</v>
          </cell>
          <cell r="T392" t="str">
            <v>UNASSIGNED</v>
          </cell>
          <cell r="U392" t="str">
            <v>Sr. Denise Marie</v>
          </cell>
          <cell r="V392" t="str">
            <v>9800</v>
          </cell>
          <cell r="W392" t="str">
            <v>NSLP</v>
          </cell>
          <cell r="X392" t="str">
            <v>No</v>
          </cell>
          <cell r="Y392" t="str">
            <v>Week 1</v>
          </cell>
          <cell r="Z392" t="str">
            <v/>
          </cell>
          <cell r="AA392" t="str">
            <v/>
          </cell>
          <cell r="AB392" t="str">
            <v>(607) 748-8631</v>
          </cell>
          <cell r="AC392" t="str">
            <v>0.00</v>
          </cell>
          <cell r="AD392" t="str">
            <v>D084</v>
          </cell>
          <cell r="AE392" t="str">
            <v/>
          </cell>
          <cell r="AF392" t="str">
            <v>0.00</v>
          </cell>
          <cell r="AG392" t="str">
            <v>ST.JOSEPHS PAROC</v>
          </cell>
        </row>
        <row r="393">
          <cell r="A393">
            <v>81200185526</v>
          </cell>
          <cell r="B393" t="str">
            <v>D085</v>
          </cell>
          <cell r="C393">
            <v>4008584</v>
          </cell>
          <cell r="D393" t="str">
            <v>D</v>
          </cell>
          <cell r="E393" t="str">
            <v>Holy Family School</v>
          </cell>
          <cell r="F393" t="str">
            <v>Attn: Food Service Director</v>
          </cell>
          <cell r="G393" t="str">
            <v>Holy Family School</v>
          </cell>
          <cell r="H393" t="str">
            <v>17 Prospect Street</v>
          </cell>
          <cell r="I393" t="str">
            <v>Norwich</v>
          </cell>
          <cell r="J393" t="str">
            <v>(607) 337-2207</v>
          </cell>
          <cell r="K393" t="str">
            <v>Christine Mullin</v>
          </cell>
          <cell r="L393" t="str">
            <v>CHENANGO</v>
          </cell>
          <cell r="M393" t="str">
            <v>cmullin@syrdiocese.org</v>
          </cell>
          <cell r="N393" t="str">
            <v>07/29/03</v>
          </cell>
          <cell r="O393" t="str">
            <v>3,079.80</v>
          </cell>
          <cell r="P393" t="str">
            <v>RA</v>
          </cell>
          <cell r="Q393" t="str">
            <v>Yes</v>
          </cell>
          <cell r="R393">
            <v>81200185526</v>
          </cell>
          <cell r="S393" t="str">
            <v>180</v>
          </cell>
          <cell r="T393" t="str">
            <v>UNASSIGNED</v>
          </cell>
          <cell r="U393" t="str">
            <v>Joseph Guotsky</v>
          </cell>
          <cell r="V393" t="str">
            <v>8496</v>
          </cell>
          <cell r="W393" t="str">
            <v>NSLP</v>
          </cell>
          <cell r="X393" t="str">
            <v>Yes</v>
          </cell>
          <cell r="Y393" t="str">
            <v>Week 1</v>
          </cell>
          <cell r="Z393" t="str">
            <v>10/14/11</v>
          </cell>
          <cell r="AA393" t="str">
            <v/>
          </cell>
          <cell r="AB393" t="str">
            <v>(607) 337-2207</v>
          </cell>
          <cell r="AC393" t="str">
            <v>0.00</v>
          </cell>
          <cell r="AD393" t="str">
            <v>D085</v>
          </cell>
          <cell r="AE393" t="str">
            <v>Password085</v>
          </cell>
          <cell r="AF393" t="str">
            <v>3,079.80</v>
          </cell>
          <cell r="AG393" t="str">
            <v>HOLY FAMILY SCHOOL</v>
          </cell>
        </row>
        <row r="394">
          <cell r="A394" t="str">
            <v/>
          </cell>
          <cell r="B394" t="str">
            <v>D087</v>
          </cell>
          <cell r="C394" t="str">
            <v/>
          </cell>
          <cell r="D394" t="str">
            <v>D</v>
          </cell>
          <cell r="E394" t="str">
            <v>St.Thomas Aquinas' Church</v>
          </cell>
          <cell r="F394" t="str">
            <v/>
          </cell>
          <cell r="G394" t="str">
            <v>Attn: School Lunch Director</v>
          </cell>
          <cell r="H394" t="str">
            <v>One Aquinas Street</v>
          </cell>
          <cell r="I394" t="str">
            <v>Binghamton</v>
          </cell>
          <cell r="J394" t="str">
            <v>(607) 797-6528</v>
          </cell>
          <cell r="K394" t="str">
            <v>Janet Clark</v>
          </cell>
          <cell r="L394" t="str">
            <v>BROOME</v>
          </cell>
          <cell r="M394" t="str">
            <v/>
          </cell>
          <cell r="N394" t="str">
            <v>04/30/99</v>
          </cell>
          <cell r="O394" t="str">
            <v>0.00</v>
          </cell>
          <cell r="P394" t="str">
            <v>RA</v>
          </cell>
          <cell r="Q394" t="str">
            <v>No</v>
          </cell>
          <cell r="R394" t="str">
            <v/>
          </cell>
          <cell r="S394" t="str">
            <v>180</v>
          </cell>
          <cell r="T394" t="str">
            <v>UNASSIGNED</v>
          </cell>
          <cell r="U394" t="str">
            <v>Joseph Guotsky - Prin- 607-337-2207</v>
          </cell>
          <cell r="V394" t="str">
            <v>0</v>
          </cell>
          <cell r="W394" t="str">
            <v>NSLP</v>
          </cell>
          <cell r="X394" t="str">
            <v>Yes</v>
          </cell>
          <cell r="Y394" t="str">
            <v xml:space="preserve">      </v>
          </cell>
          <cell r="Z394" t="str">
            <v/>
          </cell>
          <cell r="AA394" t="str">
            <v/>
          </cell>
          <cell r="AB394" t="str">
            <v/>
          </cell>
          <cell r="AC394" t="str">
            <v>0.00</v>
          </cell>
          <cell r="AD394" t="str">
            <v>D087</v>
          </cell>
          <cell r="AE394" t="str">
            <v>SSNEM84</v>
          </cell>
          <cell r="AF394" t="str">
            <v>0.00</v>
          </cell>
          <cell r="AG394" t="str">
            <v>ST.THOMAS AQUINAS</v>
          </cell>
        </row>
        <row r="395">
          <cell r="A395">
            <v>570101040000</v>
          </cell>
          <cell r="B395" t="str">
            <v>D088</v>
          </cell>
          <cell r="C395" t="str">
            <v>CHANGED-L076</v>
          </cell>
          <cell r="D395" t="str">
            <v>D</v>
          </cell>
          <cell r="E395" t="str">
            <v>Addison Central School</v>
          </cell>
          <cell r="F395" t="str">
            <v>Attn: Food Service Director</v>
          </cell>
          <cell r="G395" t="str">
            <v>Addison Central School</v>
          </cell>
          <cell r="H395" t="str">
            <v>1 Colwell Street</v>
          </cell>
          <cell r="I395" t="str">
            <v>Addison</v>
          </cell>
          <cell r="J395" t="str">
            <v>(607) 359-2247</v>
          </cell>
          <cell r="K395" t="str">
            <v>Pam Drumm</v>
          </cell>
          <cell r="L395" t="str">
            <v>STEUBEN</v>
          </cell>
          <cell r="M395" t="str">
            <v>pdrumm@gstboces.org</v>
          </cell>
          <cell r="N395" t="str">
            <v>07/29/03</v>
          </cell>
          <cell r="O395" t="str">
            <v>0.00</v>
          </cell>
          <cell r="P395" t="str">
            <v>RA</v>
          </cell>
          <cell r="Q395" t="str">
            <v>No</v>
          </cell>
          <cell r="R395">
            <v>570101040000</v>
          </cell>
          <cell r="S395" t="str">
            <v>180</v>
          </cell>
          <cell r="T395" t="str">
            <v>UNASSIGNED</v>
          </cell>
          <cell r="U395" t="str">
            <v>Anthony Danquah</v>
          </cell>
          <cell r="V395" t="str">
            <v>135039</v>
          </cell>
          <cell r="W395" t="str">
            <v>NSLP</v>
          </cell>
          <cell r="X395" t="str">
            <v>Yes</v>
          </cell>
          <cell r="Y395" t="str">
            <v>Week 2</v>
          </cell>
          <cell r="Z395" t="str">
            <v>10/14/11</v>
          </cell>
          <cell r="AA395" t="str">
            <v/>
          </cell>
          <cell r="AB395" t="str">
            <v>(607) 359-2241</v>
          </cell>
          <cell r="AC395" t="str">
            <v>0.00</v>
          </cell>
          <cell r="AD395" t="str">
            <v>D088</v>
          </cell>
          <cell r="AE395" t="str">
            <v>Mitchell3</v>
          </cell>
          <cell r="AF395" t="str">
            <v>0.00</v>
          </cell>
          <cell r="AG395" t="str">
            <v>ADDISON CS</v>
          </cell>
        </row>
        <row r="396">
          <cell r="A396">
            <v>570603040000</v>
          </cell>
          <cell r="B396" t="str">
            <v>D089</v>
          </cell>
          <cell r="C396" t="str">
            <v>CHANGED-L077</v>
          </cell>
          <cell r="D396" t="str">
            <v>D</v>
          </cell>
          <cell r="E396" t="str">
            <v>Campbell-Savona Central School</v>
          </cell>
          <cell r="F396" t="str">
            <v>Attn: Food Service Director</v>
          </cell>
          <cell r="G396" t="str">
            <v>Campbell-Savona Central School</v>
          </cell>
          <cell r="H396" t="str">
            <v>Main Street</v>
          </cell>
          <cell r="I396" t="str">
            <v>Campbell</v>
          </cell>
          <cell r="J396" t="str">
            <v>(607) 527-4550x 460</v>
          </cell>
          <cell r="K396" t="str">
            <v>Pamela Drumm</v>
          </cell>
          <cell r="L396" t="str">
            <v>STEUBEN</v>
          </cell>
          <cell r="M396" t="str">
            <v>pdrumm@gstboces.org</v>
          </cell>
          <cell r="N396" t="str">
            <v>02/17/95</v>
          </cell>
          <cell r="O396" t="str">
            <v>0.00</v>
          </cell>
          <cell r="P396" t="str">
            <v>RA</v>
          </cell>
          <cell r="Q396" t="str">
            <v>No</v>
          </cell>
          <cell r="R396">
            <v>570603040000</v>
          </cell>
          <cell r="S396" t="str">
            <v>180</v>
          </cell>
          <cell r="T396" t="str">
            <v>UNASSIGNED</v>
          </cell>
          <cell r="U396" t="str">
            <v>Anthony Danquah</v>
          </cell>
          <cell r="V396" t="str">
            <v>92193</v>
          </cell>
          <cell r="W396" t="str">
            <v>NSLP</v>
          </cell>
          <cell r="X396" t="str">
            <v>Yes</v>
          </cell>
          <cell r="Y396" t="str">
            <v>Week 2</v>
          </cell>
          <cell r="Z396" t="str">
            <v>10/14/11</v>
          </cell>
          <cell r="AA396" t="str">
            <v/>
          </cell>
          <cell r="AB396" t="str">
            <v>(607) 359-2241</v>
          </cell>
          <cell r="AC396" t="str">
            <v>0.00</v>
          </cell>
          <cell r="AD396" t="str">
            <v>D089</v>
          </cell>
          <cell r="AE396" t="str">
            <v>Samistar1$</v>
          </cell>
          <cell r="AF396" t="str">
            <v>0.00</v>
          </cell>
          <cell r="AG396" t="str">
            <v>CAMPBELL SAVONA</v>
          </cell>
        </row>
        <row r="397">
          <cell r="A397">
            <v>571000010000</v>
          </cell>
          <cell r="B397" t="str">
            <v>D090</v>
          </cell>
          <cell r="C397" t="str">
            <v>CHANGED-L078</v>
          </cell>
          <cell r="D397" t="str">
            <v>D</v>
          </cell>
          <cell r="E397" t="str">
            <v>Corning Painted Post School District</v>
          </cell>
          <cell r="F397" t="str">
            <v>Attn: Food Service Director</v>
          </cell>
          <cell r="G397" t="str">
            <v>Corning-Painted Post School District</v>
          </cell>
          <cell r="H397" t="str">
            <v>165 Charles Street</v>
          </cell>
          <cell r="I397" t="str">
            <v>Painted Post</v>
          </cell>
          <cell r="J397" t="str">
            <v>(607) 654-2720x 9</v>
          </cell>
          <cell r="K397" t="str">
            <v>Joseph Kilmer</v>
          </cell>
          <cell r="L397" t="str">
            <v>STEUBEN</v>
          </cell>
          <cell r="M397" t="str">
            <v>JKilmer@cppmail.com</v>
          </cell>
          <cell r="N397" t="str">
            <v>08/22/03</v>
          </cell>
          <cell r="O397" t="str">
            <v>0.00</v>
          </cell>
          <cell r="P397" t="str">
            <v>RA</v>
          </cell>
          <cell r="Q397" t="str">
            <v>No</v>
          </cell>
          <cell r="R397">
            <v>571000010000</v>
          </cell>
          <cell r="S397" t="str">
            <v>180</v>
          </cell>
          <cell r="T397" t="str">
            <v>UNASSIGNED</v>
          </cell>
          <cell r="U397" t="str">
            <v>Samuel Sanfatello</v>
          </cell>
          <cell r="V397" t="str">
            <v>428719</v>
          </cell>
          <cell r="W397" t="str">
            <v>NSLP</v>
          </cell>
          <cell r="X397" t="str">
            <v>Yes</v>
          </cell>
          <cell r="Y397" t="str">
            <v>Week 2</v>
          </cell>
          <cell r="Z397" t="str">
            <v>10/14/11</v>
          </cell>
          <cell r="AA397" t="str">
            <v/>
          </cell>
          <cell r="AB397" t="str">
            <v>(607) 936-3704</v>
          </cell>
          <cell r="AC397" t="str">
            <v>0.00</v>
          </cell>
          <cell r="AD397" t="str">
            <v>D090</v>
          </cell>
          <cell r="AE397" t="str">
            <v>Corning1</v>
          </cell>
          <cell r="AF397" t="str">
            <v>0.00</v>
          </cell>
          <cell r="AG397" t="str">
            <v>CORNING-PAINTED</v>
          </cell>
        </row>
        <row r="398">
          <cell r="A398">
            <v>70600166568</v>
          </cell>
          <cell r="B398" t="str">
            <v>D091</v>
          </cell>
          <cell r="C398" t="str">
            <v/>
          </cell>
          <cell r="D398" t="str">
            <v>D</v>
          </cell>
          <cell r="E398" t="str">
            <v>Notre Dame High School</v>
          </cell>
          <cell r="F398" t="str">
            <v>Attn: School Lunch Director</v>
          </cell>
          <cell r="G398" t="str">
            <v>Notre Dame High School</v>
          </cell>
          <cell r="H398" t="str">
            <v>1400 Maple Avenue</v>
          </cell>
          <cell r="I398" t="str">
            <v>Elmira</v>
          </cell>
          <cell r="J398" t="str">
            <v>(607) 734-2267x 314</v>
          </cell>
          <cell r="K398" t="str">
            <v>Lori Martin</v>
          </cell>
          <cell r="L398" t="str">
            <v>CHEMUNG</v>
          </cell>
          <cell r="M398" t="str">
            <v>kitchen@notredamehighschool.com</v>
          </cell>
          <cell r="N398" t="str">
            <v>03/21/03</v>
          </cell>
          <cell r="O398" t="str">
            <v>0.00</v>
          </cell>
          <cell r="P398" t="str">
            <v>RA</v>
          </cell>
          <cell r="Q398" t="str">
            <v>No</v>
          </cell>
          <cell r="R398">
            <v>70600166568</v>
          </cell>
          <cell r="S398" t="str">
            <v>180</v>
          </cell>
          <cell r="T398" t="str">
            <v>UNASSIGNED</v>
          </cell>
          <cell r="U398" t="str">
            <v>Sr. Mary Walter Hickey</v>
          </cell>
          <cell r="V398" t="str">
            <v>21492</v>
          </cell>
          <cell r="W398" t="str">
            <v>NSLP</v>
          </cell>
          <cell r="X398" t="str">
            <v>Yes</v>
          </cell>
          <cell r="Y398" t="str">
            <v>Week 2</v>
          </cell>
          <cell r="Z398" t="str">
            <v>10/14/11</v>
          </cell>
          <cell r="AA398" t="str">
            <v/>
          </cell>
          <cell r="AB398" t="str">
            <v/>
          </cell>
          <cell r="AC398" t="str">
            <v>0.00</v>
          </cell>
          <cell r="AD398" t="str">
            <v>D091</v>
          </cell>
          <cell r="AE398" t="str">
            <v>Password1</v>
          </cell>
          <cell r="AF398" t="str">
            <v>0.00</v>
          </cell>
          <cell r="AG398" t="str">
            <v>NOTRE DAME HIGH</v>
          </cell>
        </row>
        <row r="399">
          <cell r="A399">
            <v>81003040000</v>
          </cell>
          <cell r="B399" t="str">
            <v>D092</v>
          </cell>
          <cell r="C399">
            <v>4008680</v>
          </cell>
          <cell r="D399" t="str">
            <v>D</v>
          </cell>
          <cell r="E399" t="str">
            <v>Unadilla Valley Central School</v>
          </cell>
          <cell r="F399" t="str">
            <v>Attn: Food Service Director</v>
          </cell>
          <cell r="G399" t="str">
            <v>Unadilla Valley Central School</v>
          </cell>
          <cell r="H399" t="str">
            <v>4238 State Highway 8</v>
          </cell>
          <cell r="I399" t="str">
            <v>New Berlin</v>
          </cell>
          <cell r="J399" t="str">
            <v>(607) 847-7500x 4407</v>
          </cell>
          <cell r="K399" t="str">
            <v>Kim Corcoran</v>
          </cell>
          <cell r="L399" t="str">
            <v>CHENANGO</v>
          </cell>
          <cell r="M399" t="str">
            <v>sfisher@uvstorm.org</v>
          </cell>
          <cell r="N399" t="str">
            <v>07/29/03</v>
          </cell>
          <cell r="O399" t="str">
            <v>40,330.66</v>
          </cell>
          <cell r="P399" t="str">
            <v>RA</v>
          </cell>
          <cell r="Q399" t="str">
            <v>Yes</v>
          </cell>
          <cell r="R399">
            <v>81003040000</v>
          </cell>
          <cell r="S399" t="str">
            <v>180</v>
          </cell>
          <cell r="T399" t="str">
            <v>UNASSIGNED</v>
          </cell>
          <cell r="U399" t="str">
            <v>Steve Bradley</v>
          </cell>
          <cell r="V399" t="str">
            <v>111257</v>
          </cell>
          <cell r="W399" t="str">
            <v>NSLP</v>
          </cell>
          <cell r="X399" t="str">
            <v>Yes</v>
          </cell>
          <cell r="Y399" t="str">
            <v>Week 1</v>
          </cell>
          <cell r="Z399" t="str">
            <v>09/12/11</v>
          </cell>
          <cell r="AA399" t="str">
            <v/>
          </cell>
          <cell r="AB399" t="str">
            <v>(607) 847-7500x 1001</v>
          </cell>
          <cell r="AC399" t="str">
            <v>0.00</v>
          </cell>
          <cell r="AD399" t="str">
            <v>D092</v>
          </cell>
          <cell r="AE399" t="str">
            <v>bQ8XXPUM</v>
          </cell>
          <cell r="AF399" t="str">
            <v>40,330.66</v>
          </cell>
          <cell r="AG399" t="str">
            <v>UNADILLA VALLEY</v>
          </cell>
        </row>
        <row r="400">
          <cell r="A400">
            <v>31502185486</v>
          </cell>
          <cell r="B400" t="str">
            <v>D093</v>
          </cell>
          <cell r="C400">
            <v>4008585</v>
          </cell>
          <cell r="D400" t="str">
            <v>D</v>
          </cell>
          <cell r="E400" t="str">
            <v>St.James' School</v>
          </cell>
          <cell r="F400" t="str">
            <v>Attn: Food Service Director</v>
          </cell>
          <cell r="G400" t="str">
            <v>St.James' School</v>
          </cell>
          <cell r="H400" t="str">
            <v>143 Main Street</v>
          </cell>
          <cell r="I400" t="str">
            <v>Johnson City</v>
          </cell>
          <cell r="J400" t="str">
            <v>(607) 797-5444</v>
          </cell>
          <cell r="K400" t="str">
            <v>Andrea Hudock</v>
          </cell>
          <cell r="L400" t="str">
            <v>BROOME</v>
          </cell>
          <cell r="M400" t="str">
            <v>ahudock@btboces.org</v>
          </cell>
          <cell r="N400" t="str">
            <v>04/30/99</v>
          </cell>
          <cell r="O400" t="str">
            <v>5,032.95</v>
          </cell>
          <cell r="P400" t="str">
            <v>RA</v>
          </cell>
          <cell r="Q400" t="str">
            <v>No</v>
          </cell>
          <cell r="R400">
            <v>31502185486</v>
          </cell>
          <cell r="S400" t="str">
            <v>180</v>
          </cell>
          <cell r="T400" t="str">
            <v>UNASSIGNED</v>
          </cell>
          <cell r="U400" t="str">
            <v>Steve Bradley</v>
          </cell>
          <cell r="V400" t="str">
            <v>13884</v>
          </cell>
          <cell r="W400" t="str">
            <v>NSLP</v>
          </cell>
          <cell r="X400" t="str">
            <v>No</v>
          </cell>
          <cell r="Y400" t="str">
            <v>Week 1</v>
          </cell>
          <cell r="Z400" t="str">
            <v>11/25/11</v>
          </cell>
          <cell r="AA400" t="str">
            <v/>
          </cell>
          <cell r="AB400" t="str">
            <v>(607) 847-7500x 1001</v>
          </cell>
          <cell r="AC400" t="str">
            <v>0.00</v>
          </cell>
          <cell r="AD400" t="str">
            <v>D093</v>
          </cell>
          <cell r="AE400" t="str">
            <v>Password093</v>
          </cell>
          <cell r="AF400" t="str">
            <v>5,032.95</v>
          </cell>
          <cell r="AG400" t="str">
            <v>ST.JAMES/JOHNSON</v>
          </cell>
        </row>
        <row r="401">
          <cell r="A401">
            <v>571000808888</v>
          </cell>
          <cell r="B401" t="str">
            <v>D100</v>
          </cell>
          <cell r="C401" t="str">
            <v>CHANGED-L079</v>
          </cell>
          <cell r="D401" t="str">
            <v>D</v>
          </cell>
          <cell r="E401" t="str">
            <v>The Christian Learning Center</v>
          </cell>
          <cell r="F401" t="str">
            <v>Attn: Food Service Director</v>
          </cell>
          <cell r="G401" t="str">
            <v>The Christian Learning Center</v>
          </cell>
          <cell r="H401" t="str">
            <v>11 Aisne Street</v>
          </cell>
          <cell r="I401" t="str">
            <v>Corning</v>
          </cell>
          <cell r="J401" t="str">
            <v>(607) 962-4220x 120</v>
          </cell>
          <cell r="K401" t="str">
            <v>Barb Baker</v>
          </cell>
          <cell r="L401" t="str">
            <v>STEUBEN</v>
          </cell>
          <cell r="M401" t="str">
            <v>bakerb@christianlearningcenter.com</v>
          </cell>
          <cell r="N401" t="str">
            <v>05/25/04</v>
          </cell>
          <cell r="O401" t="str">
            <v>0.00</v>
          </cell>
          <cell r="P401" t="str">
            <v>RA</v>
          </cell>
          <cell r="Q401" t="str">
            <v>No</v>
          </cell>
          <cell r="R401">
            <v>571000808888</v>
          </cell>
          <cell r="S401" t="str">
            <v>180</v>
          </cell>
          <cell r="T401" t="str">
            <v>UNASSIGNED</v>
          </cell>
          <cell r="U401" t="str">
            <v>Steve Bradley</v>
          </cell>
          <cell r="V401" t="str">
            <v>10774</v>
          </cell>
          <cell r="W401" t="str">
            <v>NSLP</v>
          </cell>
          <cell r="X401" t="str">
            <v>Yes</v>
          </cell>
          <cell r="Y401" t="str">
            <v>Week 1</v>
          </cell>
          <cell r="Z401" t="str">
            <v>10/27/11</v>
          </cell>
          <cell r="AA401" t="str">
            <v/>
          </cell>
          <cell r="AB401" t="str">
            <v>(607) 847-7500x 1001</v>
          </cell>
          <cell r="AC401" t="str">
            <v>0.00</v>
          </cell>
          <cell r="AD401" t="str">
            <v>D100</v>
          </cell>
          <cell r="AE401" t="str">
            <v>Abcd0124</v>
          </cell>
          <cell r="AF401" t="str">
            <v>0.00</v>
          </cell>
          <cell r="AG401" t="str">
            <v>CHRISTIAN LRNG</v>
          </cell>
        </row>
        <row r="402">
          <cell r="A402" t="str">
            <v/>
          </cell>
          <cell r="B402" t="str">
            <v>D301</v>
          </cell>
          <cell r="C402" t="str">
            <v/>
          </cell>
          <cell r="D402" t="str">
            <v>D</v>
          </cell>
          <cell r="E402" t="str">
            <v>Rainbow Sch.Alliance for Yth Success</v>
          </cell>
          <cell r="F402" t="str">
            <v/>
          </cell>
          <cell r="G402" t="str">
            <v>Attn: Food Service Director</v>
          </cell>
          <cell r="H402" t="str">
            <v>37 Brandywine St.</v>
          </cell>
          <cell r="I402" t="str">
            <v>Binghamton</v>
          </cell>
          <cell r="J402" t="str">
            <v>(607) 723-3193</v>
          </cell>
          <cell r="K402" t="str">
            <v>Safiyya Haqq - FSD</v>
          </cell>
          <cell r="L402" t="str">
            <v>BROOME</v>
          </cell>
          <cell r="M402" t="str">
            <v>ASAFIYYA@AOL.COM</v>
          </cell>
          <cell r="N402" t="str">
            <v>05/28/03</v>
          </cell>
          <cell r="O402" t="str">
            <v>0.00</v>
          </cell>
          <cell r="P402" t="str">
            <v>RA</v>
          </cell>
          <cell r="Q402" t="str">
            <v>No</v>
          </cell>
          <cell r="R402" t="str">
            <v/>
          </cell>
          <cell r="S402" t="str">
            <v>180</v>
          </cell>
          <cell r="T402" t="str">
            <v>UNASSIGNED</v>
          </cell>
          <cell r="U402" t="str">
            <v>Steve Bradley - Prin-(607)847-7500 x1001</v>
          </cell>
          <cell r="V402" t="str">
            <v>0</v>
          </cell>
          <cell r="W402" t="str">
            <v>NSLP</v>
          </cell>
          <cell r="X402" t="str">
            <v>Yes</v>
          </cell>
          <cell r="Y402" t="str">
            <v xml:space="preserve">      </v>
          </cell>
          <cell r="Z402" t="str">
            <v/>
          </cell>
          <cell r="AA402" t="str">
            <v/>
          </cell>
          <cell r="AB402" t="str">
            <v/>
          </cell>
          <cell r="AC402" t="str">
            <v>0.00</v>
          </cell>
          <cell r="AD402" t="str">
            <v>D301</v>
          </cell>
          <cell r="AE402" t="str">
            <v>RQJRUEU</v>
          </cell>
          <cell r="AF402" t="str">
            <v>0.00</v>
          </cell>
          <cell r="AG402" t="str">
            <v>RAINBOW SCH ALLI</v>
          </cell>
        </row>
        <row r="403">
          <cell r="A403">
            <v>81200950030</v>
          </cell>
          <cell r="B403" t="str">
            <v>D302</v>
          </cell>
          <cell r="C403" t="str">
            <v/>
          </cell>
          <cell r="D403" t="str">
            <v>D</v>
          </cell>
          <cell r="E403" t="str">
            <v>Chenango County Sheriff's Dept</v>
          </cell>
          <cell r="F403" t="str">
            <v/>
          </cell>
          <cell r="G403" t="str">
            <v>Attn: Food Service Director</v>
          </cell>
          <cell r="H403" t="str">
            <v>14 W.Park Place</v>
          </cell>
          <cell r="I403" t="str">
            <v>Norwich</v>
          </cell>
          <cell r="J403" t="str">
            <v>(607) 334-2000</v>
          </cell>
          <cell r="K403" t="str">
            <v>Virginia Dehner</v>
          </cell>
          <cell r="L403" t="str">
            <v>CHENANGO</v>
          </cell>
          <cell r="M403" t="str">
            <v>virginiad@co.chenango.ny.us</v>
          </cell>
          <cell r="N403" t="str">
            <v>02/17/95</v>
          </cell>
          <cell r="O403" t="str">
            <v>0.00</v>
          </cell>
          <cell r="P403" t="str">
            <v>RA</v>
          </cell>
          <cell r="Q403" t="str">
            <v>No</v>
          </cell>
          <cell r="R403">
            <v>81200950030</v>
          </cell>
          <cell r="S403" t="str">
            <v>180</v>
          </cell>
          <cell r="T403" t="str">
            <v>UNASSIGNED</v>
          </cell>
          <cell r="U403" t="str">
            <v>Steve Bradley - Prin-(607)847-7500 x1001</v>
          </cell>
          <cell r="V403" t="str">
            <v>0</v>
          </cell>
          <cell r="W403" t="str">
            <v>NSLP</v>
          </cell>
          <cell r="X403" t="str">
            <v>Yes</v>
          </cell>
          <cell r="Y403" t="str">
            <v>Week 1</v>
          </cell>
          <cell r="Z403" t="str">
            <v/>
          </cell>
          <cell r="AA403" t="str">
            <v/>
          </cell>
          <cell r="AB403" t="str">
            <v/>
          </cell>
          <cell r="AC403" t="str">
            <v>0.00</v>
          </cell>
          <cell r="AD403" t="str">
            <v>D302</v>
          </cell>
          <cell r="AE403" t="str">
            <v>Chenango1</v>
          </cell>
          <cell r="AF403" t="str">
            <v>0.00</v>
          </cell>
          <cell r="AG403" t="str">
            <v>CHENANGO SHERIFF</v>
          </cell>
        </row>
        <row r="404">
          <cell r="A404" t="str">
            <v/>
          </cell>
          <cell r="B404" t="str">
            <v>D303</v>
          </cell>
          <cell r="C404" t="str">
            <v/>
          </cell>
          <cell r="D404" t="str">
            <v>D</v>
          </cell>
          <cell r="E404" t="str">
            <v>Delaware County Jail</v>
          </cell>
          <cell r="F404" t="str">
            <v/>
          </cell>
          <cell r="G404" t="str">
            <v>Attn: Food Service Director</v>
          </cell>
          <cell r="H404" t="str">
            <v>Court House Sq-Box #326</v>
          </cell>
          <cell r="I404" t="str">
            <v>Delhi</v>
          </cell>
          <cell r="J404" t="str">
            <v>(607) 746-2336</v>
          </cell>
          <cell r="K404" t="str">
            <v>Helen Groves Prin.Acc't Clerk</v>
          </cell>
          <cell r="L404" t="str">
            <v>DUTCHESS</v>
          </cell>
          <cell r="M404" t="str">
            <v/>
          </cell>
          <cell r="N404" t="str">
            <v>02/17/95</v>
          </cell>
          <cell r="O404" t="str">
            <v>0.00</v>
          </cell>
          <cell r="P404" t="str">
            <v>RA</v>
          </cell>
          <cell r="Q404" t="str">
            <v>No</v>
          </cell>
          <cell r="R404" t="str">
            <v/>
          </cell>
          <cell r="S404" t="str">
            <v>180</v>
          </cell>
          <cell r="T404" t="str">
            <v>UNASSIGNED</v>
          </cell>
          <cell r="U404" t="str">
            <v>Steve Bradley - Prin-(607)847-7500 x1001</v>
          </cell>
          <cell r="V404" t="str">
            <v>0</v>
          </cell>
          <cell r="W404" t="str">
            <v>NSLP</v>
          </cell>
          <cell r="X404" t="str">
            <v>Yes</v>
          </cell>
          <cell r="Y404" t="str">
            <v xml:space="preserve">      </v>
          </cell>
          <cell r="Z404" t="str">
            <v/>
          </cell>
          <cell r="AA404" t="str">
            <v/>
          </cell>
          <cell r="AB404" t="str">
            <v/>
          </cell>
          <cell r="AC404" t="str">
            <v>0.00</v>
          </cell>
          <cell r="AD404" t="str">
            <v>D303</v>
          </cell>
          <cell r="AE404" t="str">
            <v>WZNBWXY</v>
          </cell>
          <cell r="AF404" t="str">
            <v>0.00</v>
          </cell>
          <cell r="AG404" t="str">
            <v>DELAWARE JAIL</v>
          </cell>
        </row>
        <row r="405">
          <cell r="A405">
            <v>600601950007</v>
          </cell>
          <cell r="B405" t="str">
            <v>D304</v>
          </cell>
          <cell r="C405" t="str">
            <v/>
          </cell>
          <cell r="D405" t="str">
            <v>D</v>
          </cell>
          <cell r="E405" t="str">
            <v>Tioga County Jail</v>
          </cell>
          <cell r="F405" t="str">
            <v>Attn: Food Service Director</v>
          </cell>
          <cell r="G405" t="str">
            <v>Tioga County Jail</v>
          </cell>
          <cell r="H405" t="str">
            <v>103 Corporate Drive</v>
          </cell>
          <cell r="I405" t="str">
            <v>Owego</v>
          </cell>
          <cell r="J405" t="str">
            <v>(607) 687-8463</v>
          </cell>
          <cell r="K405" t="str">
            <v>Jeff Tiffany - FSD</v>
          </cell>
          <cell r="L405" t="str">
            <v>TIOGA</v>
          </cell>
          <cell r="M405" t="str">
            <v>TIFFANYJ@CO.TIOGA.NY.US</v>
          </cell>
          <cell r="N405" t="str">
            <v>07/29/03</v>
          </cell>
          <cell r="O405" t="str">
            <v>0.00</v>
          </cell>
          <cell r="P405" t="str">
            <v>RA</v>
          </cell>
          <cell r="Q405" t="str">
            <v>No</v>
          </cell>
          <cell r="R405">
            <v>600601950007</v>
          </cell>
          <cell r="S405" t="str">
            <v>180</v>
          </cell>
          <cell r="T405" t="str">
            <v>UNASSIGNED</v>
          </cell>
          <cell r="U405" t="str">
            <v>Richard Travis - Supr- 607-687-8463</v>
          </cell>
          <cell r="V405" t="str">
            <v>1016</v>
          </cell>
          <cell r="W405" t="str">
            <v>NSLP</v>
          </cell>
          <cell r="X405" t="str">
            <v>Yes</v>
          </cell>
          <cell r="Y405" t="str">
            <v>Week 2</v>
          </cell>
          <cell r="Z405" t="str">
            <v>09/06/11</v>
          </cell>
          <cell r="AA405" t="str">
            <v/>
          </cell>
          <cell r="AB405" t="str">
            <v/>
          </cell>
          <cell r="AC405" t="str">
            <v>0.00</v>
          </cell>
          <cell r="AD405" t="str">
            <v>D304</v>
          </cell>
          <cell r="AE405" t="str">
            <v>UFRRPRV</v>
          </cell>
          <cell r="AF405" t="str">
            <v>0.00</v>
          </cell>
          <cell r="AG405" t="str">
            <v>TIOGA CTY JAIL</v>
          </cell>
        </row>
        <row r="406">
          <cell r="A406" t="str">
            <v/>
          </cell>
          <cell r="B406" t="str">
            <v>D305</v>
          </cell>
          <cell r="C406" t="str">
            <v/>
          </cell>
          <cell r="D406" t="str">
            <v>D</v>
          </cell>
          <cell r="E406" t="str">
            <v>Otsego County Correctional Facility</v>
          </cell>
          <cell r="F406" t="str">
            <v/>
          </cell>
          <cell r="G406" t="str">
            <v>Attn: Food Service Director</v>
          </cell>
          <cell r="H406" t="str">
            <v>172 County Hwy. 33 W</v>
          </cell>
          <cell r="I406" t="str">
            <v>Cooperstown</v>
          </cell>
          <cell r="J406" t="str">
            <v>(607) 547-6442</v>
          </cell>
          <cell r="K406" t="str">
            <v>Wayne Granger - FSD</v>
          </cell>
          <cell r="L406" t="str">
            <v>BROOME</v>
          </cell>
          <cell r="M406" t="str">
            <v/>
          </cell>
          <cell r="N406" t="str">
            <v>02/17/95</v>
          </cell>
          <cell r="O406" t="str">
            <v>0.00</v>
          </cell>
          <cell r="P406" t="str">
            <v>RA</v>
          </cell>
          <cell r="Q406" t="str">
            <v>No</v>
          </cell>
          <cell r="R406" t="str">
            <v/>
          </cell>
          <cell r="S406" t="str">
            <v>180</v>
          </cell>
          <cell r="T406" t="str">
            <v>UNASSIGNED</v>
          </cell>
          <cell r="U406" t="str">
            <v>Richard Travis - Supr- 607-687-8463</v>
          </cell>
          <cell r="V406" t="str">
            <v>0</v>
          </cell>
          <cell r="W406" t="str">
            <v>NSLP</v>
          </cell>
          <cell r="X406" t="str">
            <v>Yes</v>
          </cell>
          <cell r="Y406" t="str">
            <v>Week 1</v>
          </cell>
          <cell r="Z406" t="str">
            <v/>
          </cell>
          <cell r="AA406" t="str">
            <v/>
          </cell>
          <cell r="AB406" t="str">
            <v/>
          </cell>
          <cell r="AC406" t="str">
            <v>0.00</v>
          </cell>
          <cell r="AD406" t="str">
            <v>D305</v>
          </cell>
          <cell r="AE406" t="str">
            <v>AW68MRN</v>
          </cell>
          <cell r="AF406" t="str">
            <v>0.00</v>
          </cell>
          <cell r="AG406" t="str">
            <v>OTSEGO CORRECTIO</v>
          </cell>
        </row>
        <row r="407">
          <cell r="A407">
            <v>610600100002</v>
          </cell>
          <cell r="B407" t="str">
            <v>D306</v>
          </cell>
          <cell r="C407" t="str">
            <v/>
          </cell>
          <cell r="D407" t="str">
            <v>D</v>
          </cell>
          <cell r="E407" t="str">
            <v>Tompkins County Jail</v>
          </cell>
          <cell r="F407" t="str">
            <v>Attn: Food Service Director</v>
          </cell>
          <cell r="G407" t="str">
            <v>Tompkins County Jail</v>
          </cell>
          <cell r="H407" t="str">
            <v>779 Warren Road</v>
          </cell>
          <cell r="I407" t="str">
            <v>Ithaca</v>
          </cell>
          <cell r="J407" t="str">
            <v>(607) 257-5316 x220</v>
          </cell>
          <cell r="K407" t="str">
            <v>Melissa  - Head Cook</v>
          </cell>
          <cell r="L407" t="str">
            <v>TOMPKINS</v>
          </cell>
          <cell r="M407" t="str">
            <v>BKNAPP@TOMPKINS-CO.ORG</v>
          </cell>
          <cell r="N407" t="str">
            <v>02/17/95</v>
          </cell>
          <cell r="O407" t="str">
            <v>0.00</v>
          </cell>
          <cell r="P407" t="str">
            <v>RA</v>
          </cell>
          <cell r="Q407" t="str">
            <v>No</v>
          </cell>
          <cell r="R407">
            <v>610600100002</v>
          </cell>
          <cell r="S407" t="str">
            <v>180</v>
          </cell>
          <cell r="T407" t="str">
            <v>UNASSIGNED</v>
          </cell>
          <cell r="U407" t="str">
            <v>Richard Travis - Supr- 607-687-8463</v>
          </cell>
          <cell r="V407" t="str">
            <v>0</v>
          </cell>
          <cell r="W407" t="str">
            <v>NSLP</v>
          </cell>
          <cell r="X407" t="str">
            <v>Yes</v>
          </cell>
          <cell r="Y407" t="str">
            <v>Week 2</v>
          </cell>
          <cell r="Z407" t="str">
            <v/>
          </cell>
          <cell r="AA407" t="str">
            <v/>
          </cell>
          <cell r="AB407" t="str">
            <v/>
          </cell>
          <cell r="AC407" t="str">
            <v>0.00</v>
          </cell>
          <cell r="AD407" t="str">
            <v>D306</v>
          </cell>
          <cell r="AE407" t="str">
            <v>CAGVBUD</v>
          </cell>
          <cell r="AF407" t="str">
            <v>0.00</v>
          </cell>
          <cell r="AG407" t="str">
            <v>TOMPKINS JAIL</v>
          </cell>
        </row>
        <row r="408">
          <cell r="A408">
            <v>550301100001</v>
          </cell>
          <cell r="B408" t="str">
            <v>D307</v>
          </cell>
          <cell r="C408" t="str">
            <v/>
          </cell>
          <cell r="D408" t="str">
            <v>D</v>
          </cell>
          <cell r="E408" t="str">
            <v>Schuyler County Jail</v>
          </cell>
          <cell r="F408" t="str">
            <v>Attn: Food Service Director</v>
          </cell>
          <cell r="G408" t="str">
            <v>Schuyler County Jail</v>
          </cell>
          <cell r="H408" t="str">
            <v>106 10th Street, Unit 2</v>
          </cell>
          <cell r="I408" t="str">
            <v>Watkins Glen</v>
          </cell>
          <cell r="J408" t="str">
            <v>(607) 535-8222</v>
          </cell>
          <cell r="K408" t="str">
            <v>Sheriff William E. Yessman</v>
          </cell>
          <cell r="L408" t="str">
            <v>SCHUYLER</v>
          </cell>
          <cell r="M408" t="str">
            <v/>
          </cell>
          <cell r="N408" t="str">
            <v>09/20/95</v>
          </cell>
          <cell r="O408" t="str">
            <v>0.00</v>
          </cell>
          <cell r="P408" t="str">
            <v>RA</v>
          </cell>
          <cell r="Q408" t="str">
            <v>No</v>
          </cell>
          <cell r="R408">
            <v>550301100001</v>
          </cell>
          <cell r="S408" t="str">
            <v>180</v>
          </cell>
          <cell r="T408" t="str">
            <v>UNASSIGNED</v>
          </cell>
          <cell r="U408" t="str">
            <v>Richard Travis - Supr- 607-687-8463</v>
          </cell>
          <cell r="V408" t="str">
            <v>0</v>
          </cell>
          <cell r="W408" t="str">
            <v>NSLP</v>
          </cell>
          <cell r="X408" t="str">
            <v>No</v>
          </cell>
          <cell r="Y408" t="str">
            <v>Week 1</v>
          </cell>
          <cell r="Z408" t="str">
            <v/>
          </cell>
          <cell r="AA408" t="str">
            <v/>
          </cell>
          <cell r="AB408" t="str">
            <v/>
          </cell>
          <cell r="AC408" t="str">
            <v>0.00</v>
          </cell>
          <cell r="AD408" t="str">
            <v>D307</v>
          </cell>
          <cell r="AE408" t="str">
            <v>RJU2KVB</v>
          </cell>
          <cell r="AF408" t="str">
            <v>0.00</v>
          </cell>
          <cell r="AG408" t="str">
            <v>SCHUYLER JAIL</v>
          </cell>
        </row>
        <row r="409">
          <cell r="A409">
            <v>129000000000</v>
          </cell>
          <cell r="B409" t="str">
            <v>D308</v>
          </cell>
          <cell r="C409">
            <v>4008586</v>
          </cell>
          <cell r="D409" t="str">
            <v>D</v>
          </cell>
          <cell r="E409" t="str">
            <v>Delaware/Chen/Mad/Otsego BOCES</v>
          </cell>
          <cell r="F409" t="str">
            <v>Attn: Food Service Director</v>
          </cell>
          <cell r="G409" t="str">
            <v>Delaware/Chen/Mad/Otsego BOCES</v>
          </cell>
          <cell r="H409" t="str">
            <v>6678 County Road 32</v>
          </cell>
          <cell r="I409" t="str">
            <v>Norwich</v>
          </cell>
          <cell r="J409" t="str">
            <v>(607) 335-1219</v>
          </cell>
          <cell r="K409" t="str">
            <v>Kim Corcoran</v>
          </cell>
          <cell r="L409" t="str">
            <v>CHENANGO</v>
          </cell>
          <cell r="M409" t="str">
            <v>corcorak@dcmoboces.com</v>
          </cell>
          <cell r="N409" t="str">
            <v>08/31/05</v>
          </cell>
          <cell r="O409" t="str">
            <v>13,955.53</v>
          </cell>
          <cell r="P409" t="str">
            <v>RA</v>
          </cell>
          <cell r="Q409" t="str">
            <v>Yes</v>
          </cell>
          <cell r="R409">
            <v>129000000000</v>
          </cell>
          <cell r="S409" t="str">
            <v>180</v>
          </cell>
          <cell r="T409" t="str">
            <v>UNASSIGNED</v>
          </cell>
          <cell r="U409" t="str">
            <v>Richard Travis</v>
          </cell>
          <cell r="V409" t="str">
            <v>38498</v>
          </cell>
          <cell r="W409" t="str">
            <v>NSLP</v>
          </cell>
          <cell r="X409" t="str">
            <v>Yes</v>
          </cell>
          <cell r="Y409" t="str">
            <v>Week 1</v>
          </cell>
          <cell r="Z409" t="str">
            <v>10/14/11</v>
          </cell>
          <cell r="AA409" t="str">
            <v/>
          </cell>
          <cell r="AB409" t="str">
            <v>(607) 687-8463</v>
          </cell>
          <cell r="AC409" t="str">
            <v>0.00</v>
          </cell>
          <cell r="AD409" t="str">
            <v>D308</v>
          </cell>
          <cell r="AE409" t="str">
            <v>b86BCAEN</v>
          </cell>
          <cell r="AF409" t="str">
            <v>13,955.53</v>
          </cell>
          <cell r="AG409" t="str">
            <v>DELA/CHEN/BOCES</v>
          </cell>
        </row>
        <row r="410">
          <cell r="A410" t="str">
            <v/>
          </cell>
          <cell r="B410" t="str">
            <v>D310</v>
          </cell>
          <cell r="C410" t="str">
            <v/>
          </cell>
          <cell r="D410" t="str">
            <v>D</v>
          </cell>
          <cell r="E410" t="str">
            <v>Broome Cty Correctional Fac.</v>
          </cell>
          <cell r="F410" t="str">
            <v/>
          </cell>
          <cell r="G410" t="str">
            <v>c/o Broome Cty Central Food</v>
          </cell>
          <cell r="H410" t="str">
            <v>897 Front Street</v>
          </cell>
          <cell r="I410" t="str">
            <v>Binghamton</v>
          </cell>
          <cell r="J410" t="str">
            <v>(607) 778-2433</v>
          </cell>
          <cell r="K410" t="str">
            <v>Betsy Rugala</v>
          </cell>
          <cell r="L410" t="str">
            <v>BROOME</v>
          </cell>
          <cell r="M410" t="str">
            <v/>
          </cell>
          <cell r="N410" t="str">
            <v>11/14/02</v>
          </cell>
          <cell r="O410" t="str">
            <v>0.00</v>
          </cell>
          <cell r="P410" t="str">
            <v>RA</v>
          </cell>
          <cell r="Q410" t="str">
            <v>No</v>
          </cell>
          <cell r="R410" t="str">
            <v/>
          </cell>
          <cell r="S410" t="str">
            <v>180</v>
          </cell>
          <cell r="T410" t="str">
            <v>UNASSIGNED</v>
          </cell>
          <cell r="U410" t="str">
            <v>Richard Travis (607) 687-8463</v>
          </cell>
          <cell r="V410" t="str">
            <v>0</v>
          </cell>
          <cell r="W410" t="str">
            <v>NSLP</v>
          </cell>
          <cell r="X410" t="str">
            <v>Yes</v>
          </cell>
          <cell r="Y410" t="str">
            <v xml:space="preserve">      </v>
          </cell>
          <cell r="Z410" t="str">
            <v/>
          </cell>
          <cell r="AA410" t="str">
            <v/>
          </cell>
          <cell r="AB410" t="str">
            <v/>
          </cell>
          <cell r="AC410" t="str">
            <v>0.00</v>
          </cell>
          <cell r="AD410" t="str">
            <v>D310</v>
          </cell>
          <cell r="AE410" t="str">
            <v>NASAT8AS</v>
          </cell>
          <cell r="AF410" t="str">
            <v>0.00</v>
          </cell>
          <cell r="AG410" t="str">
            <v>BROOME CTY CORR</v>
          </cell>
        </row>
        <row r="411">
          <cell r="A411">
            <v>471101997806</v>
          </cell>
          <cell r="B411" t="str">
            <v>D394</v>
          </cell>
          <cell r="C411">
            <v>4008587</v>
          </cell>
          <cell r="D411" t="str">
            <v>D</v>
          </cell>
          <cell r="E411" t="str">
            <v>Springbrook New York, Inc.</v>
          </cell>
          <cell r="F411" t="str">
            <v>Attn: Food Service Director</v>
          </cell>
          <cell r="G411" t="str">
            <v>Springbrook New York, Inc.</v>
          </cell>
          <cell r="H411" t="str">
            <v>2705 State Highway 28</v>
          </cell>
          <cell r="I411" t="str">
            <v>Oneonta</v>
          </cell>
          <cell r="J411" t="str">
            <v>(607) 286-7171x 248</v>
          </cell>
          <cell r="K411" t="str">
            <v>Meg Shivers</v>
          </cell>
          <cell r="L411" t="str">
            <v>OTSEGO</v>
          </cell>
          <cell r="M411" t="str">
            <v>shiversm@springbrookny.org</v>
          </cell>
          <cell r="N411" t="str">
            <v>02/17/95</v>
          </cell>
          <cell r="O411" t="str">
            <v>8,816.36</v>
          </cell>
          <cell r="P411" t="str">
            <v>RA</v>
          </cell>
          <cell r="Q411" t="str">
            <v>Yes</v>
          </cell>
          <cell r="R411">
            <v>471101997806</v>
          </cell>
          <cell r="S411" t="str">
            <v>180</v>
          </cell>
          <cell r="T411" t="str">
            <v>UNASSIGNED</v>
          </cell>
          <cell r="U411" t="str">
            <v>Kathy Yager Krol</v>
          </cell>
          <cell r="V411" t="str">
            <v>24321</v>
          </cell>
          <cell r="W411" t="str">
            <v>NSLP</v>
          </cell>
          <cell r="X411" t="str">
            <v>Yes</v>
          </cell>
          <cell r="Y411" t="str">
            <v>Week 1</v>
          </cell>
          <cell r="Z411" t="str">
            <v>09/12/11</v>
          </cell>
          <cell r="AA411" t="str">
            <v/>
          </cell>
          <cell r="AB411" t="str">
            <v>(607) 286-7171x 391</v>
          </cell>
          <cell r="AC411" t="str">
            <v>0.00</v>
          </cell>
          <cell r="AD411" t="str">
            <v>D394</v>
          </cell>
          <cell r="AE411" t="str">
            <v>394Password</v>
          </cell>
          <cell r="AF411" t="str">
            <v>8,816.36</v>
          </cell>
          <cell r="AG411" t="str">
            <v>SPRINGBROOK NY</v>
          </cell>
        </row>
        <row r="412">
          <cell r="A412" t="str">
            <v/>
          </cell>
          <cell r="B412" t="str">
            <v>D395</v>
          </cell>
          <cell r="C412" t="str">
            <v/>
          </cell>
          <cell r="D412" t="str">
            <v>D</v>
          </cell>
          <cell r="E412" t="str">
            <v>NYS ARC of Otsego County</v>
          </cell>
          <cell r="F412" t="str">
            <v/>
          </cell>
          <cell r="G412" t="str">
            <v>Attn: Food Service Director</v>
          </cell>
          <cell r="H412" t="str">
            <v>35 Academy Street</v>
          </cell>
          <cell r="I412" t="str">
            <v>Oneonta</v>
          </cell>
          <cell r="J412" t="str">
            <v>(607) 432-7864</v>
          </cell>
          <cell r="K412" t="str">
            <v/>
          </cell>
          <cell r="L412" t="str">
            <v>BROOME</v>
          </cell>
          <cell r="M412" t="str">
            <v/>
          </cell>
          <cell r="N412" t="str">
            <v>02/17/95</v>
          </cell>
          <cell r="O412" t="str">
            <v>0.00</v>
          </cell>
          <cell r="P412" t="str">
            <v>RA</v>
          </cell>
          <cell r="Q412" t="str">
            <v>No</v>
          </cell>
          <cell r="R412" t="str">
            <v/>
          </cell>
          <cell r="S412" t="str">
            <v>180</v>
          </cell>
          <cell r="T412" t="str">
            <v>UNASSIGNED</v>
          </cell>
          <cell r="U412" t="str">
            <v>Kathy Yager Krol-Prin- 286-7171 x391</v>
          </cell>
          <cell r="V412" t="str">
            <v>0</v>
          </cell>
          <cell r="W412" t="str">
            <v>NSLP</v>
          </cell>
          <cell r="X412" t="str">
            <v>Yes</v>
          </cell>
          <cell r="Y412" t="str">
            <v xml:space="preserve">      </v>
          </cell>
          <cell r="Z412" t="str">
            <v/>
          </cell>
          <cell r="AA412" t="str">
            <v/>
          </cell>
          <cell r="AB412" t="str">
            <v/>
          </cell>
          <cell r="AC412" t="str">
            <v>0.00</v>
          </cell>
          <cell r="AD412" t="str">
            <v>D395</v>
          </cell>
          <cell r="AE412" t="str">
            <v>Q95NR5V</v>
          </cell>
          <cell r="AF412" t="str">
            <v>0.00</v>
          </cell>
          <cell r="AG412" t="str">
            <v>ARC OF OTSEGO CY</v>
          </cell>
        </row>
        <row r="413">
          <cell r="A413">
            <v>610327021005</v>
          </cell>
          <cell r="B413" t="str">
            <v>D396</v>
          </cell>
          <cell r="C413">
            <v>4008588</v>
          </cell>
          <cell r="D413" t="str">
            <v>D</v>
          </cell>
          <cell r="E413" t="str">
            <v>William George Agency/Childrens Services</v>
          </cell>
          <cell r="F413" t="str">
            <v>Attn: Food Service Director</v>
          </cell>
          <cell r="G413" t="str">
            <v>William George Agency/Childrens Services</v>
          </cell>
          <cell r="H413" t="str">
            <v>380 Freeville Road</v>
          </cell>
          <cell r="I413" t="str">
            <v>Freeville</v>
          </cell>
          <cell r="J413" t="str">
            <v>(607) 844-6333</v>
          </cell>
          <cell r="K413" t="str">
            <v>Scott Jackson</v>
          </cell>
          <cell r="L413" t="str">
            <v>TOMPKINS</v>
          </cell>
          <cell r="M413" t="str">
            <v>jacksons@gjrmail.com</v>
          </cell>
          <cell r="N413" t="str">
            <v>07/29/03</v>
          </cell>
          <cell r="O413" t="str">
            <v>15,406.25</v>
          </cell>
          <cell r="P413" t="str">
            <v>RA</v>
          </cell>
          <cell r="Q413" t="str">
            <v>Yes</v>
          </cell>
          <cell r="R413">
            <v>610327021005</v>
          </cell>
          <cell r="S413" t="str">
            <v>180</v>
          </cell>
          <cell r="T413" t="str">
            <v>UNASSIGNED</v>
          </cell>
          <cell r="U413" t="str">
            <v>Sonia Apker</v>
          </cell>
          <cell r="V413" t="str">
            <v>42500</v>
          </cell>
          <cell r="W413" t="str">
            <v>NSLP</v>
          </cell>
          <cell r="X413" t="str">
            <v>Yes</v>
          </cell>
          <cell r="Y413" t="str">
            <v>Week 2</v>
          </cell>
          <cell r="Z413" t="str">
            <v>11/03/11</v>
          </cell>
          <cell r="AA413" t="str">
            <v/>
          </cell>
          <cell r="AB413" t="str">
            <v>(607) 844-6324</v>
          </cell>
          <cell r="AC413" t="str">
            <v>0.00</v>
          </cell>
          <cell r="AD413" t="str">
            <v>D396</v>
          </cell>
          <cell r="AE413" t="str">
            <v>ScottBob2</v>
          </cell>
          <cell r="AF413" t="str">
            <v>15,406.25</v>
          </cell>
          <cell r="AG413" t="str">
            <v>WILLIAM GEORGE A</v>
          </cell>
        </row>
        <row r="414">
          <cell r="A414" t="str">
            <v/>
          </cell>
          <cell r="B414" t="str">
            <v>D398</v>
          </cell>
          <cell r="C414" t="str">
            <v/>
          </cell>
          <cell r="D414" t="str">
            <v>D</v>
          </cell>
          <cell r="E414" t="str">
            <v>Group Homes of Tompkins County</v>
          </cell>
          <cell r="F414" t="str">
            <v/>
          </cell>
          <cell r="G414" t="str">
            <v>Attn: Food Service Director</v>
          </cell>
          <cell r="H414" t="str">
            <v>225 So.Fulton Street</v>
          </cell>
          <cell r="I414" t="str">
            <v>Ithaca</v>
          </cell>
          <cell r="J414" t="str">
            <v>(607) 273-2323</v>
          </cell>
          <cell r="K414" t="str">
            <v/>
          </cell>
          <cell r="L414" t="str">
            <v>CAYUGA</v>
          </cell>
          <cell r="M414" t="str">
            <v/>
          </cell>
          <cell r="N414" t="str">
            <v>02/17/95</v>
          </cell>
          <cell r="O414" t="str">
            <v>0.00</v>
          </cell>
          <cell r="P414" t="str">
            <v>RA</v>
          </cell>
          <cell r="Q414" t="str">
            <v>No</v>
          </cell>
          <cell r="R414" t="str">
            <v/>
          </cell>
          <cell r="S414" t="str">
            <v>180</v>
          </cell>
          <cell r="T414" t="str">
            <v>UNASSIGNED</v>
          </cell>
          <cell r="U414" t="str">
            <v>Sonia Apker - Prin - 607-844-6324</v>
          </cell>
          <cell r="V414" t="str">
            <v>0</v>
          </cell>
          <cell r="W414" t="str">
            <v>NSLP</v>
          </cell>
          <cell r="X414" t="str">
            <v>Yes</v>
          </cell>
          <cell r="Y414" t="str">
            <v xml:space="preserve">      </v>
          </cell>
          <cell r="Z414" t="str">
            <v/>
          </cell>
          <cell r="AA414" t="str">
            <v/>
          </cell>
          <cell r="AB414" t="str">
            <v/>
          </cell>
          <cell r="AC414" t="str">
            <v>0.00</v>
          </cell>
          <cell r="AD414" t="str">
            <v>D398</v>
          </cell>
          <cell r="AE414" t="str">
            <v>8EY3SN2</v>
          </cell>
          <cell r="AF414" t="str">
            <v>0.00</v>
          </cell>
          <cell r="AG414" t="str">
            <v>GROUP HOMES TOMP</v>
          </cell>
        </row>
        <row r="415">
          <cell r="A415">
            <v>30701998858</v>
          </cell>
          <cell r="B415" t="str">
            <v>D399</v>
          </cell>
          <cell r="C415" t="str">
            <v/>
          </cell>
          <cell r="D415" t="str">
            <v>D</v>
          </cell>
          <cell r="E415" t="str">
            <v>Childrens Home of Wyoming Conf</v>
          </cell>
          <cell r="F415" t="str">
            <v>Attn: Food Service Director</v>
          </cell>
          <cell r="G415" t="str">
            <v>Childrens Home of Wyoming Conf</v>
          </cell>
          <cell r="H415" t="str">
            <v>1182 Chenango Street</v>
          </cell>
          <cell r="I415" t="str">
            <v>Binghamton</v>
          </cell>
          <cell r="J415" t="str">
            <v>(607) 772-6904 x221</v>
          </cell>
          <cell r="K415" t="str">
            <v>Gary S. Valentine - FSD</v>
          </cell>
          <cell r="L415" t="str">
            <v>BROOME</v>
          </cell>
          <cell r="M415" t="str">
            <v>GVALENTINE@CHOWC.ORG</v>
          </cell>
          <cell r="N415" t="str">
            <v>02/17/95</v>
          </cell>
          <cell r="O415" t="str">
            <v>0.00</v>
          </cell>
          <cell r="P415" t="str">
            <v>RA</v>
          </cell>
          <cell r="Q415" t="str">
            <v>No</v>
          </cell>
          <cell r="R415">
            <v>30701998858</v>
          </cell>
          <cell r="S415" t="str">
            <v>180</v>
          </cell>
          <cell r="T415" t="str">
            <v>UNASSIGNED</v>
          </cell>
          <cell r="U415" t="str">
            <v>Sonia Apker - Prin - 607-844-6324</v>
          </cell>
          <cell r="V415" t="str">
            <v>0</v>
          </cell>
          <cell r="W415" t="str">
            <v>NSLP</v>
          </cell>
          <cell r="X415" t="str">
            <v>Yes</v>
          </cell>
          <cell r="Y415" t="str">
            <v xml:space="preserve">      </v>
          </cell>
          <cell r="Z415" t="str">
            <v/>
          </cell>
          <cell r="AA415" t="str">
            <v/>
          </cell>
          <cell r="AB415" t="str">
            <v/>
          </cell>
          <cell r="AC415" t="str">
            <v>0.00</v>
          </cell>
          <cell r="AD415" t="str">
            <v>D399</v>
          </cell>
          <cell r="AE415" t="str">
            <v>3MWFQE7</v>
          </cell>
          <cell r="AF415" t="str">
            <v>0.00</v>
          </cell>
          <cell r="AG415" t="str">
            <v>CHILD HOME WYOMI</v>
          </cell>
        </row>
        <row r="416">
          <cell r="A416">
            <v>2243</v>
          </cell>
          <cell r="B416" t="str">
            <v>D402</v>
          </cell>
          <cell r="C416">
            <v>4008589</v>
          </cell>
          <cell r="D416" t="str">
            <v>D</v>
          </cell>
          <cell r="E416" t="str">
            <v>Whitney Point Day Care</v>
          </cell>
          <cell r="F416" t="str">
            <v>Attn: Food Service Director</v>
          </cell>
          <cell r="G416" t="str">
            <v>Whitney Point Preschool</v>
          </cell>
          <cell r="H416" t="str">
            <v>2496 West Main Street</v>
          </cell>
          <cell r="I416" t="str">
            <v>Whitney Point</v>
          </cell>
          <cell r="J416" t="str">
            <v>(607) 692-3313</v>
          </cell>
          <cell r="K416" t="str">
            <v>Kim Downs</v>
          </cell>
          <cell r="L416" t="str">
            <v>BROOME</v>
          </cell>
          <cell r="M416" t="str">
            <v>kdowns2u@gmail.com</v>
          </cell>
          <cell r="N416" t="str">
            <v>02/28/95</v>
          </cell>
          <cell r="O416" t="str">
            <v>5,713.73</v>
          </cell>
          <cell r="P416" t="str">
            <v>RA</v>
          </cell>
          <cell r="Q416" t="str">
            <v>Yes</v>
          </cell>
          <cell r="R416">
            <v>2243</v>
          </cell>
          <cell r="S416" t="str">
            <v>260</v>
          </cell>
          <cell r="T416" t="str">
            <v>UNASSIGNED</v>
          </cell>
          <cell r="U416" t="str">
            <v>Sonia Apker</v>
          </cell>
          <cell r="V416" t="str">
            <v>15762</v>
          </cell>
          <cell r="W416" t="str">
            <v>CACF</v>
          </cell>
          <cell r="X416" t="str">
            <v>Yes</v>
          </cell>
          <cell r="Y416" t="str">
            <v>Week 2</v>
          </cell>
          <cell r="Z416" t="str">
            <v>04/18/12</v>
          </cell>
          <cell r="AA416" t="str">
            <v/>
          </cell>
          <cell r="AB416" t="str">
            <v>(607) 844-6324</v>
          </cell>
          <cell r="AC416" t="str">
            <v>0.00</v>
          </cell>
          <cell r="AD416" t="str">
            <v>D402</v>
          </cell>
          <cell r="AE416" t="str">
            <v>Kim12364</v>
          </cell>
          <cell r="AF416" t="str">
            <v>5,713.73</v>
          </cell>
          <cell r="AG416" t="str">
            <v>WHITNEY PT PRESC</v>
          </cell>
        </row>
        <row r="417">
          <cell r="A417" t="str">
            <v/>
          </cell>
          <cell r="B417" t="str">
            <v>D402A</v>
          </cell>
          <cell r="C417" t="str">
            <v/>
          </cell>
          <cell r="D417" t="str">
            <v>D</v>
          </cell>
          <cell r="E417" t="str">
            <v>Chenango Cty AAA Nutrition</v>
          </cell>
          <cell r="F417" t="str">
            <v>Chenango Cty Office Bldg.</v>
          </cell>
          <cell r="G417" t="str">
            <v>Chenango Cty AAA Nutrition</v>
          </cell>
          <cell r="H417" t="str">
            <v>5 Court Street</v>
          </cell>
          <cell r="I417" t="str">
            <v>Norwich</v>
          </cell>
          <cell r="J417" t="str">
            <v>(607) 337-1770</v>
          </cell>
          <cell r="K417" t="str">
            <v>Trudy Harris-Irons</v>
          </cell>
          <cell r="L417" t="str">
            <v>CHENANGO</v>
          </cell>
          <cell r="M417" t="str">
            <v/>
          </cell>
          <cell r="N417" t="str">
            <v>07/29/03</v>
          </cell>
          <cell r="O417" t="str">
            <v>0.00</v>
          </cell>
          <cell r="P417" t="str">
            <v>RA</v>
          </cell>
          <cell r="Q417" t="str">
            <v>No</v>
          </cell>
          <cell r="R417" t="str">
            <v/>
          </cell>
          <cell r="S417" t="str">
            <v>220</v>
          </cell>
          <cell r="T417" t="str">
            <v>UNASSIGNED</v>
          </cell>
          <cell r="U417" t="str">
            <v>Sonia Apker (607) 844-6324</v>
          </cell>
          <cell r="V417" t="str">
            <v>1293</v>
          </cell>
          <cell r="W417" t="str">
            <v>AAA</v>
          </cell>
          <cell r="X417" t="str">
            <v>Yes</v>
          </cell>
          <cell r="Y417" t="str">
            <v>Week 2</v>
          </cell>
          <cell r="Z417" t="str">
            <v/>
          </cell>
          <cell r="AA417" t="str">
            <v/>
          </cell>
          <cell r="AB417" t="str">
            <v/>
          </cell>
          <cell r="AC417" t="str">
            <v>0.00</v>
          </cell>
          <cell r="AD417" t="str">
            <v>D402A</v>
          </cell>
          <cell r="AE417" t="str">
            <v>P8ZNWVV</v>
          </cell>
          <cell r="AF417" t="str">
            <v>0.00</v>
          </cell>
          <cell r="AG417" t="str">
            <v>CHENANGO NPE</v>
          </cell>
        </row>
        <row r="418">
          <cell r="A418" t="str">
            <v/>
          </cell>
          <cell r="B418" t="str">
            <v>D403</v>
          </cell>
          <cell r="C418" t="str">
            <v/>
          </cell>
          <cell r="D418" t="str">
            <v>D</v>
          </cell>
          <cell r="E418" t="str">
            <v>Cortland County Family YMCA</v>
          </cell>
          <cell r="F418" t="str">
            <v/>
          </cell>
          <cell r="G418" t="str">
            <v>Attn: Food Service Director</v>
          </cell>
          <cell r="H418" t="str">
            <v>22 Tompkins Street</v>
          </cell>
          <cell r="I418" t="str">
            <v>Cortland</v>
          </cell>
          <cell r="J418" t="str">
            <v>(607) 756-2893</v>
          </cell>
          <cell r="K418" t="str">
            <v/>
          </cell>
          <cell r="L418" t="str">
            <v>CORTLAND</v>
          </cell>
          <cell r="M418" t="str">
            <v/>
          </cell>
          <cell r="N418" t="str">
            <v>02/28/95</v>
          </cell>
          <cell r="O418" t="str">
            <v>0.00</v>
          </cell>
          <cell r="P418" t="str">
            <v>RA</v>
          </cell>
          <cell r="Q418" t="str">
            <v>No</v>
          </cell>
          <cell r="R418" t="str">
            <v/>
          </cell>
          <cell r="S418" t="str">
            <v>260</v>
          </cell>
          <cell r="T418" t="str">
            <v>UNASSIGNED</v>
          </cell>
          <cell r="U418" t="str">
            <v>Sonia Apker - Prin - 607-844-6324</v>
          </cell>
          <cell r="V418" t="str">
            <v>0</v>
          </cell>
          <cell r="W418" t="str">
            <v>CACF</v>
          </cell>
          <cell r="X418" t="str">
            <v>Yes</v>
          </cell>
          <cell r="Y418" t="str">
            <v xml:space="preserve">      </v>
          </cell>
          <cell r="Z418" t="str">
            <v/>
          </cell>
          <cell r="AA418" t="str">
            <v/>
          </cell>
          <cell r="AB418" t="str">
            <v/>
          </cell>
          <cell r="AC418" t="str">
            <v>0.00</v>
          </cell>
          <cell r="AD418" t="str">
            <v>D403</v>
          </cell>
          <cell r="AE418" t="str">
            <v>CVB9NCY</v>
          </cell>
          <cell r="AF418" t="str">
            <v>0.00</v>
          </cell>
          <cell r="AG418" t="str">
            <v>CORTLAND CO YMCA</v>
          </cell>
        </row>
        <row r="419">
          <cell r="A419" t="str">
            <v/>
          </cell>
          <cell r="B419" t="str">
            <v>D404</v>
          </cell>
          <cell r="C419" t="str">
            <v/>
          </cell>
          <cell r="D419" t="str">
            <v>D</v>
          </cell>
          <cell r="E419" t="str">
            <v>Campus Preschool Inc.</v>
          </cell>
          <cell r="F419" t="str">
            <v/>
          </cell>
          <cell r="G419" t="str">
            <v>Attn: Food Service Director</v>
          </cell>
          <cell r="H419" t="str">
            <v>Drawer U SUNY-Box 6000</v>
          </cell>
          <cell r="I419" t="str">
            <v>Binghamton</v>
          </cell>
          <cell r="J419" t="str">
            <v>(607) 777-2695</v>
          </cell>
          <cell r="K419" t="str">
            <v>Peggy Mac Gregor</v>
          </cell>
          <cell r="L419" t="str">
            <v>BROOME</v>
          </cell>
          <cell r="M419" t="str">
            <v/>
          </cell>
          <cell r="N419" t="str">
            <v>02/28/95</v>
          </cell>
          <cell r="O419" t="str">
            <v>0.00</v>
          </cell>
          <cell r="P419" t="str">
            <v>RA</v>
          </cell>
          <cell r="Q419" t="str">
            <v>No</v>
          </cell>
          <cell r="R419" t="str">
            <v/>
          </cell>
          <cell r="S419" t="str">
            <v>260</v>
          </cell>
          <cell r="T419" t="str">
            <v>UNASSIGNED</v>
          </cell>
          <cell r="U419" t="str">
            <v>Sonia Apker - Prin - 607-844-6324</v>
          </cell>
          <cell r="V419" t="str">
            <v>0</v>
          </cell>
          <cell r="W419" t="str">
            <v>CACF</v>
          </cell>
          <cell r="X419" t="str">
            <v>Yes</v>
          </cell>
          <cell r="Y419" t="str">
            <v xml:space="preserve">      </v>
          </cell>
          <cell r="Z419" t="str">
            <v/>
          </cell>
          <cell r="AA419" t="str">
            <v/>
          </cell>
          <cell r="AB419" t="str">
            <v/>
          </cell>
          <cell r="AC419" t="str">
            <v>0.00</v>
          </cell>
          <cell r="AD419" t="str">
            <v>D404</v>
          </cell>
          <cell r="AE419" t="str">
            <v>6CESN68</v>
          </cell>
          <cell r="AF419" t="str">
            <v>0.00</v>
          </cell>
          <cell r="AG419" t="str">
            <v>CAMPUS PRESCHOOL</v>
          </cell>
        </row>
        <row r="420">
          <cell r="A420" t="str">
            <v/>
          </cell>
          <cell r="B420" t="str">
            <v>D405</v>
          </cell>
          <cell r="C420" t="str">
            <v/>
          </cell>
          <cell r="D420" t="str">
            <v>D</v>
          </cell>
          <cell r="E420" t="str">
            <v>Better Beginnings Inc.DC</v>
          </cell>
          <cell r="F420" t="str">
            <v/>
          </cell>
          <cell r="G420" t="str">
            <v>Attn: Food Service Director</v>
          </cell>
          <cell r="H420" t="str">
            <v>3200 Chestnut Street</v>
          </cell>
          <cell r="I420" t="str">
            <v>Oneonta</v>
          </cell>
          <cell r="J420" t="str">
            <v>(607) 436-9892</v>
          </cell>
          <cell r="K420" t="str">
            <v>Ms Stein</v>
          </cell>
          <cell r="L420" t="str">
            <v>BROOME</v>
          </cell>
          <cell r="M420" t="str">
            <v/>
          </cell>
          <cell r="N420" t="str">
            <v>08/13/04</v>
          </cell>
          <cell r="O420" t="str">
            <v>0.00</v>
          </cell>
          <cell r="P420" t="str">
            <v>RA</v>
          </cell>
          <cell r="Q420" t="str">
            <v>No</v>
          </cell>
          <cell r="R420" t="str">
            <v/>
          </cell>
          <cell r="S420" t="str">
            <v>260</v>
          </cell>
          <cell r="T420" t="str">
            <v>UNASSIGNED</v>
          </cell>
          <cell r="U420" t="str">
            <v>Sonia Apker - Prin - 607-844-6324</v>
          </cell>
          <cell r="V420" t="str">
            <v>0</v>
          </cell>
          <cell r="W420" t="str">
            <v>CACF</v>
          </cell>
          <cell r="X420" t="str">
            <v>Yes</v>
          </cell>
          <cell r="Y420" t="str">
            <v xml:space="preserve">      </v>
          </cell>
          <cell r="Z420" t="str">
            <v/>
          </cell>
          <cell r="AA420" t="str">
            <v/>
          </cell>
          <cell r="AB420" t="str">
            <v/>
          </cell>
          <cell r="AC420" t="str">
            <v>0.00</v>
          </cell>
          <cell r="AD420" t="str">
            <v>D405</v>
          </cell>
          <cell r="AE420" t="str">
            <v>FUVHUN9</v>
          </cell>
          <cell r="AF420" t="str">
            <v>0.00</v>
          </cell>
          <cell r="AG420" t="str">
            <v>BETTER BEGININGS</v>
          </cell>
        </row>
        <row r="421">
          <cell r="A421" t="str">
            <v/>
          </cell>
          <cell r="B421" t="str">
            <v>D406</v>
          </cell>
          <cell r="C421" t="str">
            <v/>
          </cell>
          <cell r="D421" t="str">
            <v>D</v>
          </cell>
          <cell r="E421" t="str">
            <v>Boys &amp; Girls Club Of Binghamton</v>
          </cell>
          <cell r="F421" t="str">
            <v/>
          </cell>
          <cell r="G421" t="str">
            <v>Attn: Food Service Director</v>
          </cell>
          <cell r="H421" t="str">
            <v>257 Washington Street</v>
          </cell>
          <cell r="I421" t="str">
            <v>Binghamton</v>
          </cell>
          <cell r="J421" t="str">
            <v>(607) 723-7404</v>
          </cell>
          <cell r="K421" t="str">
            <v>Judy Greene</v>
          </cell>
          <cell r="L421" t="str">
            <v>BROOME</v>
          </cell>
          <cell r="M421" t="str">
            <v/>
          </cell>
          <cell r="N421" t="str">
            <v>03/16/95</v>
          </cell>
          <cell r="O421" t="str">
            <v>0.00</v>
          </cell>
          <cell r="P421" t="str">
            <v>RA</v>
          </cell>
          <cell r="Q421" t="str">
            <v>No</v>
          </cell>
          <cell r="R421" t="str">
            <v/>
          </cell>
          <cell r="S421" t="str">
            <v>260</v>
          </cell>
          <cell r="T421" t="str">
            <v>UNASSIGNED</v>
          </cell>
          <cell r="U421" t="str">
            <v>Sonia Apker - Prin - 607-844-6324</v>
          </cell>
          <cell r="V421" t="str">
            <v>0</v>
          </cell>
          <cell r="W421" t="str">
            <v>CACF</v>
          </cell>
          <cell r="X421" t="str">
            <v>Yes</v>
          </cell>
          <cell r="Y421" t="str">
            <v xml:space="preserve">      </v>
          </cell>
          <cell r="Z421" t="str">
            <v/>
          </cell>
          <cell r="AA421" t="str">
            <v/>
          </cell>
          <cell r="AB421" t="str">
            <v/>
          </cell>
          <cell r="AC421" t="str">
            <v>0.00</v>
          </cell>
          <cell r="AD421" t="str">
            <v>D406</v>
          </cell>
          <cell r="AE421" t="str">
            <v>64Y6VM5</v>
          </cell>
          <cell r="AF421" t="str">
            <v>0.00</v>
          </cell>
          <cell r="AG421" t="str">
            <v>BOYS &amp; GIRLS BIN</v>
          </cell>
        </row>
        <row r="422">
          <cell r="A422" t="str">
            <v/>
          </cell>
          <cell r="B422" t="str">
            <v>D407</v>
          </cell>
          <cell r="C422" t="str">
            <v/>
          </cell>
          <cell r="D422" t="str">
            <v>D</v>
          </cell>
          <cell r="E422" t="str">
            <v>Rainbow Infant-Toddler Daycare</v>
          </cell>
          <cell r="F422" t="str">
            <v/>
          </cell>
          <cell r="G422" t="str">
            <v>Attn: Food Service Director</v>
          </cell>
          <cell r="H422" t="str">
            <v>21 Division St</v>
          </cell>
          <cell r="I422" t="str">
            <v>Sidney</v>
          </cell>
          <cell r="J422" t="str">
            <v>(607) 563-9501</v>
          </cell>
          <cell r="K422" t="str">
            <v>Annette Friedrich - FSD</v>
          </cell>
          <cell r="L422" t="str">
            <v>DELAWARE</v>
          </cell>
          <cell r="M422" t="str">
            <v/>
          </cell>
          <cell r="N422" t="str">
            <v>02/28/95</v>
          </cell>
          <cell r="O422" t="str">
            <v>0.00</v>
          </cell>
          <cell r="P422" t="str">
            <v>RA</v>
          </cell>
          <cell r="Q422" t="str">
            <v>No</v>
          </cell>
          <cell r="R422" t="str">
            <v/>
          </cell>
          <cell r="S422" t="str">
            <v>260</v>
          </cell>
          <cell r="T422" t="str">
            <v>UNASSIGNED</v>
          </cell>
          <cell r="U422" t="str">
            <v>Sonia Apker - Prin - 607-844-6324</v>
          </cell>
          <cell r="V422" t="str">
            <v>0</v>
          </cell>
          <cell r="W422" t="str">
            <v>CACF</v>
          </cell>
          <cell r="X422" t="str">
            <v>Yes</v>
          </cell>
          <cell r="Y422" t="str">
            <v xml:space="preserve">      </v>
          </cell>
          <cell r="Z422" t="str">
            <v/>
          </cell>
          <cell r="AA422" t="str">
            <v/>
          </cell>
          <cell r="AB422" t="str">
            <v/>
          </cell>
          <cell r="AC422" t="str">
            <v>0.00</v>
          </cell>
          <cell r="AD422" t="str">
            <v>D407</v>
          </cell>
          <cell r="AE422" t="str">
            <v>83QVQDP</v>
          </cell>
          <cell r="AF422" t="str">
            <v>0.00</v>
          </cell>
          <cell r="AG422" t="str">
            <v>RAINBOW INF TODL</v>
          </cell>
        </row>
        <row r="423">
          <cell r="A423" t="str">
            <v/>
          </cell>
          <cell r="B423" t="str">
            <v>D408</v>
          </cell>
          <cell r="C423" t="str">
            <v/>
          </cell>
          <cell r="D423" t="str">
            <v>D</v>
          </cell>
          <cell r="E423" t="str">
            <v>All My Children Child Care Center</v>
          </cell>
          <cell r="F423" t="str">
            <v/>
          </cell>
          <cell r="G423" t="str">
            <v>Attn: Food Service Director</v>
          </cell>
          <cell r="H423" t="str">
            <v>50 Glenwood Avenue</v>
          </cell>
          <cell r="I423" t="str">
            <v>Binghamton</v>
          </cell>
          <cell r="J423" t="str">
            <v>(607) 797-1200</v>
          </cell>
          <cell r="K423" t="str">
            <v>Deebra Champ - Director</v>
          </cell>
          <cell r="L423" t="str">
            <v>BROOME</v>
          </cell>
          <cell r="M423" t="str">
            <v/>
          </cell>
          <cell r="N423" t="str">
            <v>06/21/02</v>
          </cell>
          <cell r="O423" t="str">
            <v>0.00</v>
          </cell>
          <cell r="P423" t="str">
            <v>RA</v>
          </cell>
          <cell r="Q423" t="str">
            <v>No</v>
          </cell>
          <cell r="R423" t="str">
            <v/>
          </cell>
          <cell r="S423" t="str">
            <v>260</v>
          </cell>
          <cell r="T423" t="str">
            <v>UNASSIGNED</v>
          </cell>
          <cell r="U423" t="str">
            <v>Sonia Apker - Prin - 607-844-6324</v>
          </cell>
          <cell r="V423" t="str">
            <v>0</v>
          </cell>
          <cell r="W423" t="str">
            <v>CACF</v>
          </cell>
          <cell r="X423" t="str">
            <v>Yes</v>
          </cell>
          <cell r="Y423" t="str">
            <v xml:space="preserve">      </v>
          </cell>
          <cell r="Z423" t="str">
            <v/>
          </cell>
          <cell r="AA423" t="str">
            <v/>
          </cell>
          <cell r="AB423" t="str">
            <v/>
          </cell>
          <cell r="AC423" t="str">
            <v>0.00</v>
          </cell>
          <cell r="AD423" t="str">
            <v>D408</v>
          </cell>
          <cell r="AE423" t="str">
            <v>K7V7MFU</v>
          </cell>
          <cell r="AF423" t="str">
            <v>0.00</v>
          </cell>
          <cell r="AG423" t="str">
            <v>ALL MY CHNS DCC</v>
          </cell>
        </row>
        <row r="424">
          <cell r="A424" t="str">
            <v/>
          </cell>
          <cell r="B424" t="str">
            <v>D410</v>
          </cell>
          <cell r="C424" t="str">
            <v/>
          </cell>
          <cell r="D424" t="str">
            <v>D</v>
          </cell>
          <cell r="E424" t="str">
            <v>Broome Co Urban League</v>
          </cell>
          <cell r="F424" t="str">
            <v/>
          </cell>
          <cell r="G424" t="str">
            <v>Attn: Food Service Director</v>
          </cell>
          <cell r="H424" t="str">
            <v>43-45 Carroll Street</v>
          </cell>
          <cell r="I424" t="str">
            <v>Binghamton</v>
          </cell>
          <cell r="J424" t="str">
            <v>(607) 723-7303</v>
          </cell>
          <cell r="K424" t="str">
            <v>Celeste Bonds</v>
          </cell>
          <cell r="L424" t="str">
            <v>BROOME</v>
          </cell>
          <cell r="M424" t="str">
            <v/>
          </cell>
          <cell r="N424" t="str">
            <v>07/27/01</v>
          </cell>
          <cell r="O424" t="str">
            <v>0.00</v>
          </cell>
          <cell r="P424" t="str">
            <v>RA</v>
          </cell>
          <cell r="Q424" t="str">
            <v>No</v>
          </cell>
          <cell r="R424" t="str">
            <v/>
          </cell>
          <cell r="S424" t="str">
            <v>260</v>
          </cell>
          <cell r="T424" t="str">
            <v>UNASSIGNED</v>
          </cell>
          <cell r="U424" t="str">
            <v>Sonia Apker - Prin - 607-844-6324</v>
          </cell>
          <cell r="V424" t="str">
            <v>0</v>
          </cell>
          <cell r="W424" t="str">
            <v>CACF</v>
          </cell>
          <cell r="X424" t="str">
            <v>Yes</v>
          </cell>
          <cell r="Y424" t="str">
            <v xml:space="preserve">      </v>
          </cell>
          <cell r="Z424" t="str">
            <v/>
          </cell>
          <cell r="AA424" t="str">
            <v/>
          </cell>
          <cell r="AB424" t="str">
            <v/>
          </cell>
          <cell r="AC424" t="str">
            <v>0.00</v>
          </cell>
          <cell r="AD424" t="str">
            <v>D410</v>
          </cell>
          <cell r="AE424" t="str">
            <v>K82GYXH</v>
          </cell>
          <cell r="AF424" t="str">
            <v>0.00</v>
          </cell>
          <cell r="AG424" t="str">
            <v>BROOME CO URBAN</v>
          </cell>
        </row>
        <row r="425">
          <cell r="A425" t="str">
            <v/>
          </cell>
          <cell r="B425" t="str">
            <v>D411</v>
          </cell>
          <cell r="C425" t="str">
            <v/>
          </cell>
          <cell r="D425" t="str">
            <v>D</v>
          </cell>
          <cell r="E425" t="str">
            <v>Binghamton Boys ClubInc.</v>
          </cell>
          <cell r="F425" t="str">
            <v/>
          </cell>
          <cell r="G425" t="str">
            <v>Attn: Food Service Director</v>
          </cell>
          <cell r="H425" t="str">
            <v>PO Box 638</v>
          </cell>
          <cell r="I425" t="str">
            <v>Binghamton</v>
          </cell>
          <cell r="J425" t="str">
            <v>(607) 723-7404</v>
          </cell>
          <cell r="K425" t="str">
            <v>Ms Kathryn Constable</v>
          </cell>
          <cell r="L425" t="str">
            <v>BROOME</v>
          </cell>
          <cell r="M425" t="str">
            <v/>
          </cell>
          <cell r="N425" t="str">
            <v>08/13/04</v>
          </cell>
          <cell r="O425" t="str">
            <v>0.00</v>
          </cell>
          <cell r="P425" t="str">
            <v>RA</v>
          </cell>
          <cell r="Q425" t="str">
            <v>No</v>
          </cell>
          <cell r="R425" t="str">
            <v/>
          </cell>
          <cell r="S425" t="str">
            <v>260</v>
          </cell>
          <cell r="T425" t="str">
            <v>UNASSIGNED</v>
          </cell>
          <cell r="U425" t="str">
            <v>Sonia Apker - Prin - 607-844-6324</v>
          </cell>
          <cell r="V425" t="str">
            <v>0</v>
          </cell>
          <cell r="W425" t="str">
            <v>CACF</v>
          </cell>
          <cell r="X425" t="str">
            <v>No</v>
          </cell>
          <cell r="Y425" t="str">
            <v xml:space="preserve">      </v>
          </cell>
          <cell r="Z425" t="str">
            <v/>
          </cell>
          <cell r="AA425" t="str">
            <v/>
          </cell>
          <cell r="AB425" t="str">
            <v/>
          </cell>
          <cell r="AC425" t="str">
            <v>0.00</v>
          </cell>
          <cell r="AD425" t="str">
            <v/>
          </cell>
          <cell r="AE425" t="str">
            <v/>
          </cell>
          <cell r="AF425" t="str">
            <v>0.00</v>
          </cell>
          <cell r="AG425" t="str">
            <v>BINGHAMTON BOYS</v>
          </cell>
        </row>
        <row r="426">
          <cell r="A426" t="str">
            <v/>
          </cell>
          <cell r="B426" t="str">
            <v>D412</v>
          </cell>
          <cell r="C426" t="str">
            <v/>
          </cell>
          <cell r="D426" t="str">
            <v>D</v>
          </cell>
          <cell r="E426" t="str">
            <v>Dorothy/Lewis B Cullman CDC I</v>
          </cell>
          <cell r="F426" t="str">
            <v/>
          </cell>
          <cell r="G426" t="str">
            <v>Attn: Food service Director</v>
          </cell>
          <cell r="H426" t="str">
            <v>90 West Rd.</v>
          </cell>
          <cell r="I426" t="str">
            <v>Sidney</v>
          </cell>
          <cell r="J426" t="str">
            <v>(607) 563-7529</v>
          </cell>
          <cell r="K426" t="str">
            <v>Helen Davanzo</v>
          </cell>
          <cell r="L426" t="str">
            <v>DELAWARE</v>
          </cell>
          <cell r="M426" t="str">
            <v/>
          </cell>
          <cell r="N426" t="str">
            <v>08/13/04</v>
          </cell>
          <cell r="O426" t="str">
            <v>0.00</v>
          </cell>
          <cell r="P426" t="str">
            <v>RA</v>
          </cell>
          <cell r="Q426" t="str">
            <v>No</v>
          </cell>
          <cell r="R426" t="str">
            <v/>
          </cell>
          <cell r="S426" t="str">
            <v>260</v>
          </cell>
          <cell r="T426" t="str">
            <v>UNASSIGNED</v>
          </cell>
          <cell r="U426" t="str">
            <v>Sonia Apker - Prin - 607-844-6324</v>
          </cell>
          <cell r="V426" t="str">
            <v>0</v>
          </cell>
          <cell r="W426" t="str">
            <v>CACF</v>
          </cell>
          <cell r="X426" t="str">
            <v>No</v>
          </cell>
          <cell r="Y426" t="str">
            <v xml:space="preserve">      </v>
          </cell>
          <cell r="Z426" t="str">
            <v/>
          </cell>
          <cell r="AA426" t="str">
            <v/>
          </cell>
          <cell r="AB426" t="str">
            <v/>
          </cell>
          <cell r="AC426" t="str">
            <v>0.00</v>
          </cell>
          <cell r="AD426" t="str">
            <v/>
          </cell>
          <cell r="AE426" t="str">
            <v/>
          </cell>
          <cell r="AF426" t="str">
            <v>0.00</v>
          </cell>
          <cell r="AG426" t="str">
            <v>DOROTHY/LEWIS</v>
          </cell>
        </row>
        <row r="427">
          <cell r="A427" t="str">
            <v/>
          </cell>
          <cell r="B427" t="str">
            <v>D710</v>
          </cell>
          <cell r="C427" t="str">
            <v/>
          </cell>
          <cell r="D427" t="str">
            <v>D</v>
          </cell>
          <cell r="E427" t="str">
            <v>Owego-Apalachin CSD Summer Feeding</v>
          </cell>
          <cell r="F427" t="str">
            <v>ATTN: SUMMER FEEDING PROGRAM</v>
          </cell>
          <cell r="G427" t="str">
            <v>Owego-Apalachin CSD Summer Feeding</v>
          </cell>
          <cell r="H427" t="str">
            <v>36 Talcott Street</v>
          </cell>
          <cell r="I427" t="str">
            <v>Owego</v>
          </cell>
          <cell r="J427" t="str">
            <v>607-687-6284</v>
          </cell>
          <cell r="K427" t="str">
            <v>Thomas Nunn - FSD</v>
          </cell>
          <cell r="L427" t="str">
            <v>TIOGA</v>
          </cell>
          <cell r="M427" t="str">
            <v>tnunn@btboces.org</v>
          </cell>
          <cell r="N427" t="str">
            <v>06/20/13</v>
          </cell>
          <cell r="O427" t="str">
            <v>0.00</v>
          </cell>
          <cell r="P427" t="str">
            <v>RA</v>
          </cell>
          <cell r="Q427" t="str">
            <v>Yes</v>
          </cell>
          <cell r="R427" t="str">
            <v/>
          </cell>
          <cell r="S427" t="str">
            <v>0</v>
          </cell>
          <cell r="T427" t="str">
            <v>UNASSIGNED</v>
          </cell>
          <cell r="U427" t="str">
            <v/>
          </cell>
          <cell r="V427" t="str">
            <v>9960</v>
          </cell>
          <cell r="W427" t="str">
            <v>SFSP</v>
          </cell>
          <cell r="X427" t="str">
            <v>Yes</v>
          </cell>
          <cell r="Y427" t="str">
            <v xml:space="preserve">      </v>
          </cell>
          <cell r="Z427" t="str">
            <v/>
          </cell>
          <cell r="AA427" t="str">
            <v/>
          </cell>
          <cell r="AB427" t="str">
            <v/>
          </cell>
          <cell r="AC427" t="str">
            <v>0.00</v>
          </cell>
          <cell r="AD427" t="str">
            <v>D710</v>
          </cell>
          <cell r="AE427" t="str">
            <v>Owego2013</v>
          </cell>
          <cell r="AF427" t="str">
            <v>0.00</v>
          </cell>
          <cell r="AG427" t="str">
            <v>OWEGO-APALACHIN CSD SUMMER FEEDING</v>
          </cell>
        </row>
        <row r="428">
          <cell r="A428" t="str">
            <v/>
          </cell>
          <cell r="B428" t="str">
            <v>D711</v>
          </cell>
          <cell r="C428" t="str">
            <v/>
          </cell>
          <cell r="D428" t="str">
            <v>D</v>
          </cell>
          <cell r="E428" t="str">
            <v>Ithaca City School - SFSP</v>
          </cell>
          <cell r="F428" t="str">
            <v>ATTN:Summer Feeding Program</v>
          </cell>
          <cell r="G428" t="str">
            <v>Ithaca City School -SFSP</v>
          </cell>
          <cell r="H428" t="str">
            <v>400 Lake Street</v>
          </cell>
          <cell r="I428" t="str">
            <v>Ithaca</v>
          </cell>
          <cell r="J428" t="str">
            <v>(607) 274-2302</v>
          </cell>
          <cell r="K428" t="str">
            <v>Denise Agati</v>
          </cell>
          <cell r="L428" t="str">
            <v>TOMPKINS</v>
          </cell>
          <cell r="M428" t="str">
            <v>dagati@icsd.k12.ny.us</v>
          </cell>
          <cell r="N428" t="str">
            <v>07/06/12</v>
          </cell>
          <cell r="O428" t="str">
            <v>0.00</v>
          </cell>
          <cell r="P428" t="str">
            <v>RA</v>
          </cell>
          <cell r="Q428" t="str">
            <v>Yes</v>
          </cell>
          <cell r="R428" t="str">
            <v/>
          </cell>
          <cell r="S428" t="str">
            <v>180</v>
          </cell>
          <cell r="T428" t="str">
            <v>UNASSIGNED</v>
          </cell>
          <cell r="U428" t="str">
            <v/>
          </cell>
          <cell r="V428" t="str">
            <v>0</v>
          </cell>
          <cell r="W428" t="str">
            <v>SFSP</v>
          </cell>
          <cell r="X428" t="str">
            <v>Yes</v>
          </cell>
          <cell r="Y428" t="str">
            <v xml:space="preserve">      </v>
          </cell>
          <cell r="Z428" t="str">
            <v/>
          </cell>
          <cell r="AA428" t="str">
            <v/>
          </cell>
          <cell r="AB428" t="str">
            <v/>
          </cell>
          <cell r="AC428" t="str">
            <v>0.00</v>
          </cell>
          <cell r="AD428" t="str">
            <v>D711</v>
          </cell>
          <cell r="AE428" t="str">
            <v>Summerfeeding1</v>
          </cell>
          <cell r="AF428" t="str">
            <v>0.00</v>
          </cell>
          <cell r="AG428" t="str">
            <v>ITHACA CITY SCHOOL - SFSP</v>
          </cell>
        </row>
        <row r="429">
          <cell r="A429" t="str">
            <v/>
          </cell>
          <cell r="B429" t="str">
            <v>D712</v>
          </cell>
          <cell r="C429" t="str">
            <v/>
          </cell>
          <cell r="D429" t="str">
            <v>D</v>
          </cell>
          <cell r="E429" t="str">
            <v>Tioga CSD - Summer Feeding Program</v>
          </cell>
          <cell r="F429" t="str">
            <v>ATTN:Summer Feeding Program</v>
          </cell>
          <cell r="G429" t="str">
            <v>Tioga CSD - Summer Feeding Program</v>
          </cell>
          <cell r="H429" t="str">
            <v>3 5th Avenue</v>
          </cell>
          <cell r="I429" t="str">
            <v>Tioga Center</v>
          </cell>
          <cell r="J429" t="str">
            <v>(607) 687-8006x 2</v>
          </cell>
          <cell r="K429" t="str">
            <v>Sandy Phillips</v>
          </cell>
          <cell r="L429" t="str">
            <v>TIOGA</v>
          </cell>
          <cell r="M429" t="str">
            <v>sphillips@tiogacentral.org</v>
          </cell>
          <cell r="N429" t="str">
            <v>06/20/13</v>
          </cell>
          <cell r="O429" t="str">
            <v>0.00</v>
          </cell>
          <cell r="P429" t="str">
            <v>RA</v>
          </cell>
          <cell r="Q429" t="str">
            <v>Yes</v>
          </cell>
          <cell r="R429" t="str">
            <v/>
          </cell>
          <cell r="S429" t="str">
            <v>0</v>
          </cell>
          <cell r="T429" t="str">
            <v>UNASSIGNED</v>
          </cell>
          <cell r="U429" t="str">
            <v/>
          </cell>
          <cell r="V429" t="str">
            <v>1840</v>
          </cell>
          <cell r="W429" t="str">
            <v>SFSP</v>
          </cell>
          <cell r="X429" t="str">
            <v>Yes</v>
          </cell>
          <cell r="Y429" t="str">
            <v xml:space="preserve">      </v>
          </cell>
          <cell r="Z429" t="str">
            <v/>
          </cell>
          <cell r="AA429" t="str">
            <v/>
          </cell>
          <cell r="AB429" t="str">
            <v/>
          </cell>
          <cell r="AC429" t="str">
            <v>0.00</v>
          </cell>
          <cell r="AD429" t="str">
            <v>D712</v>
          </cell>
          <cell r="AE429" t="str">
            <v>Summerfeeding2</v>
          </cell>
          <cell r="AF429" t="str">
            <v>0.00</v>
          </cell>
          <cell r="AG429" t="str">
            <v>TIOGA CSD - SUMMER FEEDING PROGRAM</v>
          </cell>
        </row>
        <row r="430">
          <cell r="A430" t="str">
            <v/>
          </cell>
          <cell r="B430" t="str">
            <v>D713</v>
          </cell>
          <cell r="C430" t="str">
            <v/>
          </cell>
          <cell r="D430" t="str">
            <v>D</v>
          </cell>
          <cell r="E430" t="str">
            <v>Faith to Face Ministries</v>
          </cell>
          <cell r="F430" t="str">
            <v>ATTN: Food Service Director</v>
          </cell>
          <cell r="G430" t="str">
            <v>Faith to Face Ministries</v>
          </cell>
          <cell r="H430" t="str">
            <v>35 Tuxill Avenue</v>
          </cell>
          <cell r="I430" t="str">
            <v>Corning</v>
          </cell>
          <cell r="J430" t="str">
            <v>(607) 936-3704x 1054</v>
          </cell>
          <cell r="K430" t="str">
            <v>Jeanette Vaughn</v>
          </cell>
          <cell r="L430" t="str">
            <v>STEUBEN</v>
          </cell>
          <cell r="M430" t="str">
            <v>administration@faithtoface.org</v>
          </cell>
          <cell r="N430" t="str">
            <v>06/29/15</v>
          </cell>
          <cell r="O430" t="str">
            <v>0.00</v>
          </cell>
          <cell r="P430" t="str">
            <v>RA</v>
          </cell>
          <cell r="Q430" t="str">
            <v>Yes</v>
          </cell>
          <cell r="R430" t="str">
            <v/>
          </cell>
          <cell r="S430" t="str">
            <v>180</v>
          </cell>
          <cell r="T430" t="str">
            <v>UNASSIGNED</v>
          </cell>
          <cell r="U430" t="str">
            <v/>
          </cell>
          <cell r="V430" t="str">
            <v>5600</v>
          </cell>
          <cell r="W430" t="str">
            <v>SFSP</v>
          </cell>
          <cell r="X430" t="str">
            <v>Yes</v>
          </cell>
          <cell r="Y430" t="str">
            <v xml:space="preserve">      </v>
          </cell>
          <cell r="Z430" t="str">
            <v/>
          </cell>
          <cell r="AA430" t="str">
            <v/>
          </cell>
          <cell r="AB430" t="str">
            <v/>
          </cell>
          <cell r="AC430" t="str">
            <v>0.00</v>
          </cell>
          <cell r="AD430" t="str">
            <v>D713</v>
          </cell>
          <cell r="AE430" t="str">
            <v>Password713</v>
          </cell>
          <cell r="AF430" t="str">
            <v>0.00</v>
          </cell>
          <cell r="AG430" t="str">
            <v>FAITH TO FACE MINISTRIES</v>
          </cell>
        </row>
        <row r="431">
          <cell r="A431" t="str">
            <v/>
          </cell>
          <cell r="B431" t="str">
            <v>D790</v>
          </cell>
          <cell r="C431" t="str">
            <v/>
          </cell>
          <cell r="D431" t="str">
            <v>D</v>
          </cell>
          <cell r="E431" t="str">
            <v>Corning School District</v>
          </cell>
          <cell r="F431" t="str">
            <v>ATTN: Summer Feeding Program</v>
          </cell>
          <cell r="G431" t="str">
            <v>Corning City School District</v>
          </cell>
          <cell r="H431" t="str">
            <v>165 Charles Street</v>
          </cell>
          <cell r="I431" t="str">
            <v>Painted Post</v>
          </cell>
          <cell r="J431" t="str">
            <v>607-936-3704x 1054</v>
          </cell>
          <cell r="K431" t="str">
            <v>Joseph Kilmer</v>
          </cell>
          <cell r="L431" t="str">
            <v>STEUBEN</v>
          </cell>
          <cell r="M431" t="str">
            <v>jkilmer@cppmail.com</v>
          </cell>
          <cell r="N431" t="str">
            <v>06/24/14</v>
          </cell>
          <cell r="O431" t="str">
            <v>0.00</v>
          </cell>
          <cell r="P431" t="str">
            <v>RA</v>
          </cell>
          <cell r="Q431" t="str">
            <v>Yes</v>
          </cell>
          <cell r="R431" t="str">
            <v/>
          </cell>
          <cell r="S431" t="str">
            <v>180</v>
          </cell>
          <cell r="T431" t="str">
            <v>UNASSIGNED</v>
          </cell>
          <cell r="U431" t="str">
            <v/>
          </cell>
          <cell r="V431" t="str">
            <v>25102</v>
          </cell>
          <cell r="W431" t="str">
            <v>SFSP</v>
          </cell>
          <cell r="X431" t="str">
            <v>Yes</v>
          </cell>
          <cell r="Y431" t="str">
            <v xml:space="preserve">      </v>
          </cell>
          <cell r="Z431" t="str">
            <v/>
          </cell>
          <cell r="AA431" t="str">
            <v/>
          </cell>
          <cell r="AB431" t="str">
            <v/>
          </cell>
          <cell r="AC431" t="str">
            <v>0.00</v>
          </cell>
          <cell r="AD431" t="str">
            <v>D790</v>
          </cell>
          <cell r="AE431" t="str">
            <v>Password790</v>
          </cell>
          <cell r="AF431" t="str">
            <v>0.00</v>
          </cell>
          <cell r="AG431" t="str">
            <v>CORNING SCHOOL DISTRICT</v>
          </cell>
        </row>
        <row r="432">
          <cell r="A432" t="str">
            <v/>
          </cell>
          <cell r="B432" t="str">
            <v>D900</v>
          </cell>
          <cell r="C432">
            <v>4008723</v>
          </cell>
          <cell r="D432" t="str">
            <v>D</v>
          </cell>
          <cell r="E432" t="str">
            <v>Broome Tioga BOCES</v>
          </cell>
          <cell r="F432" t="str">
            <v>435 Glenwood Road</v>
          </cell>
          <cell r="G432" t="str">
            <v/>
          </cell>
          <cell r="H432" t="str">
            <v/>
          </cell>
          <cell r="I432" t="str">
            <v>Binghamton</v>
          </cell>
          <cell r="J432" t="str">
            <v>(607) 766-3925</v>
          </cell>
          <cell r="K432" t="str">
            <v>Mark Bordeau</v>
          </cell>
          <cell r="L432" t="str">
            <v>BROOME</v>
          </cell>
          <cell r="M432" t="str">
            <v>MBORDEAU@BTBOCES.ORG</v>
          </cell>
          <cell r="N432" t="str">
            <v>05/16/16</v>
          </cell>
          <cell r="O432" t="str">
            <v>0.00</v>
          </cell>
          <cell r="P432" t="str">
            <v>RA</v>
          </cell>
          <cell r="Q432" t="str">
            <v>Yes</v>
          </cell>
          <cell r="R432" t="str">
            <v/>
          </cell>
          <cell r="S432" t="str">
            <v>0</v>
          </cell>
          <cell r="T432" t="str">
            <v>UNASSIGNED</v>
          </cell>
          <cell r="U432" t="str">
            <v/>
          </cell>
          <cell r="V432" t="str">
            <v>0</v>
          </cell>
          <cell r="W432" t="str">
            <v>NSLP</v>
          </cell>
          <cell r="X432" t="str">
            <v>No</v>
          </cell>
          <cell r="Y432" t="str">
            <v xml:space="preserve">      </v>
          </cell>
          <cell r="Z432" t="str">
            <v/>
          </cell>
          <cell r="AA432" t="str">
            <v/>
          </cell>
          <cell r="AB432" t="str">
            <v/>
          </cell>
          <cell r="AC432" t="str">
            <v>0.00</v>
          </cell>
          <cell r="AD432" t="str">
            <v/>
          </cell>
          <cell r="AE432" t="str">
            <v/>
          </cell>
          <cell r="AF432" t="str">
            <v>0.00</v>
          </cell>
          <cell r="AG432" t="str">
            <v>BROOME TIOGA BOCES</v>
          </cell>
        </row>
        <row r="433">
          <cell r="A433" t="str">
            <v/>
          </cell>
          <cell r="B433" t="str">
            <v>DMP</v>
          </cell>
          <cell r="C433" t="str">
            <v/>
          </cell>
          <cell r="D433" t="str">
            <v>N7</v>
          </cell>
          <cell r="E433" t="str">
            <v>OGS Food Distribution</v>
          </cell>
          <cell r="F433" t="str">
            <v>Dump Account</v>
          </cell>
          <cell r="G433" t="str">
            <v>Corning Tower - 37th Floor</v>
          </cell>
          <cell r="H433" t="str">
            <v>Empire State Plaza</v>
          </cell>
          <cell r="I433" t="str">
            <v>Albany</v>
          </cell>
          <cell r="J433" t="str">
            <v>518.474.5122</v>
          </cell>
          <cell r="K433" t="str">
            <v>Annemarie Garceau</v>
          </cell>
          <cell r="L433" t="str">
            <v>ALBANY</v>
          </cell>
          <cell r="M433" t="str">
            <v>annemarie.garceau@ogs.state.ny.us</v>
          </cell>
          <cell r="N433" t="str">
            <v>12/11/08</v>
          </cell>
          <cell r="O433" t="str">
            <v>0.00</v>
          </cell>
          <cell r="P433" t="str">
            <v>RA</v>
          </cell>
          <cell r="Q433" t="str">
            <v>No</v>
          </cell>
          <cell r="R433" t="str">
            <v/>
          </cell>
          <cell r="S433" t="str">
            <v>365</v>
          </cell>
          <cell r="T433" t="str">
            <v>UNASSIGNED</v>
          </cell>
          <cell r="U433" t="str">
            <v/>
          </cell>
          <cell r="V433" t="str">
            <v>0</v>
          </cell>
          <cell r="W433" t="str">
            <v/>
          </cell>
          <cell r="X433" t="str">
            <v>No</v>
          </cell>
          <cell r="Y433" t="str">
            <v xml:space="preserve">      </v>
          </cell>
          <cell r="Z433" t="str">
            <v/>
          </cell>
          <cell r="AA433" t="str">
            <v/>
          </cell>
          <cell r="AB433" t="str">
            <v/>
          </cell>
          <cell r="AC433" t="str">
            <v>0.00</v>
          </cell>
          <cell r="AD433" t="str">
            <v/>
          </cell>
          <cell r="AE433" t="str">
            <v/>
          </cell>
          <cell r="AF433" t="str">
            <v>0.00</v>
          </cell>
          <cell r="AG433" t="str">
            <v>OGS FOOD DISTRIBUTION</v>
          </cell>
        </row>
        <row r="434">
          <cell r="A434" t="str">
            <v/>
          </cell>
          <cell r="B434" t="str">
            <v>E001</v>
          </cell>
          <cell r="C434" t="str">
            <v/>
          </cell>
          <cell r="D434" t="str">
            <v>E</v>
          </cell>
          <cell r="E434" t="str">
            <v>Rome Catholic High School</v>
          </cell>
          <cell r="F434" t="str">
            <v/>
          </cell>
          <cell r="G434" t="str">
            <v>Attn: School Lunch Director</v>
          </cell>
          <cell r="H434" t="str">
            <v>800 Cypress Street</v>
          </cell>
          <cell r="I434" t="str">
            <v>Rome</v>
          </cell>
          <cell r="J434" t="str">
            <v>(315) 336-6190</v>
          </cell>
          <cell r="K434" t="str">
            <v>Jacquelyn Schachte</v>
          </cell>
          <cell r="L434" t="str">
            <v>BROOME</v>
          </cell>
          <cell r="M434" t="str">
            <v/>
          </cell>
          <cell r="N434" t="str">
            <v>02/17/95</v>
          </cell>
          <cell r="O434" t="str">
            <v>0.00</v>
          </cell>
          <cell r="P434" t="str">
            <v>RA</v>
          </cell>
          <cell r="Q434" t="str">
            <v>No</v>
          </cell>
          <cell r="R434" t="str">
            <v/>
          </cell>
          <cell r="S434" t="str">
            <v>180</v>
          </cell>
          <cell r="T434" t="str">
            <v>UNASSIGNED</v>
          </cell>
          <cell r="U434" t="str">
            <v>Sonia Apker - Prin - 607-844-6324</v>
          </cell>
          <cell r="V434" t="str">
            <v>0</v>
          </cell>
          <cell r="W434" t="str">
            <v>NSLP</v>
          </cell>
          <cell r="X434" t="str">
            <v>No</v>
          </cell>
          <cell r="Y434" t="str">
            <v xml:space="preserve">      </v>
          </cell>
          <cell r="Z434" t="str">
            <v/>
          </cell>
          <cell r="AA434" t="str">
            <v/>
          </cell>
          <cell r="AB434" t="str">
            <v/>
          </cell>
          <cell r="AC434" t="str">
            <v>0.00</v>
          </cell>
          <cell r="AD434" t="str">
            <v>E001</v>
          </cell>
          <cell r="AE434" t="str">
            <v/>
          </cell>
          <cell r="AF434" t="str">
            <v>0.00</v>
          </cell>
          <cell r="AG434" t="str">
            <v>ROME CATH HIGH</v>
          </cell>
        </row>
        <row r="435">
          <cell r="A435">
            <v>220101040000</v>
          </cell>
          <cell r="B435" t="str">
            <v>E002</v>
          </cell>
          <cell r="C435">
            <v>4006121</v>
          </cell>
          <cell r="D435" t="str">
            <v>E</v>
          </cell>
          <cell r="E435" t="str">
            <v>South Jefferson Central School</v>
          </cell>
          <cell r="F435" t="str">
            <v>Attn: Food Service Director</v>
          </cell>
          <cell r="G435" t="str">
            <v>South Jefferson Central School</v>
          </cell>
          <cell r="H435" t="str">
            <v>PO Box 10</v>
          </cell>
          <cell r="I435" t="str">
            <v>Adams</v>
          </cell>
          <cell r="J435" t="str">
            <v>(315) 232-4519 x2933</v>
          </cell>
          <cell r="K435" t="str">
            <v>Cassandra Morse</v>
          </cell>
          <cell r="L435" t="str">
            <v>JEFFERSON</v>
          </cell>
          <cell r="M435" t="str">
            <v>cmorse@spartanpride.org</v>
          </cell>
          <cell r="N435" t="str">
            <v>07/31/03</v>
          </cell>
          <cell r="O435" t="str">
            <v>66,968.61</v>
          </cell>
          <cell r="P435" t="str">
            <v>RA</v>
          </cell>
          <cell r="Q435" t="str">
            <v>Yes</v>
          </cell>
          <cell r="R435">
            <v>220101040000</v>
          </cell>
          <cell r="S435" t="str">
            <v>180</v>
          </cell>
          <cell r="T435" t="str">
            <v>UNASSIGNED</v>
          </cell>
          <cell r="U435" t="str">
            <v>Mary Margaret Zehr</v>
          </cell>
          <cell r="V435" t="str">
            <v>184741</v>
          </cell>
          <cell r="W435" t="str">
            <v>NSLP</v>
          </cell>
          <cell r="X435" t="str">
            <v>Yes</v>
          </cell>
          <cell r="Y435" t="str">
            <v xml:space="preserve">      </v>
          </cell>
          <cell r="Z435" t="str">
            <v>09/01/11</v>
          </cell>
          <cell r="AA435" t="str">
            <v/>
          </cell>
          <cell r="AB435" t="str">
            <v>(315) 232-4531</v>
          </cell>
          <cell r="AC435" t="str">
            <v>0.00</v>
          </cell>
          <cell r="AD435" t="str">
            <v>E002</v>
          </cell>
          <cell r="AE435" t="str">
            <v>Password002</v>
          </cell>
          <cell r="AF435" t="str">
            <v>66,968.61</v>
          </cell>
          <cell r="AG435" t="str">
            <v>SO.JEFFERSON CS</v>
          </cell>
        </row>
        <row r="436">
          <cell r="A436">
            <v>220202040000</v>
          </cell>
          <cell r="B436" t="str">
            <v>E003</v>
          </cell>
          <cell r="C436">
            <v>4006122</v>
          </cell>
          <cell r="D436" t="str">
            <v>E</v>
          </cell>
          <cell r="E436" t="str">
            <v>Alexandria Central School</v>
          </cell>
          <cell r="F436" t="str">
            <v>Attn: Food Service Director</v>
          </cell>
          <cell r="G436" t="str">
            <v>Alexandria Central School</v>
          </cell>
          <cell r="H436" t="str">
            <v>34 Bolton Avenue</v>
          </cell>
          <cell r="I436" t="str">
            <v>Alexandria Bay</v>
          </cell>
          <cell r="J436" t="str">
            <v>(315) 482-9971x 9</v>
          </cell>
          <cell r="K436" t="str">
            <v>Anne Remington</v>
          </cell>
          <cell r="L436" t="str">
            <v>JEFFERSON</v>
          </cell>
          <cell r="M436" t="str">
            <v>aremington@acsghosts.org</v>
          </cell>
          <cell r="N436" t="str">
            <v>03/21/03</v>
          </cell>
          <cell r="O436" t="str">
            <v>16,501.36</v>
          </cell>
          <cell r="P436" t="str">
            <v>RA</v>
          </cell>
          <cell r="Q436" t="str">
            <v>Yes</v>
          </cell>
          <cell r="R436">
            <v>220202040000</v>
          </cell>
          <cell r="S436" t="str">
            <v>180</v>
          </cell>
          <cell r="T436" t="str">
            <v>UNASSIGNED</v>
          </cell>
          <cell r="U436" t="str">
            <v>Doris Gorham</v>
          </cell>
          <cell r="V436" t="str">
            <v>45521</v>
          </cell>
          <cell r="W436" t="str">
            <v>NSLP</v>
          </cell>
          <cell r="X436" t="str">
            <v>Yes</v>
          </cell>
          <cell r="Y436" t="str">
            <v xml:space="preserve">      </v>
          </cell>
          <cell r="Z436" t="str">
            <v>09/14/11</v>
          </cell>
          <cell r="AA436" t="str">
            <v/>
          </cell>
          <cell r="AB436" t="str">
            <v/>
          </cell>
          <cell r="AC436" t="str">
            <v>0.00</v>
          </cell>
          <cell r="AD436" t="str">
            <v>E003</v>
          </cell>
          <cell r="AE436" t="str">
            <v>Password003</v>
          </cell>
          <cell r="AF436" t="str">
            <v>16,501.36</v>
          </cell>
          <cell r="AG436" t="str">
            <v>ALEXANDRIA CS</v>
          </cell>
        </row>
        <row r="437">
          <cell r="A437">
            <v>231301040000</v>
          </cell>
          <cell r="B437" t="str">
            <v>E004</v>
          </cell>
          <cell r="C437">
            <v>4006123</v>
          </cell>
          <cell r="D437" t="str">
            <v>E</v>
          </cell>
          <cell r="E437" t="str">
            <v>Beaver River Central School</v>
          </cell>
          <cell r="F437" t="str">
            <v>Attn: Food Service Director</v>
          </cell>
          <cell r="G437" t="str">
            <v>Beaver River Central School</v>
          </cell>
          <cell r="H437" t="str">
            <v>Artz Road, PO Box 179</v>
          </cell>
          <cell r="I437" t="str">
            <v>Beaver Falls</v>
          </cell>
          <cell r="J437" t="str">
            <v>315-346-3560</v>
          </cell>
          <cell r="K437" t="str">
            <v>Heather Pellam</v>
          </cell>
          <cell r="L437" t="str">
            <v>LEWIS</v>
          </cell>
          <cell r="M437" t="str">
            <v>hpellam@brcsd.org</v>
          </cell>
          <cell r="N437" t="str">
            <v>03/21/03</v>
          </cell>
          <cell r="O437" t="str">
            <v>43,609.48</v>
          </cell>
          <cell r="P437" t="str">
            <v>RA</v>
          </cell>
          <cell r="Q437" t="str">
            <v>Yes</v>
          </cell>
          <cell r="R437">
            <v>231301040000</v>
          </cell>
          <cell r="S437" t="str">
            <v>180</v>
          </cell>
          <cell r="T437" t="str">
            <v>UNASSIGNED</v>
          </cell>
          <cell r="U437" t="str">
            <v>Gerald Crowell</v>
          </cell>
          <cell r="V437" t="str">
            <v>120302</v>
          </cell>
          <cell r="W437" t="str">
            <v>NSLP</v>
          </cell>
          <cell r="X437" t="str">
            <v>Yes</v>
          </cell>
          <cell r="Y437" t="str">
            <v xml:space="preserve">      </v>
          </cell>
          <cell r="Z437" t="str">
            <v>10/17/11</v>
          </cell>
          <cell r="AA437" t="str">
            <v/>
          </cell>
          <cell r="AB437" t="str">
            <v/>
          </cell>
          <cell r="AC437" t="str">
            <v>0.00</v>
          </cell>
          <cell r="AD437" t="str">
            <v>E004</v>
          </cell>
          <cell r="AE437" t="str">
            <v>7g2R6FPPY</v>
          </cell>
          <cell r="AF437" t="str">
            <v>43,609.48</v>
          </cell>
          <cell r="AG437" t="str">
            <v>BEAVER RIVER CS</v>
          </cell>
        </row>
        <row r="438">
          <cell r="A438">
            <v>259000000000</v>
          </cell>
          <cell r="B438" t="str">
            <v>E005</v>
          </cell>
          <cell r="C438">
            <v>4006124</v>
          </cell>
          <cell r="D438" t="str">
            <v>E</v>
          </cell>
          <cell r="E438" t="str">
            <v>Madison-Oneida BOCES Altern Education</v>
          </cell>
          <cell r="F438" t="str">
            <v>Attn: Food Service Director</v>
          </cell>
          <cell r="G438" t="str">
            <v>Madison-Oneida BOCES Altern Education</v>
          </cell>
          <cell r="H438" t="str">
            <v>4937 Spring Road,  PO Box 168</v>
          </cell>
          <cell r="I438" t="str">
            <v>Verona</v>
          </cell>
          <cell r="J438" t="str">
            <v>(315) 361-8419</v>
          </cell>
          <cell r="K438" t="str">
            <v>Kathleen Carney</v>
          </cell>
          <cell r="L438" t="str">
            <v>ONEIDA</v>
          </cell>
          <cell r="M438" t="str">
            <v>Kcarney@moboces.org</v>
          </cell>
          <cell r="N438" t="str">
            <v>10/27/03</v>
          </cell>
          <cell r="O438" t="str">
            <v>6,111.03</v>
          </cell>
          <cell r="P438" t="str">
            <v>RA</v>
          </cell>
          <cell r="Q438" t="str">
            <v>Yes</v>
          </cell>
          <cell r="R438">
            <v>259000000000</v>
          </cell>
          <cell r="S438" t="str">
            <v>180</v>
          </cell>
          <cell r="T438" t="str">
            <v>UNASSIGNED</v>
          </cell>
          <cell r="U438" t="str">
            <v>Gerald Crowell</v>
          </cell>
          <cell r="V438" t="str">
            <v>16858</v>
          </cell>
          <cell r="W438" t="str">
            <v>NSLP</v>
          </cell>
          <cell r="X438" t="str">
            <v>Yes</v>
          </cell>
          <cell r="Y438" t="str">
            <v xml:space="preserve">      </v>
          </cell>
          <cell r="Z438" t="str">
            <v>10/14/11</v>
          </cell>
          <cell r="AA438" t="str">
            <v/>
          </cell>
          <cell r="AB438" t="str">
            <v/>
          </cell>
          <cell r="AC438" t="str">
            <v>0.00</v>
          </cell>
          <cell r="AD438" t="str">
            <v>E005</v>
          </cell>
          <cell r="AE438" t="str">
            <v>Meg4891!</v>
          </cell>
          <cell r="AF438" t="str">
            <v>6,111.03</v>
          </cell>
          <cell r="AG438" t="str">
            <v>MAD/ONEIDA BOCES</v>
          </cell>
        </row>
        <row r="439">
          <cell r="A439">
            <v>410401060000</v>
          </cell>
          <cell r="B439" t="str">
            <v>E006</v>
          </cell>
          <cell r="C439">
            <v>4006125</v>
          </cell>
          <cell r="D439" t="str">
            <v>E</v>
          </cell>
          <cell r="E439" t="str">
            <v>Adirondack Central School</v>
          </cell>
          <cell r="F439" t="str">
            <v>Attn: Food Service Director</v>
          </cell>
          <cell r="G439" t="str">
            <v>Adirondack Central School</v>
          </cell>
          <cell r="H439" t="str">
            <v>110 Ford Street</v>
          </cell>
          <cell r="I439" t="str">
            <v>Booneville</v>
          </cell>
          <cell r="J439" t="str">
            <v>(315) 942-9200x 5556</v>
          </cell>
          <cell r="K439" t="str">
            <v>Bob Ballister</v>
          </cell>
          <cell r="L439" t="str">
            <v>ONEIDA</v>
          </cell>
          <cell r="M439" t="str">
            <v>bballister@adirondackcsd.org</v>
          </cell>
          <cell r="N439" t="str">
            <v>11/19/98</v>
          </cell>
          <cell r="O439" t="str">
            <v>51,641.03</v>
          </cell>
          <cell r="P439" t="str">
            <v>RA</v>
          </cell>
          <cell r="Q439" t="str">
            <v>Yes</v>
          </cell>
          <cell r="R439">
            <v>410401060000</v>
          </cell>
          <cell r="S439" t="str">
            <v>180</v>
          </cell>
          <cell r="T439" t="str">
            <v>UNASSIGNED</v>
          </cell>
          <cell r="U439" t="str">
            <v>Frederick Morgan</v>
          </cell>
          <cell r="V439" t="str">
            <v>142458</v>
          </cell>
          <cell r="W439" t="str">
            <v>NSLP</v>
          </cell>
          <cell r="X439" t="str">
            <v>Yes</v>
          </cell>
          <cell r="Y439" t="str">
            <v xml:space="preserve">      </v>
          </cell>
          <cell r="Z439" t="str">
            <v>09/06/11</v>
          </cell>
          <cell r="AA439" t="str">
            <v/>
          </cell>
          <cell r="AB439" t="str">
            <v>(315) 942-9264</v>
          </cell>
          <cell r="AC439" t="str">
            <v>0.00</v>
          </cell>
          <cell r="AD439" t="str">
            <v>E006</v>
          </cell>
          <cell r="AE439" t="str">
            <v>Password006</v>
          </cell>
          <cell r="AF439" t="str">
            <v>51,641.03</v>
          </cell>
          <cell r="AG439" t="str">
            <v>ADIRONDACK CS</v>
          </cell>
        </row>
        <row r="440">
          <cell r="A440">
            <v>412300861058</v>
          </cell>
          <cell r="B440" t="str">
            <v>E007</v>
          </cell>
          <cell r="C440">
            <v>4007309</v>
          </cell>
          <cell r="D440" t="str">
            <v>E</v>
          </cell>
          <cell r="E440" t="str">
            <v>Utica Academy of Science Charter School</v>
          </cell>
          <cell r="F440" t="str">
            <v>Attn: Food Service Director</v>
          </cell>
          <cell r="G440" t="str">
            <v>Utica Academy of Science Charter School</v>
          </cell>
          <cell r="H440" t="str">
            <v>1214 Lincoln Avenue</v>
          </cell>
          <cell r="I440" t="str">
            <v>Utica</v>
          </cell>
          <cell r="J440" t="str">
            <v>(315) 266-1072</v>
          </cell>
          <cell r="K440" t="str">
            <v>Tammy Pittsley</v>
          </cell>
          <cell r="L440" t="str">
            <v>ONEIDA</v>
          </cell>
          <cell r="M440" t="str">
            <v>tammy.pittsley@compass-usa.com</v>
          </cell>
          <cell r="N440" t="str">
            <v>04/16/14</v>
          </cell>
          <cell r="O440" t="str">
            <v>0.00</v>
          </cell>
          <cell r="P440" t="str">
            <v>RA</v>
          </cell>
          <cell r="Q440" t="str">
            <v>No</v>
          </cell>
          <cell r="R440">
            <v>412300861058</v>
          </cell>
          <cell r="S440" t="str">
            <v>180</v>
          </cell>
          <cell r="T440" t="str">
            <v>UNASSIGNED</v>
          </cell>
          <cell r="U440" t="str">
            <v/>
          </cell>
          <cell r="V440" t="str">
            <v>28249</v>
          </cell>
          <cell r="W440" t="str">
            <v>NSLP</v>
          </cell>
          <cell r="X440" t="str">
            <v>No</v>
          </cell>
          <cell r="Y440" t="str">
            <v xml:space="preserve">      </v>
          </cell>
          <cell r="Z440" t="str">
            <v>03/20/14</v>
          </cell>
          <cell r="AA440" t="str">
            <v/>
          </cell>
          <cell r="AB440" t="str">
            <v/>
          </cell>
          <cell r="AC440" t="str">
            <v>0.00</v>
          </cell>
          <cell r="AD440" t="str">
            <v>E007</v>
          </cell>
          <cell r="AE440" t="str">
            <v/>
          </cell>
          <cell r="AF440" t="str">
            <v>0.00</v>
          </cell>
          <cell r="AG440" t="str">
            <v>UTICA ACADEMY OF SCIENCE CHARTER SCHOOL</v>
          </cell>
        </row>
        <row r="441">
          <cell r="A441">
            <v>250109040000</v>
          </cell>
          <cell r="B441" t="str">
            <v>E008</v>
          </cell>
          <cell r="C441">
            <v>4006126</v>
          </cell>
          <cell r="D441" t="str">
            <v>E</v>
          </cell>
          <cell r="E441" t="str">
            <v>Brookfield Central School</v>
          </cell>
          <cell r="F441" t="str">
            <v>Attn: Food Service Director</v>
          </cell>
          <cell r="G441" t="str">
            <v>Brookfield Central School</v>
          </cell>
          <cell r="H441" t="str">
            <v>Box 60, Fairground Road</v>
          </cell>
          <cell r="I441" t="str">
            <v>Brookfield</v>
          </cell>
          <cell r="J441" t="str">
            <v>(315) 899-3323x 101</v>
          </cell>
          <cell r="K441" t="str">
            <v>Patsy Beehm</v>
          </cell>
          <cell r="L441" t="str">
            <v>MADISON</v>
          </cell>
          <cell r="M441" t="str">
            <v>pbeehm@brookfieldcsd.org</v>
          </cell>
          <cell r="N441" t="str">
            <v>02/17/95</v>
          </cell>
          <cell r="O441" t="str">
            <v>7,434.88</v>
          </cell>
          <cell r="P441" t="str">
            <v>RA</v>
          </cell>
          <cell r="Q441" t="str">
            <v>Yes</v>
          </cell>
          <cell r="R441">
            <v>250109040000</v>
          </cell>
          <cell r="S441" t="str">
            <v>180</v>
          </cell>
          <cell r="T441" t="str">
            <v>UNASSIGNED</v>
          </cell>
          <cell r="U441" t="str">
            <v>Jerard O'Sullivan</v>
          </cell>
          <cell r="V441" t="str">
            <v>20510</v>
          </cell>
          <cell r="W441" t="str">
            <v>NSLP</v>
          </cell>
          <cell r="X441" t="str">
            <v>Yes</v>
          </cell>
          <cell r="Y441" t="str">
            <v xml:space="preserve">      </v>
          </cell>
          <cell r="Z441" t="str">
            <v>10/14/11</v>
          </cell>
          <cell r="AA441" t="str">
            <v/>
          </cell>
          <cell r="AB441" t="str">
            <v>(315) 899-3323</v>
          </cell>
          <cell r="AC441" t="str">
            <v>0.00</v>
          </cell>
          <cell r="AD441" t="str">
            <v>E008</v>
          </cell>
          <cell r="AE441" t="str">
            <v>Pippin17</v>
          </cell>
          <cell r="AF441" t="str">
            <v>7,434.88</v>
          </cell>
          <cell r="AG441" t="str">
            <v>BROOKFIELD CS</v>
          </cell>
        </row>
        <row r="442">
          <cell r="A442">
            <v>220401040000</v>
          </cell>
          <cell r="B442" t="str">
            <v>E009</v>
          </cell>
          <cell r="C442">
            <v>4006127</v>
          </cell>
          <cell r="D442" t="str">
            <v>E</v>
          </cell>
          <cell r="E442" t="str">
            <v>General Brown Central School</v>
          </cell>
          <cell r="F442" t="str">
            <v>Attn: Food Service Director</v>
          </cell>
          <cell r="G442" t="str">
            <v>General Brown Central School</v>
          </cell>
          <cell r="H442" t="str">
            <v>17643 Cemetary Road,  PO Box 500</v>
          </cell>
          <cell r="I442" t="str">
            <v>Dexter</v>
          </cell>
          <cell r="J442" t="str">
            <v>(315) 779-2300  opt 7 / opt 1</v>
          </cell>
          <cell r="K442" t="str">
            <v>James Nevers</v>
          </cell>
          <cell r="L442" t="str">
            <v>JEFFERSON</v>
          </cell>
          <cell r="M442" t="str">
            <v>jnevers@gblions.org</v>
          </cell>
          <cell r="N442" t="str">
            <v>07/31/03</v>
          </cell>
          <cell r="O442" t="str">
            <v>44,725.98</v>
          </cell>
          <cell r="P442" t="str">
            <v>RA</v>
          </cell>
          <cell r="Q442" t="str">
            <v>Yes</v>
          </cell>
          <cell r="R442">
            <v>220401040000</v>
          </cell>
          <cell r="S442" t="str">
            <v>180</v>
          </cell>
          <cell r="T442" t="str">
            <v>UNASSIGNED</v>
          </cell>
          <cell r="U442" t="str">
            <v>Jay Peacock</v>
          </cell>
          <cell r="V442" t="str">
            <v>123382</v>
          </cell>
          <cell r="W442" t="str">
            <v>NSLP</v>
          </cell>
          <cell r="X442" t="str">
            <v>Yes</v>
          </cell>
          <cell r="Y442" t="str">
            <v xml:space="preserve">      </v>
          </cell>
          <cell r="Z442" t="str">
            <v>09/12/11</v>
          </cell>
          <cell r="AA442" t="str">
            <v/>
          </cell>
          <cell r="AB442" t="str">
            <v>(315) 639-6233</v>
          </cell>
          <cell r="AC442" t="str">
            <v>0.00</v>
          </cell>
          <cell r="AD442" t="str">
            <v>E009</v>
          </cell>
          <cell r="AE442" t="str">
            <v>Zoe0111$$</v>
          </cell>
          <cell r="AF442" t="str">
            <v>44,725.98</v>
          </cell>
          <cell r="AG442" t="str">
            <v>GENERAL BROWN CS</v>
          </cell>
        </row>
        <row r="443">
          <cell r="A443">
            <v>410601040000</v>
          </cell>
          <cell r="B443" t="str">
            <v>E010</v>
          </cell>
          <cell r="C443">
            <v>4006128</v>
          </cell>
          <cell r="D443" t="str">
            <v>E</v>
          </cell>
          <cell r="E443" t="str">
            <v>Camden Central School</v>
          </cell>
          <cell r="F443" t="str">
            <v>Attn: Food Service Director</v>
          </cell>
          <cell r="G443" t="str">
            <v>Camden Central School</v>
          </cell>
          <cell r="H443" t="str">
            <v>51 Third Street</v>
          </cell>
          <cell r="I443" t="str">
            <v>Camden</v>
          </cell>
          <cell r="J443" t="str">
            <v>(315) 245-1687</v>
          </cell>
          <cell r="K443" t="str">
            <v>Tena Omans</v>
          </cell>
          <cell r="L443" t="str">
            <v>ONEIDA</v>
          </cell>
          <cell r="M443" t="str">
            <v>tomans@moboces.org</v>
          </cell>
          <cell r="N443" t="str">
            <v>02/17/95</v>
          </cell>
          <cell r="O443" t="str">
            <v>90,920.08</v>
          </cell>
          <cell r="P443" t="str">
            <v>RA</v>
          </cell>
          <cell r="Q443" t="str">
            <v>Yes</v>
          </cell>
          <cell r="R443">
            <v>410601040000</v>
          </cell>
          <cell r="S443" t="str">
            <v>180</v>
          </cell>
          <cell r="T443" t="str">
            <v>UNASSIGNED</v>
          </cell>
          <cell r="U443" t="str">
            <v>Jay Peacock</v>
          </cell>
          <cell r="V443" t="str">
            <v>250814</v>
          </cell>
          <cell r="W443" t="str">
            <v>NSLP</v>
          </cell>
          <cell r="X443" t="str">
            <v>Yes</v>
          </cell>
          <cell r="Y443" t="str">
            <v xml:space="preserve">      </v>
          </cell>
          <cell r="Z443" t="str">
            <v>10/24/11</v>
          </cell>
          <cell r="AA443" t="str">
            <v/>
          </cell>
          <cell r="AB443" t="str">
            <v>(315) 639-6233</v>
          </cell>
          <cell r="AC443" t="str">
            <v>0.00</v>
          </cell>
          <cell r="AD443" t="str">
            <v>E010</v>
          </cell>
          <cell r="AE443" t="str">
            <v>Cooper1204!</v>
          </cell>
          <cell r="AF443" t="str">
            <v>90,920.08</v>
          </cell>
          <cell r="AG443" t="str">
            <v>CAMDEN CS</v>
          </cell>
        </row>
        <row r="444">
          <cell r="A444">
            <v>460701040000</v>
          </cell>
          <cell r="B444" t="str">
            <v>E011</v>
          </cell>
          <cell r="C444">
            <v>4008611</v>
          </cell>
          <cell r="D444" t="str">
            <v>E</v>
          </cell>
          <cell r="E444" t="str">
            <v>Hannibal Central School</v>
          </cell>
          <cell r="F444" t="str">
            <v>Attn: Food Service Director</v>
          </cell>
          <cell r="G444" t="str">
            <v>Hannibal Central School</v>
          </cell>
          <cell r="H444" t="str">
            <v>PO Box 66</v>
          </cell>
          <cell r="I444" t="str">
            <v>Hannibal</v>
          </cell>
          <cell r="J444" t="str">
            <v>(315) 564-7910x 4157</v>
          </cell>
          <cell r="K444" t="str">
            <v>Nancy Younglove</v>
          </cell>
          <cell r="L444" t="str">
            <v>OSWEGO</v>
          </cell>
          <cell r="M444" t="str">
            <v>nyounglove@hannibalcsd.org</v>
          </cell>
          <cell r="N444" t="str">
            <v>10/01/15</v>
          </cell>
          <cell r="O444" t="str">
            <v>60,063.71</v>
          </cell>
          <cell r="P444" t="str">
            <v>RA</v>
          </cell>
          <cell r="Q444" t="str">
            <v>Yes</v>
          </cell>
          <cell r="R444">
            <v>460701040000</v>
          </cell>
          <cell r="S444" t="str">
            <v>180</v>
          </cell>
          <cell r="T444" t="str">
            <v>UNASSIGNED</v>
          </cell>
          <cell r="U444" t="str">
            <v/>
          </cell>
          <cell r="V444" t="str">
            <v>165693</v>
          </cell>
          <cell r="W444" t="str">
            <v>NSLP</v>
          </cell>
          <cell r="X444" t="str">
            <v>Yes</v>
          </cell>
          <cell r="Y444" t="str">
            <v>Week 2</v>
          </cell>
          <cell r="Z444" t="str">
            <v>09/01/11</v>
          </cell>
          <cell r="AA444" t="str">
            <v/>
          </cell>
          <cell r="AB444" t="str">
            <v/>
          </cell>
          <cell r="AC444" t="str">
            <v>0.00</v>
          </cell>
          <cell r="AD444" t="str">
            <v>E011</v>
          </cell>
          <cell r="AE444" t="str">
            <v>Izabella@13</v>
          </cell>
          <cell r="AF444" t="str">
            <v>60,063.71</v>
          </cell>
          <cell r="AG444" t="str">
            <v>HANNIBAL CENTRAL SCHOOL</v>
          </cell>
        </row>
        <row r="445">
          <cell r="A445">
            <v>412300189443</v>
          </cell>
          <cell r="B445" t="str">
            <v>E012</v>
          </cell>
          <cell r="C445">
            <v>4006129</v>
          </cell>
          <cell r="D445" t="str">
            <v>E</v>
          </cell>
          <cell r="E445" t="str">
            <v>Notre Dame Jr/Sr High School</v>
          </cell>
          <cell r="F445" t="str">
            <v>Attn: Food Service Director</v>
          </cell>
          <cell r="G445" t="str">
            <v>Notre Dame Jr/Sr High School</v>
          </cell>
          <cell r="H445" t="str">
            <v>2 Notre Dame Lane</v>
          </cell>
          <cell r="I445" t="str">
            <v>Utica</v>
          </cell>
          <cell r="J445" t="str">
            <v>(315) 724-5118x 16</v>
          </cell>
          <cell r="K445" t="str">
            <v>Dyanna Gardinier</v>
          </cell>
          <cell r="L445" t="str">
            <v>ONEIDA</v>
          </cell>
          <cell r="M445" t="str">
            <v>dgardinier@syrdiocese.org</v>
          </cell>
          <cell r="N445" t="str">
            <v>03/21/03</v>
          </cell>
          <cell r="O445" t="str">
            <v>3,991.13</v>
          </cell>
          <cell r="P445" t="str">
            <v>RA</v>
          </cell>
          <cell r="Q445" t="str">
            <v>Yes</v>
          </cell>
          <cell r="R445">
            <v>412300189443</v>
          </cell>
          <cell r="S445" t="str">
            <v>180</v>
          </cell>
          <cell r="T445" t="str">
            <v>UNASSIGNED</v>
          </cell>
          <cell r="U445" t="str">
            <v>Sister Anna Mae Collins</v>
          </cell>
          <cell r="V445" t="str">
            <v>11010</v>
          </cell>
          <cell r="W445" t="str">
            <v>NSLP</v>
          </cell>
          <cell r="X445" t="str">
            <v>Yes</v>
          </cell>
          <cell r="Y445" t="str">
            <v xml:space="preserve">      </v>
          </cell>
          <cell r="Z445" t="str">
            <v>09/01/11</v>
          </cell>
          <cell r="AA445" t="str">
            <v/>
          </cell>
          <cell r="AB445" t="str">
            <v/>
          </cell>
          <cell r="AC445" t="str">
            <v>0.00</v>
          </cell>
          <cell r="AD445" t="str">
            <v>E012</v>
          </cell>
          <cell r="AE445" t="str">
            <v>Jugglers012</v>
          </cell>
          <cell r="AF445" t="str">
            <v>3,991.13</v>
          </cell>
          <cell r="AG445" t="str">
            <v>NOTRE DAME JR/SR</v>
          </cell>
        </row>
        <row r="446">
          <cell r="A446">
            <v>222201155866</v>
          </cell>
          <cell r="B446" t="str">
            <v>E013</v>
          </cell>
          <cell r="C446">
            <v>4006130</v>
          </cell>
          <cell r="D446" t="str">
            <v>E</v>
          </cell>
          <cell r="E446" t="str">
            <v>Augustinian Academy-Elementary</v>
          </cell>
          <cell r="F446" t="str">
            <v>Attn: Food Service Director</v>
          </cell>
          <cell r="G446" t="str">
            <v>Augustinian Academy-Elementary</v>
          </cell>
          <cell r="H446" t="str">
            <v>317 West Street</v>
          </cell>
          <cell r="I446" t="str">
            <v>Carthage</v>
          </cell>
          <cell r="J446" t="str">
            <v>(315) 493-1301</v>
          </cell>
          <cell r="K446" t="str">
            <v>Kelly Lawton</v>
          </cell>
          <cell r="L446" t="str">
            <v>JEFFERSON</v>
          </cell>
          <cell r="M446" t="str">
            <v>cafemanager@augustinianacademy.org</v>
          </cell>
          <cell r="N446" t="str">
            <v>03/21/03</v>
          </cell>
          <cell r="O446" t="str">
            <v>4,343.11</v>
          </cell>
          <cell r="P446" t="str">
            <v>RA</v>
          </cell>
          <cell r="Q446" t="str">
            <v>Yes</v>
          </cell>
          <cell r="R446">
            <v>222201155866</v>
          </cell>
          <cell r="S446" t="str">
            <v>180</v>
          </cell>
          <cell r="T446" t="str">
            <v>UNASSIGNED</v>
          </cell>
          <cell r="U446" t="str">
            <v>Sr. John Mary Brockway</v>
          </cell>
          <cell r="V446" t="str">
            <v>11981</v>
          </cell>
          <cell r="W446" t="str">
            <v>NSLP</v>
          </cell>
          <cell r="X446" t="str">
            <v>Yes</v>
          </cell>
          <cell r="Y446" t="str">
            <v xml:space="preserve">      </v>
          </cell>
          <cell r="Z446" t="str">
            <v>09/14/11</v>
          </cell>
          <cell r="AA446" t="str">
            <v/>
          </cell>
          <cell r="AB446" t="str">
            <v/>
          </cell>
          <cell r="AC446" t="str">
            <v>0.00</v>
          </cell>
          <cell r="AD446" t="str">
            <v>E013</v>
          </cell>
          <cell r="AE446" t="str">
            <v>Password013</v>
          </cell>
          <cell r="AF446" t="str">
            <v>4,343.11</v>
          </cell>
          <cell r="AG446" t="str">
            <v>AUGUSTINIAN ACDA</v>
          </cell>
        </row>
        <row r="447">
          <cell r="A447">
            <v>222201060000</v>
          </cell>
          <cell r="B447" t="str">
            <v>E014</v>
          </cell>
          <cell r="C447">
            <v>4006131</v>
          </cell>
          <cell r="D447" t="str">
            <v>E</v>
          </cell>
          <cell r="E447" t="str">
            <v>Carthage Central School</v>
          </cell>
          <cell r="F447" t="str">
            <v>Attn: Food Service Director</v>
          </cell>
          <cell r="G447" t="str">
            <v>Carthage Central School</v>
          </cell>
          <cell r="H447" t="str">
            <v>Martin Street Road</v>
          </cell>
          <cell r="I447" t="str">
            <v>Carthage</v>
          </cell>
          <cell r="J447" t="str">
            <v>(315) 493-5195</v>
          </cell>
          <cell r="K447" t="str">
            <v>Kelly Filus</v>
          </cell>
          <cell r="L447" t="str">
            <v>JEFFERSON</v>
          </cell>
          <cell r="M447" t="str">
            <v>kfilus@carthagecsd.org</v>
          </cell>
          <cell r="N447" t="str">
            <v>02/17/95</v>
          </cell>
          <cell r="O447" t="str">
            <v>123,901.41</v>
          </cell>
          <cell r="P447" t="str">
            <v>RA</v>
          </cell>
          <cell r="Q447" t="str">
            <v>Yes</v>
          </cell>
          <cell r="R447">
            <v>222201060000</v>
          </cell>
          <cell r="S447" t="str">
            <v>180</v>
          </cell>
          <cell r="T447" t="str">
            <v>UNASSIGNED</v>
          </cell>
          <cell r="U447" t="str">
            <v>Sr. John Mary Brockway</v>
          </cell>
          <cell r="V447" t="str">
            <v>341797</v>
          </cell>
          <cell r="W447" t="str">
            <v>NSLP</v>
          </cell>
          <cell r="X447" t="str">
            <v>Yes</v>
          </cell>
          <cell r="Y447" t="str">
            <v xml:space="preserve">      </v>
          </cell>
          <cell r="Z447" t="str">
            <v>09/12/11</v>
          </cell>
          <cell r="AA447" t="str">
            <v/>
          </cell>
          <cell r="AB447" t="str">
            <v/>
          </cell>
          <cell r="AC447" t="str">
            <v>0.00</v>
          </cell>
          <cell r="AD447" t="str">
            <v>E014</v>
          </cell>
          <cell r="AE447" t="str">
            <v>Eloise0804</v>
          </cell>
          <cell r="AF447" t="str">
            <v>123,901.41</v>
          </cell>
          <cell r="AG447" t="str">
            <v>CARTHAGE CS</v>
          </cell>
        </row>
        <row r="448">
          <cell r="A448">
            <v>250201060000</v>
          </cell>
          <cell r="B448" t="str">
            <v>E015</v>
          </cell>
          <cell r="C448">
            <v>4006132</v>
          </cell>
          <cell r="D448" t="str">
            <v>E</v>
          </cell>
          <cell r="E448" t="str">
            <v>Cazenovia Central School</v>
          </cell>
          <cell r="F448" t="str">
            <v>Attn: Food Service Director</v>
          </cell>
          <cell r="G448" t="str">
            <v>Cazenovia Central School</v>
          </cell>
          <cell r="H448" t="str">
            <v>31 Emory Avenue</v>
          </cell>
          <cell r="I448" t="str">
            <v>Cazenovia</v>
          </cell>
          <cell r="J448" t="str">
            <v>(315) 655-5346</v>
          </cell>
          <cell r="K448" t="str">
            <v>Charlene Grimes</v>
          </cell>
          <cell r="L448" t="str">
            <v>MADISON</v>
          </cell>
          <cell r="M448" t="str">
            <v>Charlene.grimes@compass-usa.com</v>
          </cell>
          <cell r="N448" t="str">
            <v>11/02/98</v>
          </cell>
          <cell r="O448" t="str">
            <v>23,768.04</v>
          </cell>
          <cell r="P448" t="str">
            <v>RA</v>
          </cell>
          <cell r="Q448" t="str">
            <v>Yes</v>
          </cell>
          <cell r="R448">
            <v>250201060000</v>
          </cell>
          <cell r="S448" t="str">
            <v>180</v>
          </cell>
          <cell r="T448" t="str">
            <v>UNASSIGNED</v>
          </cell>
          <cell r="U448" t="str">
            <v>Sr. John Mary Brockway</v>
          </cell>
          <cell r="V448" t="str">
            <v>65567</v>
          </cell>
          <cell r="W448" t="str">
            <v>NSLP</v>
          </cell>
          <cell r="X448" t="str">
            <v>Yes</v>
          </cell>
          <cell r="Y448" t="str">
            <v xml:space="preserve">      </v>
          </cell>
          <cell r="Z448" t="str">
            <v>10/14/11</v>
          </cell>
          <cell r="AA448" t="str">
            <v/>
          </cell>
          <cell r="AB448" t="str">
            <v/>
          </cell>
          <cell r="AC448" t="str">
            <v>0.00</v>
          </cell>
          <cell r="AD448" t="str">
            <v>E015</v>
          </cell>
          <cell r="AE448" t="str">
            <v>Zaxairy15</v>
          </cell>
          <cell r="AF448" t="str">
            <v>23,768.04</v>
          </cell>
          <cell r="AG448" t="str">
            <v>CAZENOVIA CS</v>
          </cell>
        </row>
        <row r="449">
          <cell r="A449" t="str">
            <v/>
          </cell>
          <cell r="B449" t="str">
            <v>E016</v>
          </cell>
          <cell r="C449" t="str">
            <v/>
          </cell>
          <cell r="D449" t="str">
            <v>E</v>
          </cell>
          <cell r="E449" t="str">
            <v>Our Lady of Sacred Heart</v>
          </cell>
          <cell r="F449" t="str">
            <v/>
          </cell>
          <cell r="G449" t="str">
            <v>Attn: School Lunch Director</v>
          </cell>
          <cell r="H449" t="str">
            <v>320 W.Lynde Street</v>
          </cell>
          <cell r="I449" t="str">
            <v>Watertown</v>
          </cell>
          <cell r="J449" t="str">
            <v>(315) 782-3060</v>
          </cell>
          <cell r="K449" t="str">
            <v>Muriel Weston</v>
          </cell>
          <cell r="L449" t="str">
            <v>ALLEGANY</v>
          </cell>
          <cell r="M449" t="str">
            <v/>
          </cell>
          <cell r="N449" t="str">
            <v>09/03/03</v>
          </cell>
          <cell r="O449" t="str">
            <v>0.00</v>
          </cell>
          <cell r="P449" t="str">
            <v>RA</v>
          </cell>
          <cell r="Q449" t="str">
            <v>No</v>
          </cell>
          <cell r="R449" t="str">
            <v/>
          </cell>
          <cell r="S449" t="str">
            <v>180</v>
          </cell>
          <cell r="T449" t="str">
            <v>UNASSIGNED</v>
          </cell>
          <cell r="U449" t="str">
            <v>Sr. John Mary Brockway</v>
          </cell>
          <cell r="V449" t="str">
            <v>0</v>
          </cell>
          <cell r="W449" t="str">
            <v>NSLP</v>
          </cell>
          <cell r="X449" t="str">
            <v>No</v>
          </cell>
          <cell r="Y449" t="str">
            <v xml:space="preserve">      </v>
          </cell>
          <cell r="Z449" t="str">
            <v/>
          </cell>
          <cell r="AA449" t="str">
            <v/>
          </cell>
          <cell r="AB449" t="str">
            <v/>
          </cell>
          <cell r="AC449" t="str">
            <v>0.00</v>
          </cell>
          <cell r="AD449" t="str">
            <v>E016</v>
          </cell>
          <cell r="AE449" t="str">
            <v/>
          </cell>
          <cell r="AF449" t="str">
            <v>0.00</v>
          </cell>
          <cell r="AG449" t="str">
            <v>SACRED HT WATER</v>
          </cell>
        </row>
        <row r="450">
          <cell r="A450">
            <v>221301040000</v>
          </cell>
          <cell r="B450" t="str">
            <v>E017</v>
          </cell>
          <cell r="C450">
            <v>4006133</v>
          </cell>
          <cell r="D450" t="str">
            <v>E</v>
          </cell>
          <cell r="E450" t="str">
            <v>Lyme Central School</v>
          </cell>
          <cell r="F450" t="str">
            <v>Attn: Food Service Director</v>
          </cell>
          <cell r="G450" t="str">
            <v>Lyme Central School</v>
          </cell>
          <cell r="H450" t="str">
            <v>11868 Academy Street</v>
          </cell>
          <cell r="I450" t="str">
            <v>Chaumont</v>
          </cell>
          <cell r="J450" t="str">
            <v>(315) 649-2417 x 144</v>
          </cell>
          <cell r="K450" t="str">
            <v>Kelly Filus</v>
          </cell>
          <cell r="L450" t="str">
            <v>JEFFERSON</v>
          </cell>
          <cell r="M450" t="str">
            <v>kfilus@lymecsd.org</v>
          </cell>
          <cell r="N450" t="str">
            <v>02/17/95</v>
          </cell>
          <cell r="O450" t="str">
            <v>14,928.84</v>
          </cell>
          <cell r="P450" t="str">
            <v>RA</v>
          </cell>
          <cell r="Q450" t="str">
            <v>Yes</v>
          </cell>
          <cell r="R450">
            <v>221301040000</v>
          </cell>
          <cell r="S450" t="str">
            <v>180</v>
          </cell>
          <cell r="T450" t="str">
            <v>UNASSIGNED</v>
          </cell>
          <cell r="U450" t="str">
            <v>Sr. John Mary Brockway</v>
          </cell>
          <cell r="V450" t="str">
            <v>41183</v>
          </cell>
          <cell r="W450" t="str">
            <v>NSLP</v>
          </cell>
          <cell r="X450" t="str">
            <v>Yes</v>
          </cell>
          <cell r="Y450" t="str">
            <v xml:space="preserve">      </v>
          </cell>
          <cell r="Z450" t="str">
            <v>10/24/11</v>
          </cell>
          <cell r="AA450" t="str">
            <v/>
          </cell>
          <cell r="AB450" t="str">
            <v/>
          </cell>
          <cell r="AC450" t="str">
            <v>0.00</v>
          </cell>
          <cell r="AD450" t="str">
            <v>E017</v>
          </cell>
          <cell r="AE450" t="str">
            <v>Eloise0804</v>
          </cell>
          <cell r="AF450" t="str">
            <v>14,928.84</v>
          </cell>
          <cell r="AG450" t="str">
            <v>LYME CS</v>
          </cell>
        </row>
        <row r="451">
          <cell r="A451">
            <v>251601060000</v>
          </cell>
          <cell r="B451" t="str">
            <v>E018</v>
          </cell>
          <cell r="C451">
            <v>4006134</v>
          </cell>
          <cell r="D451" t="str">
            <v>E</v>
          </cell>
          <cell r="E451" t="str">
            <v>Chittenango Central School</v>
          </cell>
          <cell r="F451" t="str">
            <v>Attn: Food Service Director</v>
          </cell>
          <cell r="G451" t="str">
            <v>Chittenango Central School</v>
          </cell>
          <cell r="H451" t="str">
            <v>1700 Fyler Road</v>
          </cell>
          <cell r="I451" t="str">
            <v>Chittenango</v>
          </cell>
          <cell r="J451" t="str">
            <v>(315) 687-2864</v>
          </cell>
          <cell r="K451" t="str">
            <v>Wendy Swift</v>
          </cell>
          <cell r="L451" t="str">
            <v>MADISON</v>
          </cell>
          <cell r="M451" t="str">
            <v>wswift@chittenangoschools.org</v>
          </cell>
          <cell r="N451" t="str">
            <v>02/17/95</v>
          </cell>
          <cell r="O451" t="str">
            <v>54,404.73</v>
          </cell>
          <cell r="P451" t="str">
            <v>RA</v>
          </cell>
          <cell r="Q451" t="str">
            <v>Yes</v>
          </cell>
          <cell r="R451">
            <v>251601060000</v>
          </cell>
          <cell r="S451" t="str">
            <v>180</v>
          </cell>
          <cell r="T451" t="str">
            <v>UNASSIGNED</v>
          </cell>
          <cell r="U451" t="str">
            <v>Sr. John Mary Brockway</v>
          </cell>
          <cell r="V451" t="str">
            <v>150082</v>
          </cell>
          <cell r="W451" t="str">
            <v>NSLP</v>
          </cell>
          <cell r="X451" t="str">
            <v>Yes</v>
          </cell>
          <cell r="Y451" t="str">
            <v xml:space="preserve">      </v>
          </cell>
          <cell r="Z451" t="str">
            <v>07/15/13</v>
          </cell>
          <cell r="AA451" t="str">
            <v/>
          </cell>
          <cell r="AB451" t="str">
            <v/>
          </cell>
          <cell r="AC451" t="str">
            <v>0.00</v>
          </cell>
          <cell r="AD451" t="str">
            <v>E018</v>
          </cell>
          <cell r="AE451" t="str">
            <v>Sancho12</v>
          </cell>
          <cell r="AF451" t="str">
            <v>54,404.73</v>
          </cell>
          <cell r="AG451" t="str">
            <v>CHITTENANGO CS</v>
          </cell>
        </row>
        <row r="452">
          <cell r="A452">
            <v>220701040000</v>
          </cell>
          <cell r="B452" t="str">
            <v>E019</v>
          </cell>
          <cell r="C452">
            <v>4006135</v>
          </cell>
          <cell r="D452" t="str">
            <v>E</v>
          </cell>
          <cell r="E452" t="str">
            <v>Thousand Island Central School</v>
          </cell>
          <cell r="F452" t="str">
            <v>Attn: Food Service Director</v>
          </cell>
          <cell r="G452" t="str">
            <v>Thousand Island Central School</v>
          </cell>
          <cell r="H452" t="str">
            <v>8481 County Route 9, PO Box 100</v>
          </cell>
          <cell r="I452" t="str">
            <v>Clayton</v>
          </cell>
          <cell r="J452" t="str">
            <v>(315) 686-5521x 5008</v>
          </cell>
          <cell r="K452" t="str">
            <v>Lynette Chapman</v>
          </cell>
          <cell r="L452" t="str">
            <v>JEFFERSON</v>
          </cell>
          <cell r="M452" t="str">
            <v>chapmanl@ticsd.org</v>
          </cell>
          <cell r="N452" t="str">
            <v>03/21/03</v>
          </cell>
          <cell r="O452" t="str">
            <v>31,414.98</v>
          </cell>
          <cell r="P452" t="str">
            <v>RA</v>
          </cell>
          <cell r="Q452" t="str">
            <v>Yes</v>
          </cell>
          <cell r="R452">
            <v>220701040000</v>
          </cell>
          <cell r="S452" t="str">
            <v>180</v>
          </cell>
          <cell r="T452" t="str">
            <v>UNASSIGNED</v>
          </cell>
          <cell r="U452" t="str">
            <v>Sally Switzer</v>
          </cell>
          <cell r="V452" t="str">
            <v>86662</v>
          </cell>
          <cell r="W452" t="str">
            <v>NSLP</v>
          </cell>
          <cell r="X452" t="str">
            <v>Yes</v>
          </cell>
          <cell r="Y452" t="str">
            <v xml:space="preserve">      </v>
          </cell>
          <cell r="Z452" t="str">
            <v>09/14/11</v>
          </cell>
          <cell r="AA452" t="str">
            <v/>
          </cell>
          <cell r="AB452" t="str">
            <v>(315) 686-5521x 1002</v>
          </cell>
          <cell r="AC452" t="str">
            <v>0.00</v>
          </cell>
          <cell r="AD452" t="str">
            <v>E019</v>
          </cell>
          <cell r="AE452" t="str">
            <v>Batman27</v>
          </cell>
          <cell r="AF452" t="str">
            <v>31,414.98</v>
          </cell>
          <cell r="AG452" t="str">
            <v>THOUSAND IS CS</v>
          </cell>
        </row>
        <row r="453">
          <cell r="A453">
            <v>221401040000</v>
          </cell>
          <cell r="B453" t="str">
            <v>E020</v>
          </cell>
          <cell r="C453">
            <v>4006136</v>
          </cell>
          <cell r="D453" t="str">
            <v>E</v>
          </cell>
          <cell r="E453" t="str">
            <v>La Fargeville Central School</v>
          </cell>
          <cell r="F453" t="str">
            <v>Attn: Food Service Director</v>
          </cell>
          <cell r="G453" t="str">
            <v>La Fargeville Central School District</v>
          </cell>
          <cell r="H453" t="str">
            <v>20414 Sunrise Avenue</v>
          </cell>
          <cell r="I453" t="str">
            <v>La Fargeville</v>
          </cell>
          <cell r="J453" t="str">
            <v>315-658-2241 x22</v>
          </cell>
          <cell r="K453" t="str">
            <v>Kelly McNierney</v>
          </cell>
          <cell r="L453" t="str">
            <v>JEFFERSON</v>
          </cell>
          <cell r="M453" t="str">
            <v>kmcnierney@lafargevillecsd.org</v>
          </cell>
          <cell r="N453" t="str">
            <v>07/11/02</v>
          </cell>
          <cell r="O453" t="str">
            <v>20,964.83</v>
          </cell>
          <cell r="P453" t="str">
            <v>RA</v>
          </cell>
          <cell r="Q453" t="str">
            <v>Yes</v>
          </cell>
          <cell r="R453">
            <v>221401040000</v>
          </cell>
          <cell r="S453" t="str">
            <v>180</v>
          </cell>
          <cell r="T453" t="str">
            <v>UNASSIGNED</v>
          </cell>
          <cell r="U453" t="str">
            <v>Sally Switzer</v>
          </cell>
          <cell r="V453" t="str">
            <v>57834</v>
          </cell>
          <cell r="W453" t="str">
            <v>NSLP</v>
          </cell>
          <cell r="X453" t="str">
            <v>Yes</v>
          </cell>
          <cell r="Y453" t="str">
            <v xml:space="preserve">      </v>
          </cell>
          <cell r="Z453" t="str">
            <v>09/01/11</v>
          </cell>
          <cell r="AA453" t="str">
            <v/>
          </cell>
          <cell r="AB453" t="str">
            <v>(315) 686-5521x1002</v>
          </cell>
          <cell r="AC453" t="str">
            <v>0.00</v>
          </cell>
          <cell r="AD453" t="str">
            <v>E020</v>
          </cell>
          <cell r="AE453" t="str">
            <v>Password020</v>
          </cell>
          <cell r="AF453" t="str">
            <v>20,964.83</v>
          </cell>
          <cell r="AG453" t="str">
            <v>LA FARGEVILLE CENTRAL SCHOOL</v>
          </cell>
        </row>
        <row r="454">
          <cell r="A454">
            <v>460500010000</v>
          </cell>
          <cell r="B454" t="str">
            <v>E021</v>
          </cell>
          <cell r="C454">
            <v>4008689</v>
          </cell>
          <cell r="D454" t="str">
            <v>E</v>
          </cell>
          <cell r="E454" t="str">
            <v>Fulton City Schools</v>
          </cell>
          <cell r="F454" t="str">
            <v>Attn: Food Service Director</v>
          </cell>
          <cell r="G454" t="str">
            <v>Fulton City Schools</v>
          </cell>
          <cell r="H454" t="str">
            <v>167 South 4th Street</v>
          </cell>
          <cell r="I454" t="str">
            <v>Fulton</v>
          </cell>
          <cell r="J454" t="str">
            <v>(315) 593-5516</v>
          </cell>
          <cell r="K454" t="str">
            <v>Terry Warwick</v>
          </cell>
          <cell r="L454" t="str">
            <v>OSWEGO</v>
          </cell>
          <cell r="M454" t="str">
            <v>twarwick@fulton.cnyric.org</v>
          </cell>
          <cell r="N454" t="str">
            <v>10/01/15</v>
          </cell>
          <cell r="O454" t="str">
            <v>138,662.78</v>
          </cell>
          <cell r="P454" t="str">
            <v>RA</v>
          </cell>
          <cell r="Q454" t="str">
            <v>Yes</v>
          </cell>
          <cell r="R454">
            <v>460500010000</v>
          </cell>
          <cell r="S454" t="str">
            <v>180</v>
          </cell>
          <cell r="T454" t="str">
            <v>UNASSIGNED</v>
          </cell>
          <cell r="U454" t="str">
            <v/>
          </cell>
          <cell r="V454" t="str">
            <v>382518</v>
          </cell>
          <cell r="W454" t="str">
            <v>NSLP</v>
          </cell>
          <cell r="X454" t="str">
            <v>Yes</v>
          </cell>
          <cell r="Y454" t="str">
            <v>Week 1</v>
          </cell>
          <cell r="Z454" t="str">
            <v>10/24/11</v>
          </cell>
          <cell r="AA454" t="str">
            <v/>
          </cell>
          <cell r="AB454" t="str">
            <v/>
          </cell>
          <cell r="AC454" t="str">
            <v>0.00</v>
          </cell>
          <cell r="AD454" t="str">
            <v>E021</v>
          </cell>
          <cell r="AE454" t="str">
            <v>WinterTime2020#</v>
          </cell>
          <cell r="AF454" t="str">
            <v>138,662.78</v>
          </cell>
          <cell r="AG454" t="str">
            <v>FULTON CITY SCHOOLS</v>
          </cell>
        </row>
        <row r="455">
          <cell r="A455" t="str">
            <v/>
          </cell>
          <cell r="B455" t="str">
            <v>E022</v>
          </cell>
          <cell r="C455" t="str">
            <v/>
          </cell>
          <cell r="D455" t="str">
            <v>E</v>
          </cell>
          <cell r="E455" t="str">
            <v>Holy Family School</v>
          </cell>
          <cell r="F455" t="str">
            <v/>
          </cell>
          <cell r="G455" t="str">
            <v>Attn: School Lunch Director</v>
          </cell>
          <cell r="H455" t="str">
            <v>Sterling Place</v>
          </cell>
          <cell r="I455" t="str">
            <v>Watertown</v>
          </cell>
          <cell r="J455" t="str">
            <v/>
          </cell>
          <cell r="K455" t="str">
            <v>School Consolidated</v>
          </cell>
          <cell r="L455" t="str">
            <v>ALLEGANY</v>
          </cell>
          <cell r="M455" t="str">
            <v/>
          </cell>
          <cell r="N455" t="str">
            <v>03/21/03</v>
          </cell>
          <cell r="O455" t="str">
            <v>0.00</v>
          </cell>
          <cell r="P455" t="str">
            <v>RA</v>
          </cell>
          <cell r="Q455" t="str">
            <v>No</v>
          </cell>
          <cell r="R455" t="str">
            <v/>
          </cell>
          <cell r="S455" t="str">
            <v>180</v>
          </cell>
          <cell r="T455" t="str">
            <v>UNASSIGNED</v>
          </cell>
          <cell r="U455" t="str">
            <v>Sister Ellen Rose (315) 788-7011</v>
          </cell>
          <cell r="V455" t="str">
            <v>0</v>
          </cell>
          <cell r="W455" t="str">
            <v>NSLP</v>
          </cell>
          <cell r="X455" t="str">
            <v>No</v>
          </cell>
          <cell r="Y455" t="str">
            <v xml:space="preserve">      </v>
          </cell>
          <cell r="Z455" t="str">
            <v/>
          </cell>
          <cell r="AA455" t="str">
            <v/>
          </cell>
          <cell r="AB455" t="str">
            <v/>
          </cell>
          <cell r="AC455" t="str">
            <v>0.00</v>
          </cell>
          <cell r="AD455" t="str">
            <v>E022</v>
          </cell>
          <cell r="AE455" t="str">
            <v/>
          </cell>
          <cell r="AF455" t="str">
            <v>0.00</v>
          </cell>
          <cell r="AG455" t="str">
            <v>HOLY FAMILY SCH</v>
          </cell>
        </row>
        <row r="456">
          <cell r="A456">
            <v>230201040000</v>
          </cell>
          <cell r="B456" t="str">
            <v>E023</v>
          </cell>
          <cell r="C456">
            <v>4006137</v>
          </cell>
          <cell r="D456" t="str">
            <v>E</v>
          </cell>
          <cell r="E456" t="str">
            <v>Copenhagen Central School</v>
          </cell>
          <cell r="F456" t="str">
            <v>Attn: Food Service Director</v>
          </cell>
          <cell r="G456" t="str">
            <v>Copenhagen Central School</v>
          </cell>
          <cell r="H456" t="str">
            <v>PO Box 30 - Mechanic Street</v>
          </cell>
          <cell r="I456" t="str">
            <v>Copenhagen</v>
          </cell>
          <cell r="J456" t="str">
            <v>(315) 688-4034</v>
          </cell>
          <cell r="K456" t="str">
            <v>Nicole Grandjean</v>
          </cell>
          <cell r="L456" t="str">
            <v>LEWIS</v>
          </cell>
          <cell r="M456" t="str">
            <v>ngrandjean@ccsknights.org</v>
          </cell>
          <cell r="N456" t="str">
            <v>03/21/03</v>
          </cell>
          <cell r="O456" t="str">
            <v>17,855.66</v>
          </cell>
          <cell r="P456" t="str">
            <v>RA</v>
          </cell>
          <cell r="Q456" t="str">
            <v>Yes</v>
          </cell>
          <cell r="R456">
            <v>230201040000</v>
          </cell>
          <cell r="S456" t="str">
            <v>180</v>
          </cell>
          <cell r="T456" t="str">
            <v>UNASSIGNED</v>
          </cell>
          <cell r="U456" t="str">
            <v>Lisa Parsons</v>
          </cell>
          <cell r="V456" t="str">
            <v>49257</v>
          </cell>
          <cell r="W456" t="str">
            <v>NSLP</v>
          </cell>
          <cell r="X456" t="str">
            <v>Yes</v>
          </cell>
          <cell r="Y456" t="str">
            <v xml:space="preserve">      </v>
          </cell>
          <cell r="Z456" t="str">
            <v>09/14/11</v>
          </cell>
          <cell r="AA456" t="str">
            <v/>
          </cell>
          <cell r="AB456" t="str">
            <v>(315) 688-4411</v>
          </cell>
          <cell r="AC456" t="str">
            <v>0.00</v>
          </cell>
          <cell r="AD456" t="str">
            <v>E023</v>
          </cell>
          <cell r="AE456" t="str">
            <v>Charlie06</v>
          </cell>
          <cell r="AF456" t="str">
            <v>17,855.66</v>
          </cell>
          <cell r="AG456" t="str">
            <v>COPENHAGEN CS</v>
          </cell>
        </row>
        <row r="457">
          <cell r="A457">
            <v>250901060000</v>
          </cell>
          <cell r="B457" t="str">
            <v>E024</v>
          </cell>
          <cell r="C457">
            <v>4006138</v>
          </cell>
          <cell r="D457" t="str">
            <v>E</v>
          </cell>
          <cell r="E457" t="str">
            <v>Canastota Central School</v>
          </cell>
          <cell r="F457" t="str">
            <v>Attn: Food Service Director</v>
          </cell>
          <cell r="G457" t="str">
            <v>Canastota Central School</v>
          </cell>
          <cell r="H457" t="str">
            <v>120 Roberts Street</v>
          </cell>
          <cell r="I457" t="str">
            <v>Canastota</v>
          </cell>
          <cell r="J457" t="str">
            <v>(315) 697-4000</v>
          </cell>
          <cell r="K457" t="str">
            <v>Tena Omans</v>
          </cell>
          <cell r="L457" t="str">
            <v>MADISON</v>
          </cell>
          <cell r="M457" t="str">
            <v>tomans@moboces.org</v>
          </cell>
          <cell r="N457" t="str">
            <v>04/02/99</v>
          </cell>
          <cell r="O457" t="str">
            <v>40,158.84</v>
          </cell>
          <cell r="P457" t="str">
            <v>RA</v>
          </cell>
          <cell r="Q457" t="str">
            <v>Yes</v>
          </cell>
          <cell r="R457">
            <v>250901060000</v>
          </cell>
          <cell r="S457" t="str">
            <v>180</v>
          </cell>
          <cell r="T457" t="str">
            <v>UNASSIGNED</v>
          </cell>
          <cell r="U457" t="str">
            <v>Harry Kilfool</v>
          </cell>
          <cell r="V457" t="str">
            <v>110783</v>
          </cell>
          <cell r="W457" t="str">
            <v>NSLP</v>
          </cell>
          <cell r="X457" t="str">
            <v>Yes</v>
          </cell>
          <cell r="Y457" t="str">
            <v xml:space="preserve">      </v>
          </cell>
          <cell r="Z457" t="str">
            <v>10/24/11</v>
          </cell>
          <cell r="AA457" t="str">
            <v/>
          </cell>
          <cell r="AB457" t="str">
            <v/>
          </cell>
          <cell r="AC457" t="str">
            <v>0.00</v>
          </cell>
          <cell r="AD457" t="str">
            <v>E024</v>
          </cell>
          <cell r="AE457" t="str">
            <v>Cooper1204</v>
          </cell>
          <cell r="AF457" t="str">
            <v>40,158.84</v>
          </cell>
          <cell r="AG457" t="str">
            <v>CANASTOTA CS</v>
          </cell>
        </row>
        <row r="458">
          <cell r="A458">
            <v>250301040000</v>
          </cell>
          <cell r="B458" t="str">
            <v>E025</v>
          </cell>
          <cell r="C458">
            <v>4006139</v>
          </cell>
          <cell r="D458" t="str">
            <v>E</v>
          </cell>
          <cell r="E458" t="str">
            <v>DeRuyter Central School</v>
          </cell>
          <cell r="F458" t="str">
            <v>Attn: Food Service Director</v>
          </cell>
          <cell r="G458" t="str">
            <v>De Ruyter Central School</v>
          </cell>
          <cell r="H458" t="str">
            <v>711 Railroad Street</v>
          </cell>
          <cell r="I458" t="str">
            <v>De Ruyter</v>
          </cell>
          <cell r="J458" t="str">
            <v>315-852-3400 x7146</v>
          </cell>
          <cell r="K458" t="str">
            <v>Brenda Scutt</v>
          </cell>
          <cell r="L458" t="str">
            <v>MADISON</v>
          </cell>
          <cell r="M458" t="str">
            <v>scutt@deruytercentral.org</v>
          </cell>
          <cell r="N458" t="str">
            <v>07/31/03</v>
          </cell>
          <cell r="O458" t="str">
            <v>16,859.51</v>
          </cell>
          <cell r="P458" t="str">
            <v>RA</v>
          </cell>
          <cell r="Q458" t="str">
            <v>Yes</v>
          </cell>
          <cell r="R458">
            <v>250301040000</v>
          </cell>
          <cell r="S458" t="str">
            <v>180</v>
          </cell>
          <cell r="T458" t="str">
            <v>UNASSIGNED</v>
          </cell>
          <cell r="U458" t="str">
            <v>Richard Hansen</v>
          </cell>
          <cell r="V458" t="str">
            <v>46509</v>
          </cell>
          <cell r="W458" t="str">
            <v>NSLP</v>
          </cell>
          <cell r="X458" t="str">
            <v>Yes</v>
          </cell>
          <cell r="Y458" t="str">
            <v xml:space="preserve">      </v>
          </cell>
          <cell r="Z458" t="str">
            <v>07/15/13</v>
          </cell>
          <cell r="AA458" t="str">
            <v/>
          </cell>
          <cell r="AB458" t="str">
            <v>(315) 852-3414</v>
          </cell>
          <cell r="AC458" t="str">
            <v>0.00</v>
          </cell>
          <cell r="AD458" t="str">
            <v>E025</v>
          </cell>
          <cell r="AE458" t="str">
            <v>Password025</v>
          </cell>
          <cell r="AF458" t="str">
            <v>16,859.51</v>
          </cell>
          <cell r="AG458" t="str">
            <v>DE RUYTER CS</v>
          </cell>
        </row>
        <row r="459">
          <cell r="A459">
            <v>211003040000</v>
          </cell>
          <cell r="B459" t="str">
            <v>E026</v>
          </cell>
          <cell r="C459">
            <v>4006140</v>
          </cell>
          <cell r="D459" t="str">
            <v>E</v>
          </cell>
          <cell r="E459" t="str">
            <v>Dolgeville Central School</v>
          </cell>
          <cell r="F459" t="str">
            <v>Attn: Food Service Director</v>
          </cell>
          <cell r="G459" t="str">
            <v>Dolgeville Central School</v>
          </cell>
          <cell r="H459" t="str">
            <v>38 Slawson Street Extention</v>
          </cell>
          <cell r="I459" t="str">
            <v>Dolgeville</v>
          </cell>
          <cell r="J459" t="str">
            <v>(315) 429-3155x 2951</v>
          </cell>
          <cell r="K459" t="str">
            <v>Pauline Williams</v>
          </cell>
          <cell r="L459" t="str">
            <v>HERKIMER</v>
          </cell>
          <cell r="M459" t="str">
            <v>adupuis@dolgeville.org</v>
          </cell>
          <cell r="N459" t="str">
            <v>09/05/03</v>
          </cell>
          <cell r="O459" t="str">
            <v>41,124.54</v>
          </cell>
          <cell r="P459" t="str">
            <v>RA</v>
          </cell>
          <cell r="Q459" t="str">
            <v>Yes</v>
          </cell>
          <cell r="R459">
            <v>211003040000</v>
          </cell>
          <cell r="S459" t="str">
            <v>180</v>
          </cell>
          <cell r="T459" t="str">
            <v>UNASSIGNED</v>
          </cell>
          <cell r="U459" t="str">
            <v>Sharon Colpoys</v>
          </cell>
          <cell r="V459" t="str">
            <v>113447</v>
          </cell>
          <cell r="W459" t="str">
            <v>NSLP</v>
          </cell>
          <cell r="X459" t="str">
            <v>Yes</v>
          </cell>
          <cell r="Y459" t="str">
            <v xml:space="preserve">      </v>
          </cell>
          <cell r="Z459" t="str">
            <v>09/01/11</v>
          </cell>
          <cell r="AA459" t="str">
            <v/>
          </cell>
          <cell r="AB459" t="str">
            <v>(315) 429-3155</v>
          </cell>
          <cell r="AC459" t="str">
            <v>0.00</v>
          </cell>
          <cell r="AD459" t="str">
            <v>E026</v>
          </cell>
          <cell r="AE459" t="str">
            <v>Ch!ldF00d2018</v>
          </cell>
          <cell r="AF459" t="str">
            <v>41,124.54</v>
          </cell>
          <cell r="AG459" t="str">
            <v>DOLGEVILLE CS</v>
          </cell>
        </row>
        <row r="460">
          <cell r="A460">
            <v>219000000000</v>
          </cell>
          <cell r="B460" t="str">
            <v>E027</v>
          </cell>
          <cell r="C460">
            <v>4006141</v>
          </cell>
          <cell r="D460" t="str">
            <v>E</v>
          </cell>
          <cell r="E460" t="str">
            <v>Herkimer-Fulton-Hamilton BOCES</v>
          </cell>
          <cell r="F460" t="str">
            <v>Attn: Food Service Director</v>
          </cell>
          <cell r="G460" t="str">
            <v>Herkimer-Fulton-Hamilton BOCES</v>
          </cell>
          <cell r="H460" t="str">
            <v>352 Gross Boulevard</v>
          </cell>
          <cell r="I460" t="str">
            <v>Herkimer</v>
          </cell>
          <cell r="J460" t="str">
            <v>(315) 867-2070</v>
          </cell>
          <cell r="K460" t="str">
            <v>Kate Keady</v>
          </cell>
          <cell r="L460" t="str">
            <v>HERKIMER</v>
          </cell>
          <cell r="M460" t="str">
            <v>kkeady@herkimer-boces.org</v>
          </cell>
          <cell r="N460" t="str">
            <v>07/31/03</v>
          </cell>
          <cell r="O460" t="str">
            <v>13,001.06</v>
          </cell>
          <cell r="P460" t="str">
            <v>RA</v>
          </cell>
          <cell r="Q460" t="str">
            <v>Yes</v>
          </cell>
          <cell r="R460">
            <v>219000000000</v>
          </cell>
          <cell r="S460" t="str">
            <v>180</v>
          </cell>
          <cell r="T460" t="str">
            <v>UNASSIGNED</v>
          </cell>
          <cell r="U460" t="str">
            <v>Barry Yette</v>
          </cell>
          <cell r="V460" t="str">
            <v>35865</v>
          </cell>
          <cell r="W460" t="str">
            <v>NSLP</v>
          </cell>
          <cell r="X460" t="str">
            <v>Yes</v>
          </cell>
          <cell r="Y460" t="str">
            <v xml:space="preserve">      </v>
          </cell>
          <cell r="Z460" t="str">
            <v>11/18/11</v>
          </cell>
          <cell r="AA460" t="str">
            <v/>
          </cell>
          <cell r="AB460" t="str">
            <v>(315) 867-2052</v>
          </cell>
          <cell r="AC460" t="str">
            <v>0.00</v>
          </cell>
          <cell r="AD460" t="str">
            <v>E027</v>
          </cell>
          <cell r="AE460" t="str">
            <v>Password027</v>
          </cell>
          <cell r="AF460" t="str">
            <v>13,001.06</v>
          </cell>
          <cell r="AG460" t="str">
            <v>HERKIMER-FULTON</v>
          </cell>
        </row>
        <row r="461">
          <cell r="A461" t="str">
            <v/>
          </cell>
          <cell r="B461" t="str">
            <v>E028</v>
          </cell>
          <cell r="C461" t="str">
            <v/>
          </cell>
          <cell r="D461" t="str">
            <v>E</v>
          </cell>
          <cell r="E461" t="str">
            <v>Jefferson Rehabilitation Ctr</v>
          </cell>
          <cell r="F461" t="str">
            <v/>
          </cell>
          <cell r="G461" t="str">
            <v>Attn: Food Service Director</v>
          </cell>
          <cell r="H461" t="str">
            <v>Box 41 Gaffney Drive</v>
          </cell>
          <cell r="I461" t="str">
            <v>Watertown</v>
          </cell>
          <cell r="J461" t="str">
            <v>(315) 788-2730x 37</v>
          </cell>
          <cell r="K461" t="str">
            <v>Lori Parker</v>
          </cell>
          <cell r="L461" t="str">
            <v>ALLEGANY</v>
          </cell>
          <cell r="M461" t="str">
            <v/>
          </cell>
          <cell r="N461" t="str">
            <v>02/17/95</v>
          </cell>
          <cell r="O461" t="str">
            <v>0.00</v>
          </cell>
          <cell r="P461" t="str">
            <v>RA</v>
          </cell>
          <cell r="Q461" t="str">
            <v>No</v>
          </cell>
          <cell r="R461" t="str">
            <v/>
          </cell>
          <cell r="S461" t="str">
            <v>180</v>
          </cell>
          <cell r="T461" t="str">
            <v>UNASSIGNED</v>
          </cell>
          <cell r="U461" t="str">
            <v>Barry Yette-Bus.Mgr- 315-867-2052</v>
          </cell>
          <cell r="V461" t="str">
            <v>0</v>
          </cell>
          <cell r="W461" t="str">
            <v>NSLP</v>
          </cell>
          <cell r="X461" t="str">
            <v>No</v>
          </cell>
          <cell r="Y461" t="str">
            <v xml:space="preserve">      </v>
          </cell>
          <cell r="Z461" t="str">
            <v/>
          </cell>
          <cell r="AA461" t="str">
            <v/>
          </cell>
          <cell r="AB461" t="str">
            <v/>
          </cell>
          <cell r="AC461" t="str">
            <v>0.00</v>
          </cell>
          <cell r="AD461" t="str">
            <v>E028</v>
          </cell>
          <cell r="AE461" t="str">
            <v/>
          </cell>
          <cell r="AF461" t="str">
            <v>0.00</v>
          </cell>
          <cell r="AG461" t="str">
            <v>JEFFERSON REHAB</v>
          </cell>
        </row>
        <row r="462">
          <cell r="A462">
            <v>420303060000</v>
          </cell>
          <cell r="B462" t="str">
            <v>E029</v>
          </cell>
          <cell r="C462" t="str">
            <v>CHANGED-L088</v>
          </cell>
          <cell r="D462" t="str">
            <v>E</v>
          </cell>
          <cell r="E462" t="str">
            <v>North Syracuse Central Schools</v>
          </cell>
          <cell r="F462" t="str">
            <v>Attn: Food Service Director</v>
          </cell>
          <cell r="G462" t="str">
            <v>North Syracuse Central Schools</v>
          </cell>
          <cell r="H462" t="str">
            <v>5355 West Taft Road</v>
          </cell>
          <cell r="I462" t="str">
            <v>North Syracuse</v>
          </cell>
          <cell r="J462" t="str">
            <v>(315) 218-2175</v>
          </cell>
          <cell r="K462" t="str">
            <v>Wendy Swift</v>
          </cell>
          <cell r="L462" t="str">
            <v>ONONDAGA</v>
          </cell>
          <cell r="M462" t="str">
            <v>wswift@nscsd.org</v>
          </cell>
          <cell r="N462" t="str">
            <v>07/31/03</v>
          </cell>
          <cell r="O462" t="str">
            <v>0.00</v>
          </cell>
          <cell r="P462" t="str">
            <v>RA</v>
          </cell>
          <cell r="Q462" t="str">
            <v>No</v>
          </cell>
          <cell r="R462">
            <v>420303060000</v>
          </cell>
          <cell r="S462" t="str">
            <v>180</v>
          </cell>
          <cell r="T462" t="str">
            <v>UNASSIGNED</v>
          </cell>
          <cell r="U462" t="str">
            <v>David Allard</v>
          </cell>
          <cell r="V462" t="str">
            <v>681572</v>
          </cell>
          <cell r="W462" t="str">
            <v>NSLP</v>
          </cell>
          <cell r="X462" t="str">
            <v>Yes</v>
          </cell>
          <cell r="Y462" t="str">
            <v xml:space="preserve">      </v>
          </cell>
          <cell r="Z462" t="str">
            <v>07/15/13</v>
          </cell>
          <cell r="AA462" t="str">
            <v/>
          </cell>
          <cell r="AB462" t="str">
            <v>(315) 218- 2123</v>
          </cell>
          <cell r="AC462" t="str">
            <v>0.00</v>
          </cell>
          <cell r="AD462" t="str">
            <v>E029</v>
          </cell>
          <cell r="AE462" t="str">
            <v>Password029</v>
          </cell>
          <cell r="AF462" t="str">
            <v>0.00</v>
          </cell>
          <cell r="AG462" t="str">
            <v>NORTH SYRACUSE</v>
          </cell>
        </row>
        <row r="463">
          <cell r="A463">
            <v>222000155874</v>
          </cell>
          <cell r="B463" t="str">
            <v>E030</v>
          </cell>
          <cell r="C463">
            <v>4006143</v>
          </cell>
          <cell r="D463" t="str">
            <v>E</v>
          </cell>
          <cell r="E463" t="str">
            <v>Immaculate Heart Central</v>
          </cell>
          <cell r="F463" t="str">
            <v>Attn: School Lunch Director</v>
          </cell>
          <cell r="G463" t="str">
            <v>Immaculate Heart Central</v>
          </cell>
          <cell r="H463" t="str">
            <v>1316 Ives Street</v>
          </cell>
          <cell r="I463" t="str">
            <v>Watertown</v>
          </cell>
          <cell r="J463" t="str">
            <v>(315) 788-1632</v>
          </cell>
          <cell r="K463" t="str">
            <v>Lisa West</v>
          </cell>
          <cell r="L463" t="str">
            <v>JEFFERSON</v>
          </cell>
          <cell r="M463" t="str">
            <v>lisa.west@ihcschools.org</v>
          </cell>
          <cell r="N463" t="str">
            <v>07/31/03</v>
          </cell>
          <cell r="O463" t="str">
            <v>0.00</v>
          </cell>
          <cell r="P463" t="str">
            <v>RA</v>
          </cell>
          <cell r="Q463" t="str">
            <v>No</v>
          </cell>
          <cell r="R463">
            <v>222000155874</v>
          </cell>
          <cell r="S463" t="str">
            <v>180</v>
          </cell>
          <cell r="T463" t="str">
            <v>UNASSIGNED</v>
          </cell>
          <cell r="U463" t="str">
            <v>Pat Fontana</v>
          </cell>
          <cell r="V463" t="str">
            <v>16114</v>
          </cell>
          <cell r="W463" t="str">
            <v>NSLP</v>
          </cell>
          <cell r="X463" t="str">
            <v>Yes</v>
          </cell>
          <cell r="Y463" t="str">
            <v xml:space="preserve">      </v>
          </cell>
          <cell r="Z463" t="str">
            <v>10/24/11</v>
          </cell>
          <cell r="AA463" t="str">
            <v/>
          </cell>
          <cell r="AB463" t="str">
            <v>(315) 788-4670</v>
          </cell>
          <cell r="AC463" t="str">
            <v>0.00</v>
          </cell>
          <cell r="AD463" t="str">
            <v>E030</v>
          </cell>
          <cell r="AE463" t="str">
            <v>INACTIVE</v>
          </cell>
          <cell r="AF463" t="str">
            <v>0.00</v>
          </cell>
          <cell r="AG463" t="str">
            <v>IMMACULATE HEART</v>
          </cell>
        </row>
        <row r="464">
          <cell r="A464">
            <v>231101040000</v>
          </cell>
          <cell r="B464" t="str">
            <v>E031</v>
          </cell>
          <cell r="C464">
            <v>4006144</v>
          </cell>
          <cell r="D464" t="str">
            <v>E</v>
          </cell>
          <cell r="E464" t="str">
            <v>South Lewis Central School</v>
          </cell>
          <cell r="F464" t="str">
            <v>Attn: Food Service Director</v>
          </cell>
          <cell r="G464" t="str">
            <v>South Lewis Central School</v>
          </cell>
          <cell r="H464" t="str">
            <v>East Road,  PO Box 10</v>
          </cell>
          <cell r="I464" t="str">
            <v>Turin</v>
          </cell>
          <cell r="J464" t="str">
            <v>(315) 348-2543</v>
          </cell>
          <cell r="K464" t="str">
            <v>Pamela Stewart</v>
          </cell>
          <cell r="L464" t="str">
            <v>LEWIS</v>
          </cell>
          <cell r="M464" t="str">
            <v>pstewart@southlewis.org</v>
          </cell>
          <cell r="N464" t="str">
            <v>03/21/03</v>
          </cell>
          <cell r="O464" t="str">
            <v>47,863.05</v>
          </cell>
          <cell r="P464" t="str">
            <v>RA</v>
          </cell>
          <cell r="Q464" t="str">
            <v>Yes</v>
          </cell>
          <cell r="R464">
            <v>231101040000</v>
          </cell>
          <cell r="S464" t="str">
            <v>180</v>
          </cell>
          <cell r="T464" t="str">
            <v>UNASSIGNED</v>
          </cell>
          <cell r="U464" t="str">
            <v>Dr. McPhail</v>
          </cell>
          <cell r="V464" t="str">
            <v>132036</v>
          </cell>
          <cell r="W464" t="str">
            <v>NSLP</v>
          </cell>
          <cell r="X464" t="str">
            <v>Yes</v>
          </cell>
          <cell r="Y464" t="str">
            <v xml:space="preserve">      </v>
          </cell>
          <cell r="Z464" t="str">
            <v>09/14/11</v>
          </cell>
          <cell r="AA464" t="str">
            <v/>
          </cell>
          <cell r="AB464" t="str">
            <v>(315) 348-2521</v>
          </cell>
          <cell r="AC464" t="str">
            <v>0.00</v>
          </cell>
          <cell r="AD464" t="str">
            <v>E031</v>
          </cell>
          <cell r="AE464" t="str">
            <v>Password031</v>
          </cell>
          <cell r="AF464" t="str">
            <v>47,863.05</v>
          </cell>
          <cell r="AG464" t="str">
            <v>SO LEWIS CSD</v>
          </cell>
        </row>
        <row r="465">
          <cell r="A465">
            <v>250701040000</v>
          </cell>
          <cell r="B465" t="str">
            <v>E032</v>
          </cell>
          <cell r="C465">
            <v>4006145</v>
          </cell>
          <cell r="D465" t="str">
            <v>E</v>
          </cell>
          <cell r="E465" t="str">
            <v>Hamilton Central School</v>
          </cell>
          <cell r="F465" t="str">
            <v>Attn: Food Service Director</v>
          </cell>
          <cell r="G465" t="str">
            <v>Hamilton Central School</v>
          </cell>
          <cell r="H465" t="str">
            <v>47 West Kendrick Avenue</v>
          </cell>
          <cell r="I465" t="str">
            <v>Hamilton</v>
          </cell>
          <cell r="J465" t="str">
            <v>(315) 824-6382</v>
          </cell>
          <cell r="K465" t="str">
            <v>Andrea Cass</v>
          </cell>
          <cell r="L465" t="str">
            <v>MADISON</v>
          </cell>
          <cell r="M465" t="str">
            <v>acass@hamiltoncentral.org</v>
          </cell>
          <cell r="N465" t="str">
            <v>07/31/03</v>
          </cell>
          <cell r="O465" t="str">
            <v>14,033.83</v>
          </cell>
          <cell r="P465" t="str">
            <v>RA</v>
          </cell>
          <cell r="Q465" t="str">
            <v>Yes</v>
          </cell>
          <cell r="R465">
            <v>250701040000</v>
          </cell>
          <cell r="S465" t="str">
            <v>180</v>
          </cell>
          <cell r="T465" t="str">
            <v>UNASSIGNED</v>
          </cell>
          <cell r="U465" t="str">
            <v>Edmund P. Backus</v>
          </cell>
          <cell r="V465" t="str">
            <v>38714</v>
          </cell>
          <cell r="W465" t="str">
            <v>NSLP</v>
          </cell>
          <cell r="X465" t="str">
            <v>Yes</v>
          </cell>
          <cell r="Y465" t="str">
            <v xml:space="preserve">      </v>
          </cell>
          <cell r="Z465" t="str">
            <v>09/01/11</v>
          </cell>
          <cell r="AA465" t="str">
            <v/>
          </cell>
          <cell r="AB465" t="str">
            <v>(315) 824-3300</v>
          </cell>
          <cell r="AC465" t="str">
            <v>0.00</v>
          </cell>
          <cell r="AD465" t="str">
            <v>E032</v>
          </cell>
          <cell r="AE465" t="str">
            <v>Igij86855056</v>
          </cell>
          <cell r="AF465" t="str">
            <v>14,033.83</v>
          </cell>
          <cell r="AG465" t="str">
            <v>HAMILTON CS</v>
          </cell>
        </row>
        <row r="466">
          <cell r="A466">
            <v>230301040000</v>
          </cell>
          <cell r="B466" t="str">
            <v>E033</v>
          </cell>
          <cell r="C466">
            <v>4006146</v>
          </cell>
          <cell r="D466" t="str">
            <v>E</v>
          </cell>
          <cell r="E466" t="str">
            <v>Harrisville Central School</v>
          </cell>
          <cell r="F466" t="str">
            <v>Attn: Food Service Director</v>
          </cell>
          <cell r="G466" t="str">
            <v>Harrisville Central School</v>
          </cell>
          <cell r="H466" t="str">
            <v>14371 Pirate Lane</v>
          </cell>
          <cell r="I466" t="str">
            <v>Harrisville</v>
          </cell>
          <cell r="J466" t="str">
            <v>(315) 543-2707x 226</v>
          </cell>
          <cell r="K466" t="str">
            <v>Chistine Bristol</v>
          </cell>
          <cell r="L466" t="str">
            <v>LEWIS</v>
          </cell>
          <cell r="M466" t="str">
            <v>cbristol@hcsk12.org</v>
          </cell>
          <cell r="N466" t="str">
            <v>02/17/95</v>
          </cell>
          <cell r="O466" t="str">
            <v>13,360.66</v>
          </cell>
          <cell r="P466" t="str">
            <v>RA</v>
          </cell>
          <cell r="Q466" t="str">
            <v>Yes</v>
          </cell>
          <cell r="R466">
            <v>230301040000</v>
          </cell>
          <cell r="S466" t="str">
            <v>180</v>
          </cell>
          <cell r="T466" t="str">
            <v>UNASSIGNED</v>
          </cell>
          <cell r="U466" t="str">
            <v>William Kellerhals</v>
          </cell>
          <cell r="V466" t="str">
            <v>36857</v>
          </cell>
          <cell r="W466" t="str">
            <v>NSLP</v>
          </cell>
          <cell r="X466" t="str">
            <v>Yes</v>
          </cell>
          <cell r="Y466" t="str">
            <v xml:space="preserve">      </v>
          </cell>
          <cell r="Z466" t="str">
            <v>10/14/11</v>
          </cell>
          <cell r="AA466" t="str">
            <v/>
          </cell>
          <cell r="AB466" t="str">
            <v>(315) 543-2920</v>
          </cell>
          <cell r="AC466" t="str">
            <v>0.00</v>
          </cell>
          <cell r="AD466" t="str">
            <v>E033</v>
          </cell>
          <cell r="AE466" t="str">
            <v>Harr@1234</v>
          </cell>
          <cell r="AF466" t="str">
            <v>13,360.66</v>
          </cell>
          <cell r="AG466" t="str">
            <v>HARRISVILLE CS</v>
          </cell>
        </row>
        <row r="467">
          <cell r="A467">
            <v>170301020000</v>
          </cell>
          <cell r="B467" t="str">
            <v>E034</v>
          </cell>
          <cell r="C467">
            <v>4006147</v>
          </cell>
          <cell r="D467" t="str">
            <v>E</v>
          </cell>
          <cell r="E467" t="str">
            <v>Wheelerville Union Free School</v>
          </cell>
          <cell r="F467" t="str">
            <v>Attn: Food Service Director</v>
          </cell>
          <cell r="G467" t="str">
            <v>Wheelerville Union Free School</v>
          </cell>
          <cell r="H467" t="str">
            <v>2417 State Highway 10, PO Box 756</v>
          </cell>
          <cell r="I467" t="str">
            <v>Caroga Lake</v>
          </cell>
          <cell r="J467" t="str">
            <v>518-835-2171</v>
          </cell>
          <cell r="K467" t="str">
            <v>Jodi Rorick</v>
          </cell>
          <cell r="L467" t="str">
            <v>HAMILTON</v>
          </cell>
          <cell r="M467" t="str">
            <v>jrorick@wufsk8.org</v>
          </cell>
          <cell r="N467" t="str">
            <v>07/26/10</v>
          </cell>
          <cell r="O467" t="str">
            <v>6,057.74</v>
          </cell>
          <cell r="P467" t="str">
            <v>RA</v>
          </cell>
          <cell r="Q467" t="str">
            <v>Yes</v>
          </cell>
          <cell r="R467">
            <v>170301020000</v>
          </cell>
          <cell r="S467" t="str">
            <v>180</v>
          </cell>
          <cell r="T467" t="str">
            <v>UNASSIGNED</v>
          </cell>
          <cell r="U467" t="str">
            <v>Kristin Barnhill</v>
          </cell>
          <cell r="V467" t="str">
            <v>16711</v>
          </cell>
          <cell r="W467" t="str">
            <v>NSLP</v>
          </cell>
          <cell r="X467" t="str">
            <v>Yes</v>
          </cell>
          <cell r="Y467" t="str">
            <v>Week 1</v>
          </cell>
          <cell r="Z467" t="str">
            <v>09/08/11</v>
          </cell>
          <cell r="AA467" t="str">
            <v/>
          </cell>
          <cell r="AB467" t="str">
            <v/>
          </cell>
          <cell r="AC467" t="str">
            <v>0.00</v>
          </cell>
          <cell r="AD467" t="str">
            <v>E034</v>
          </cell>
          <cell r="AE467" t="str">
            <v>Password034</v>
          </cell>
          <cell r="AF467" t="str">
            <v>6,057.74</v>
          </cell>
          <cell r="AG467" t="str">
            <v>WHEELERVILLE UNION FREE SCHOOL</v>
          </cell>
        </row>
        <row r="468">
          <cell r="A468">
            <v>412201060000</v>
          </cell>
          <cell r="B468" t="str">
            <v>E036</v>
          </cell>
          <cell r="C468">
            <v>4006148</v>
          </cell>
          <cell r="D468" t="str">
            <v>E</v>
          </cell>
          <cell r="E468" t="str">
            <v>Holland Patent Central School</v>
          </cell>
          <cell r="F468" t="str">
            <v>Attn: Food Service Director</v>
          </cell>
          <cell r="G468" t="str">
            <v>Holland Patent Central School</v>
          </cell>
          <cell r="H468" t="str">
            <v>9601 Main Street</v>
          </cell>
          <cell r="I468" t="str">
            <v>Holland Patent</v>
          </cell>
          <cell r="J468" t="str">
            <v>(315) 865-7242</v>
          </cell>
          <cell r="K468" t="str">
            <v>Cliff Casab</v>
          </cell>
          <cell r="L468" t="str">
            <v>ONEIDA</v>
          </cell>
          <cell r="M468" t="str">
            <v>ccasab@hpschools.org</v>
          </cell>
          <cell r="N468" t="str">
            <v>02/17/95</v>
          </cell>
          <cell r="O468" t="str">
            <v>38,324.59</v>
          </cell>
          <cell r="P468" t="str">
            <v>RA</v>
          </cell>
          <cell r="Q468" t="str">
            <v>Yes</v>
          </cell>
          <cell r="R468">
            <v>412201060000</v>
          </cell>
          <cell r="S468" t="str">
            <v>180</v>
          </cell>
          <cell r="T468" t="str">
            <v>UNASSIGNED</v>
          </cell>
          <cell r="U468" t="str">
            <v>William Kellerhals</v>
          </cell>
          <cell r="V468" t="str">
            <v>105723</v>
          </cell>
          <cell r="W468" t="str">
            <v>NSLP</v>
          </cell>
          <cell r="X468" t="str">
            <v>Yes</v>
          </cell>
          <cell r="Y468" t="str">
            <v xml:space="preserve">      </v>
          </cell>
          <cell r="Z468" t="str">
            <v>09/01/11</v>
          </cell>
          <cell r="AA468" t="str">
            <v/>
          </cell>
          <cell r="AB468" t="str">
            <v>(315) 543-2920</v>
          </cell>
          <cell r="AC468" t="str">
            <v>0.00</v>
          </cell>
          <cell r="AD468" t="str">
            <v>E036</v>
          </cell>
          <cell r="AE468" t="str">
            <v>Hailey98anne</v>
          </cell>
          <cell r="AF468" t="str">
            <v>38,324.59</v>
          </cell>
          <cell r="AG468" t="str">
            <v>HOLLAND PATENT</v>
          </cell>
        </row>
        <row r="469">
          <cell r="A469">
            <v>210501060000</v>
          </cell>
          <cell r="B469" t="str">
            <v>E037</v>
          </cell>
          <cell r="C469">
            <v>4006149</v>
          </cell>
          <cell r="D469" t="str">
            <v>E</v>
          </cell>
          <cell r="E469" t="str">
            <v>Ilion Central School</v>
          </cell>
          <cell r="F469" t="str">
            <v>Attn: School Lunch Director</v>
          </cell>
          <cell r="G469" t="str">
            <v>Ilion Central School</v>
          </cell>
          <cell r="H469" t="str">
            <v>Weber Avenue,PO Box 480</v>
          </cell>
          <cell r="I469" t="str">
            <v>Ilion</v>
          </cell>
          <cell r="J469" t="str">
            <v>(315) 895-7471x 55302</v>
          </cell>
          <cell r="K469" t="str">
            <v>Barbara Cristman</v>
          </cell>
          <cell r="L469" t="str">
            <v>HERKIMER</v>
          </cell>
          <cell r="M469" t="str">
            <v>bcristman@cvalleycsd.org</v>
          </cell>
          <cell r="N469" t="str">
            <v>02/17/95</v>
          </cell>
          <cell r="O469" t="str">
            <v>0.00</v>
          </cell>
          <cell r="P469" t="str">
            <v>RA</v>
          </cell>
          <cell r="Q469" t="str">
            <v>No</v>
          </cell>
          <cell r="R469">
            <v>210501060000</v>
          </cell>
          <cell r="S469" t="str">
            <v>180</v>
          </cell>
          <cell r="T469" t="str">
            <v>UNASSIGNED</v>
          </cell>
          <cell r="U469" t="str">
            <v>William Kellerhals (315) 543-2920</v>
          </cell>
          <cell r="V469" t="str">
            <v>69982</v>
          </cell>
          <cell r="W469" t="str">
            <v>NSLP</v>
          </cell>
          <cell r="X469" t="str">
            <v>Yes</v>
          </cell>
          <cell r="Y469" t="str">
            <v xml:space="preserve">      </v>
          </cell>
          <cell r="Z469" t="str">
            <v>10/14/11</v>
          </cell>
          <cell r="AA469" t="str">
            <v/>
          </cell>
          <cell r="AB469" t="str">
            <v/>
          </cell>
          <cell r="AC469" t="str">
            <v>0.00</v>
          </cell>
          <cell r="AD469" t="str">
            <v>E037</v>
          </cell>
          <cell r="AE469" t="str">
            <v>Ilion114</v>
          </cell>
          <cell r="AF469" t="str">
            <v>0.00</v>
          </cell>
          <cell r="AG469" t="str">
            <v>ILION CS</v>
          </cell>
        </row>
        <row r="470">
          <cell r="A470">
            <v>212101040000</v>
          </cell>
          <cell r="B470" t="str">
            <v>E038</v>
          </cell>
          <cell r="C470">
            <v>4007286</v>
          </cell>
          <cell r="D470" t="str">
            <v>E</v>
          </cell>
          <cell r="E470" t="str">
            <v>Central Valley Central School District</v>
          </cell>
          <cell r="F470" t="str">
            <v>Attn: Food Service Director</v>
          </cell>
          <cell r="G470" t="str">
            <v>Central Valley Central School District</v>
          </cell>
          <cell r="H470" t="str">
            <v>111 Frederick Street</v>
          </cell>
          <cell r="I470" t="str">
            <v>Ilion</v>
          </cell>
          <cell r="J470" t="str">
            <v>(315) 895-7471</v>
          </cell>
          <cell r="K470" t="str">
            <v>Barb Cristman</v>
          </cell>
          <cell r="L470" t="str">
            <v>HERKIMER</v>
          </cell>
          <cell r="M470" t="str">
            <v>bcristman@cvalleycsd.org</v>
          </cell>
          <cell r="N470" t="str">
            <v>02/03/14</v>
          </cell>
          <cell r="O470" t="str">
            <v>77,900.16</v>
          </cell>
          <cell r="P470" t="str">
            <v>RA</v>
          </cell>
          <cell r="Q470" t="str">
            <v>Yes</v>
          </cell>
          <cell r="R470">
            <v>212101040000</v>
          </cell>
          <cell r="S470" t="str">
            <v>180</v>
          </cell>
          <cell r="T470" t="str">
            <v>UNASSIGNED</v>
          </cell>
          <cell r="U470" t="str">
            <v/>
          </cell>
          <cell r="V470" t="str">
            <v>214897</v>
          </cell>
          <cell r="W470" t="str">
            <v>NSLP</v>
          </cell>
          <cell r="X470" t="str">
            <v>Yes</v>
          </cell>
          <cell r="Y470" t="str">
            <v xml:space="preserve">      </v>
          </cell>
          <cell r="Z470" t="str">
            <v>01/30/13</v>
          </cell>
          <cell r="AA470" t="str">
            <v/>
          </cell>
          <cell r="AB470" t="str">
            <v/>
          </cell>
          <cell r="AC470" t="str">
            <v>0.00</v>
          </cell>
          <cell r="AD470" t="str">
            <v>E038</v>
          </cell>
          <cell r="AE470" t="str">
            <v>Central18</v>
          </cell>
          <cell r="AF470" t="str">
            <v>77,900.16</v>
          </cell>
          <cell r="AG470" t="str">
            <v>CENTRAL VALLEY CENTRAL SCHOOL DISTRICT</v>
          </cell>
        </row>
        <row r="471">
          <cell r="A471">
            <v>210800050000</v>
          </cell>
          <cell r="B471" t="str">
            <v>E041</v>
          </cell>
          <cell r="C471">
            <v>4006150</v>
          </cell>
          <cell r="D471" t="str">
            <v>E</v>
          </cell>
          <cell r="E471" t="str">
            <v>Little Falls Public Schools</v>
          </cell>
          <cell r="F471" t="str">
            <v>Attn: Food Service Director</v>
          </cell>
          <cell r="G471" t="str">
            <v>Little Falls Public School</v>
          </cell>
          <cell r="H471" t="str">
            <v>15 Petrie Street</v>
          </cell>
          <cell r="I471" t="str">
            <v>Little Falls</v>
          </cell>
          <cell r="J471" t="str">
            <v>(315) 823-1400x 1431</v>
          </cell>
          <cell r="K471" t="str">
            <v>Stephanie Johnson</v>
          </cell>
          <cell r="L471" t="str">
            <v>HERKIMER</v>
          </cell>
          <cell r="M471" t="str">
            <v>sjohnson@lfcsd.org</v>
          </cell>
          <cell r="N471" t="str">
            <v>07/31/03</v>
          </cell>
          <cell r="O471" t="str">
            <v>40,844.33</v>
          </cell>
          <cell r="P471" t="str">
            <v>RA</v>
          </cell>
          <cell r="Q471" t="str">
            <v>Yes</v>
          </cell>
          <cell r="R471">
            <v>210800050000</v>
          </cell>
          <cell r="S471" t="str">
            <v>180</v>
          </cell>
          <cell r="T471" t="str">
            <v>UNASSIGNED</v>
          </cell>
          <cell r="U471" t="str">
            <v>Cletus McLaughlin (315) 823-1479</v>
          </cell>
          <cell r="V471" t="str">
            <v>112674</v>
          </cell>
          <cell r="W471" t="str">
            <v>NSLP</v>
          </cell>
          <cell r="X471" t="str">
            <v>Yes</v>
          </cell>
          <cell r="Y471" t="str">
            <v xml:space="preserve">      </v>
          </cell>
          <cell r="Z471" t="str">
            <v>09/14/11</v>
          </cell>
          <cell r="AA471" t="str">
            <v/>
          </cell>
          <cell r="AB471" t="str">
            <v/>
          </cell>
          <cell r="AC471" t="str">
            <v>0.00</v>
          </cell>
          <cell r="AD471" t="str">
            <v>E041</v>
          </cell>
          <cell r="AE471" t="str">
            <v>Password041</v>
          </cell>
          <cell r="AF471" t="str">
            <v>40,844.33</v>
          </cell>
          <cell r="AG471" t="str">
            <v>LITTLE FALLS SCH</v>
          </cell>
        </row>
        <row r="472">
          <cell r="A472">
            <v>230901040000</v>
          </cell>
          <cell r="B472" t="str">
            <v>E043</v>
          </cell>
          <cell r="C472">
            <v>4006151</v>
          </cell>
          <cell r="D472" t="str">
            <v>E</v>
          </cell>
          <cell r="E472" t="str">
            <v>Lowville Academy &amp; Central School</v>
          </cell>
          <cell r="F472" t="str">
            <v>Attn: Food Service Director</v>
          </cell>
          <cell r="G472" t="str">
            <v>Lowville Academy &amp; Central School</v>
          </cell>
          <cell r="H472" t="str">
            <v>7668 State Street</v>
          </cell>
          <cell r="I472" t="str">
            <v>Lowville</v>
          </cell>
          <cell r="J472" t="str">
            <v>(315) 376-9004</v>
          </cell>
          <cell r="K472" t="str">
            <v>Steven Fuller</v>
          </cell>
          <cell r="L472" t="str">
            <v>LEWIS</v>
          </cell>
          <cell r="M472" t="str">
            <v>sfuller@lowvilleacademy.org</v>
          </cell>
          <cell r="N472" t="str">
            <v>07/31/03</v>
          </cell>
          <cell r="O472" t="str">
            <v>56,678.69</v>
          </cell>
          <cell r="P472" t="str">
            <v>RA</v>
          </cell>
          <cell r="Q472" t="str">
            <v>Yes</v>
          </cell>
          <cell r="R472">
            <v>230901040000</v>
          </cell>
          <cell r="S472" t="str">
            <v>180</v>
          </cell>
          <cell r="T472" t="str">
            <v>UNASSIGNED</v>
          </cell>
          <cell r="U472" t="str">
            <v>Kenneth McAuliffe</v>
          </cell>
          <cell r="V472" t="str">
            <v>156355</v>
          </cell>
          <cell r="W472" t="str">
            <v>NSLP</v>
          </cell>
          <cell r="X472" t="str">
            <v>Yes</v>
          </cell>
          <cell r="Y472" t="str">
            <v xml:space="preserve">      </v>
          </cell>
          <cell r="Z472" t="str">
            <v>09/14/11</v>
          </cell>
          <cell r="AA472" t="str">
            <v/>
          </cell>
          <cell r="AB472" t="str">
            <v>(315) 376-9000</v>
          </cell>
          <cell r="AC472" t="str">
            <v>0.00</v>
          </cell>
          <cell r="AD472" t="str">
            <v>E043</v>
          </cell>
          <cell r="AE472" t="str">
            <v>Lacs!2017</v>
          </cell>
          <cell r="AF472" t="str">
            <v>56,678.69</v>
          </cell>
          <cell r="AG472" t="str">
            <v>LOWVILLE ACADEMY</v>
          </cell>
        </row>
        <row r="473">
          <cell r="A473">
            <v>251101040000</v>
          </cell>
          <cell r="B473" t="str">
            <v>E044</v>
          </cell>
          <cell r="C473">
            <v>4006152</v>
          </cell>
          <cell r="D473" t="str">
            <v>E</v>
          </cell>
          <cell r="E473" t="str">
            <v>Madison Central School</v>
          </cell>
          <cell r="F473" t="str">
            <v>Attn: Food Service Director</v>
          </cell>
          <cell r="G473" t="str">
            <v>Madison Central School</v>
          </cell>
          <cell r="H473" t="str">
            <v>7303 State Route 20</v>
          </cell>
          <cell r="I473" t="str">
            <v>Madison</v>
          </cell>
          <cell r="J473" t="str">
            <v>(315) 893-7741x 110</v>
          </cell>
          <cell r="K473" t="str">
            <v>William Cotter</v>
          </cell>
          <cell r="L473" t="str">
            <v>MADISON</v>
          </cell>
          <cell r="M473" t="str">
            <v>wcotter@madisoncentralny.org</v>
          </cell>
          <cell r="N473" t="str">
            <v>07/31/03</v>
          </cell>
          <cell r="O473" t="str">
            <v>15,979.73</v>
          </cell>
          <cell r="P473" t="str">
            <v>RA</v>
          </cell>
          <cell r="Q473" t="str">
            <v>Yes</v>
          </cell>
          <cell r="R473">
            <v>251101040000</v>
          </cell>
          <cell r="S473" t="str">
            <v>180</v>
          </cell>
          <cell r="T473" t="str">
            <v>UNASSIGNED</v>
          </cell>
          <cell r="U473" t="str">
            <v>Mike Drahos</v>
          </cell>
          <cell r="V473" t="str">
            <v>44082</v>
          </cell>
          <cell r="W473" t="str">
            <v>NSLP</v>
          </cell>
          <cell r="X473" t="str">
            <v>Yes</v>
          </cell>
          <cell r="Y473" t="str">
            <v xml:space="preserve">      </v>
          </cell>
          <cell r="Z473" t="str">
            <v>10/26/11</v>
          </cell>
          <cell r="AA473" t="str">
            <v/>
          </cell>
          <cell r="AB473" t="str">
            <v>(315) 893-1879</v>
          </cell>
          <cell r="AC473" t="str">
            <v>0.00</v>
          </cell>
          <cell r="AD473" t="str">
            <v>E044</v>
          </cell>
          <cell r="AE473" t="str">
            <v>Madison20</v>
          </cell>
          <cell r="AF473" t="str">
            <v>15,979.73</v>
          </cell>
          <cell r="AG473" t="str">
            <v>MADISON CS</v>
          </cell>
        </row>
        <row r="474">
          <cell r="A474" t="str">
            <v/>
          </cell>
          <cell r="B474" t="str">
            <v>E045</v>
          </cell>
          <cell r="C474" t="str">
            <v/>
          </cell>
          <cell r="D474" t="str">
            <v>E</v>
          </cell>
          <cell r="E474" t="str">
            <v>Frankfort Schuyler Central School</v>
          </cell>
          <cell r="F474" t="str">
            <v/>
          </cell>
          <cell r="G474" t="str">
            <v>Attn: School Lunch Director</v>
          </cell>
          <cell r="H474" t="str">
            <v>605 Palmer Street</v>
          </cell>
          <cell r="I474" t="str">
            <v>Frankfort</v>
          </cell>
          <cell r="J474" t="str">
            <v>(315) 895-7734</v>
          </cell>
          <cell r="K474" t="str">
            <v>Thomas Pfisterer</v>
          </cell>
          <cell r="L474" t="str">
            <v>ALLEGANY</v>
          </cell>
          <cell r="M474" t="str">
            <v/>
          </cell>
          <cell r="N474" t="str">
            <v>07/31/03</v>
          </cell>
          <cell r="O474" t="str">
            <v>0.00</v>
          </cell>
          <cell r="P474" t="str">
            <v>RA</v>
          </cell>
          <cell r="Q474" t="str">
            <v>No</v>
          </cell>
          <cell r="R474" t="str">
            <v/>
          </cell>
          <cell r="S474" t="str">
            <v>180</v>
          </cell>
          <cell r="T474" t="str">
            <v>UNASSIGNED</v>
          </cell>
          <cell r="U474" t="str">
            <v>Donald Stankavage</v>
          </cell>
          <cell r="V474" t="str">
            <v>0</v>
          </cell>
          <cell r="W474" t="str">
            <v>NSLP</v>
          </cell>
          <cell r="X474" t="str">
            <v>No</v>
          </cell>
          <cell r="Y474" t="str">
            <v xml:space="preserve">      </v>
          </cell>
          <cell r="Z474" t="str">
            <v/>
          </cell>
          <cell r="AA474" t="str">
            <v/>
          </cell>
          <cell r="AB474" t="str">
            <v>(315) 895-7461</v>
          </cell>
          <cell r="AC474" t="str">
            <v>0.00</v>
          </cell>
          <cell r="AD474" t="str">
            <v>E045</v>
          </cell>
          <cell r="AE474" t="str">
            <v/>
          </cell>
          <cell r="AF474" t="str">
            <v>0.00</v>
          </cell>
          <cell r="AG474" t="str">
            <v>FRANKFORT CS</v>
          </cell>
        </row>
        <row r="475">
          <cell r="A475">
            <v>210502040000</v>
          </cell>
          <cell r="B475" t="str">
            <v>E047</v>
          </cell>
          <cell r="C475">
            <v>4006153</v>
          </cell>
          <cell r="D475" t="str">
            <v>E</v>
          </cell>
          <cell r="E475" t="str">
            <v>Mohawk Central School</v>
          </cell>
          <cell r="F475" t="str">
            <v>Attn: Food Service Director</v>
          </cell>
          <cell r="G475" t="str">
            <v>Mohawk Central School</v>
          </cell>
          <cell r="H475" t="str">
            <v>28 Grove Street</v>
          </cell>
          <cell r="I475" t="str">
            <v>Mohawk</v>
          </cell>
          <cell r="J475" t="str">
            <v>(315) 867-2904</v>
          </cell>
          <cell r="K475" t="str">
            <v>Barbara Cristman</v>
          </cell>
          <cell r="L475" t="str">
            <v>HERKIMER</v>
          </cell>
          <cell r="M475" t="str">
            <v>bcristman@cvalleycsd.org</v>
          </cell>
          <cell r="N475" t="str">
            <v>03/21/03</v>
          </cell>
          <cell r="O475" t="str">
            <v>0.00</v>
          </cell>
          <cell r="P475" t="str">
            <v>RA</v>
          </cell>
          <cell r="Q475" t="str">
            <v>No</v>
          </cell>
          <cell r="R475">
            <v>210502040000</v>
          </cell>
          <cell r="S475" t="str">
            <v>180</v>
          </cell>
          <cell r="T475" t="str">
            <v>UNASSIGNED</v>
          </cell>
          <cell r="U475" t="str">
            <v>Kevin Brackney (315) 866-2620</v>
          </cell>
          <cell r="V475" t="str">
            <v>0</v>
          </cell>
          <cell r="W475" t="str">
            <v>NSLP</v>
          </cell>
          <cell r="X475" t="str">
            <v>Yes</v>
          </cell>
          <cell r="Y475" t="str">
            <v xml:space="preserve">      </v>
          </cell>
          <cell r="Z475" t="str">
            <v>09/06/11</v>
          </cell>
          <cell r="AA475" t="str">
            <v/>
          </cell>
          <cell r="AB475" t="str">
            <v/>
          </cell>
          <cell r="AC475" t="str">
            <v>0.00</v>
          </cell>
          <cell r="AD475" t="str">
            <v>E047</v>
          </cell>
          <cell r="AE475" t="str">
            <v>Mohawk15</v>
          </cell>
          <cell r="AF475" t="str">
            <v>0.00</v>
          </cell>
          <cell r="AG475" t="str">
            <v>MOHAWK CS</v>
          </cell>
        </row>
        <row r="476">
          <cell r="A476">
            <v>250401040000</v>
          </cell>
          <cell r="B476" t="str">
            <v>E048</v>
          </cell>
          <cell r="C476">
            <v>4006154</v>
          </cell>
          <cell r="D476" t="str">
            <v>E</v>
          </cell>
          <cell r="E476" t="str">
            <v>Morrisville-Eaton Central School</v>
          </cell>
          <cell r="F476" t="str">
            <v>Attn: Food Service Director</v>
          </cell>
          <cell r="G476" t="str">
            <v>Morrisville-Eaton Central School</v>
          </cell>
          <cell r="H476" t="str">
            <v>Peterboro Road</v>
          </cell>
          <cell r="I476" t="str">
            <v>Morrisville</v>
          </cell>
          <cell r="J476" t="str">
            <v>(315) 684-5916</v>
          </cell>
          <cell r="K476" t="str">
            <v>Debra Smith</v>
          </cell>
          <cell r="L476" t="str">
            <v>MADISON</v>
          </cell>
          <cell r="M476" t="str">
            <v>dsmith@m-ecs.org</v>
          </cell>
          <cell r="N476" t="str">
            <v>02/17/95</v>
          </cell>
          <cell r="O476" t="str">
            <v>21,440.79</v>
          </cell>
          <cell r="P476" t="str">
            <v>RA</v>
          </cell>
          <cell r="Q476" t="str">
            <v>Yes</v>
          </cell>
          <cell r="R476">
            <v>250401040000</v>
          </cell>
          <cell r="S476" t="str">
            <v>180</v>
          </cell>
          <cell r="T476" t="str">
            <v>UNASSIGNED</v>
          </cell>
          <cell r="U476" t="str">
            <v>Kevin Brackney</v>
          </cell>
          <cell r="V476" t="str">
            <v>59147</v>
          </cell>
          <cell r="W476" t="str">
            <v>NSLP</v>
          </cell>
          <cell r="X476" t="str">
            <v>Yes</v>
          </cell>
          <cell r="Y476" t="str">
            <v xml:space="preserve">      </v>
          </cell>
          <cell r="Z476" t="str">
            <v>09/06/11</v>
          </cell>
          <cell r="AA476" t="str">
            <v/>
          </cell>
          <cell r="AB476" t="str">
            <v>(315) 866-2620</v>
          </cell>
          <cell r="AC476" t="str">
            <v>0.00</v>
          </cell>
          <cell r="AD476" t="str">
            <v>E048</v>
          </cell>
          <cell r="AE476" t="str">
            <v>Morr!sville1</v>
          </cell>
          <cell r="AF476" t="str">
            <v>21,440.79</v>
          </cell>
          <cell r="AG476" t="str">
            <v>MORRISVILLE CS</v>
          </cell>
        </row>
        <row r="477">
          <cell r="A477">
            <v>251501040000</v>
          </cell>
          <cell r="B477" t="str">
            <v>E049</v>
          </cell>
          <cell r="C477">
            <v>4006155</v>
          </cell>
          <cell r="D477" t="str">
            <v>E</v>
          </cell>
          <cell r="E477" t="str">
            <v>Stockbridge Valley Central School</v>
          </cell>
          <cell r="F477" t="str">
            <v>Attn: Food Service Director</v>
          </cell>
          <cell r="G477" t="str">
            <v>Stockbridge Valley Central School</v>
          </cell>
          <cell r="H477" t="str">
            <v>6011 Williams Road</v>
          </cell>
          <cell r="I477" t="str">
            <v>Munnsville</v>
          </cell>
          <cell r="J477" t="str">
            <v>(315) 495-1909</v>
          </cell>
          <cell r="K477" t="str">
            <v>Kathleen Carney</v>
          </cell>
          <cell r="L477" t="str">
            <v>MADISON</v>
          </cell>
          <cell r="M477" t="str">
            <v>kcarney@moboces.org</v>
          </cell>
          <cell r="N477" t="str">
            <v>02/17/95</v>
          </cell>
          <cell r="O477" t="str">
            <v>16,982.40</v>
          </cell>
          <cell r="P477" t="str">
            <v>RA</v>
          </cell>
          <cell r="Q477" t="str">
            <v>Yes</v>
          </cell>
          <cell r="R477">
            <v>251501040000</v>
          </cell>
          <cell r="S477" t="str">
            <v>180</v>
          </cell>
          <cell r="T477" t="str">
            <v>UNASSIGNED</v>
          </cell>
          <cell r="U477" t="str">
            <v>Kevin Brackney</v>
          </cell>
          <cell r="V477" t="str">
            <v>46848</v>
          </cell>
          <cell r="W477" t="str">
            <v>NSLP</v>
          </cell>
          <cell r="X477" t="str">
            <v>Yes</v>
          </cell>
          <cell r="Y477" t="str">
            <v xml:space="preserve">      </v>
          </cell>
          <cell r="Z477" t="str">
            <v>09/14/11</v>
          </cell>
          <cell r="AA477" t="str">
            <v/>
          </cell>
          <cell r="AB477" t="str">
            <v>(315) 866-2620</v>
          </cell>
          <cell r="AC477" t="str">
            <v>0.00</v>
          </cell>
          <cell r="AD477" t="str">
            <v>E049</v>
          </cell>
          <cell r="AE477" t="str">
            <v>Meg4891!</v>
          </cell>
          <cell r="AF477" t="str">
            <v>16,982.40</v>
          </cell>
          <cell r="AG477" t="str">
            <v>STOCKBRIDGE VLY</v>
          </cell>
        </row>
        <row r="478">
          <cell r="A478">
            <v>419000000000</v>
          </cell>
          <cell r="B478" t="str">
            <v>E050</v>
          </cell>
          <cell r="C478">
            <v>4006156</v>
          </cell>
          <cell r="D478" t="str">
            <v>E</v>
          </cell>
          <cell r="E478" t="str">
            <v>Oneida County BOCES</v>
          </cell>
          <cell r="F478" t="str">
            <v>Attn: Food Service Director</v>
          </cell>
          <cell r="G478" t="str">
            <v>Oneida County BOCES</v>
          </cell>
          <cell r="H478" t="str">
            <v>C/O Perry Jr.High, Weston Road</v>
          </cell>
          <cell r="I478" t="str">
            <v>New Hartford</v>
          </cell>
          <cell r="J478" t="str">
            <v>(315) 738-0848</v>
          </cell>
          <cell r="K478" t="str">
            <v>Kate Dorr</v>
          </cell>
          <cell r="L478" t="str">
            <v>ONEIDA</v>
          </cell>
          <cell r="M478" t="str">
            <v>kdorr@oneida-boces.org</v>
          </cell>
          <cell r="N478" t="str">
            <v>07/31/03</v>
          </cell>
          <cell r="O478" t="str">
            <v>359,266.86</v>
          </cell>
          <cell r="P478" t="str">
            <v>RA</v>
          </cell>
          <cell r="Q478" t="str">
            <v>Yes</v>
          </cell>
          <cell r="R478">
            <v>419000000000</v>
          </cell>
          <cell r="S478" t="str">
            <v>180</v>
          </cell>
          <cell r="T478" t="str">
            <v>UNASSIGNED</v>
          </cell>
          <cell r="U478" t="str">
            <v>Thomas Dorr</v>
          </cell>
          <cell r="V478" t="str">
            <v>991081</v>
          </cell>
          <cell r="W478" t="str">
            <v>NSLP</v>
          </cell>
          <cell r="X478" t="str">
            <v>Yes</v>
          </cell>
          <cell r="Y478" t="str">
            <v xml:space="preserve">      </v>
          </cell>
          <cell r="Z478" t="str">
            <v>09/01/11</v>
          </cell>
          <cell r="AA478" t="str">
            <v/>
          </cell>
          <cell r="AB478" t="str">
            <v>(315) 793-8572</v>
          </cell>
          <cell r="AC478" t="str">
            <v>0.00</v>
          </cell>
          <cell r="AD478" t="str">
            <v>E050</v>
          </cell>
          <cell r="AE478" t="str">
            <v>SUNY111@</v>
          </cell>
          <cell r="AF478" t="str">
            <v>359,266.86</v>
          </cell>
          <cell r="AG478" t="str">
            <v>ONEIDA BOCES</v>
          </cell>
        </row>
        <row r="479">
          <cell r="A479">
            <v>211901020000</v>
          </cell>
          <cell r="B479" t="str">
            <v>E053</v>
          </cell>
          <cell r="C479">
            <v>4006157</v>
          </cell>
          <cell r="D479" t="str">
            <v>E</v>
          </cell>
          <cell r="E479" t="str">
            <v>Town of Webb Union Free School</v>
          </cell>
          <cell r="F479" t="str">
            <v>Attn: Food Service Director</v>
          </cell>
          <cell r="G479" t="str">
            <v>Town of Webb Union Free School</v>
          </cell>
          <cell r="H479" t="str">
            <v>Main Street</v>
          </cell>
          <cell r="I479" t="str">
            <v>Old Forge</v>
          </cell>
          <cell r="J479" t="str">
            <v>(315) 369-3222x 2109</v>
          </cell>
          <cell r="K479" t="str">
            <v>Katherine VanWie</v>
          </cell>
          <cell r="L479" t="str">
            <v>HERKIMER</v>
          </cell>
          <cell r="M479" t="str">
            <v>krouse@towschool.org</v>
          </cell>
          <cell r="N479" t="str">
            <v>02/17/95</v>
          </cell>
          <cell r="O479" t="str">
            <v>6,173.74</v>
          </cell>
          <cell r="P479" t="str">
            <v>RA</v>
          </cell>
          <cell r="Q479" t="str">
            <v>Yes</v>
          </cell>
          <cell r="R479">
            <v>211901020000</v>
          </cell>
          <cell r="S479" t="str">
            <v>180</v>
          </cell>
          <cell r="T479" t="str">
            <v>UNASSIGNED</v>
          </cell>
          <cell r="U479" t="str">
            <v>Thomas Dorr</v>
          </cell>
          <cell r="V479" t="str">
            <v>17031</v>
          </cell>
          <cell r="W479" t="str">
            <v>NSLP</v>
          </cell>
          <cell r="X479" t="str">
            <v>Yes</v>
          </cell>
          <cell r="Y479" t="str">
            <v xml:space="preserve">      </v>
          </cell>
          <cell r="Z479" t="str">
            <v>10/24/11</v>
          </cell>
          <cell r="AA479" t="str">
            <v/>
          </cell>
          <cell r="AB479" t="str">
            <v>(315) 793-8572</v>
          </cell>
          <cell r="AC479" t="str">
            <v>0.00</v>
          </cell>
          <cell r="AD479" t="str">
            <v>E053</v>
          </cell>
          <cell r="AE479" t="str">
            <v>Password053</v>
          </cell>
          <cell r="AF479" t="str">
            <v>6,173.74</v>
          </cell>
          <cell r="AG479" t="str">
            <v>WEBB UFS</v>
          </cell>
        </row>
        <row r="480">
          <cell r="A480">
            <v>251400010000</v>
          </cell>
          <cell r="B480" t="str">
            <v>E054</v>
          </cell>
          <cell r="C480">
            <v>4006158</v>
          </cell>
          <cell r="D480" t="str">
            <v>E</v>
          </cell>
          <cell r="E480" t="str">
            <v>Oneida City School District</v>
          </cell>
          <cell r="F480" t="str">
            <v>Attn: Food Service Director</v>
          </cell>
          <cell r="G480" t="str">
            <v>Oneida City School District</v>
          </cell>
          <cell r="H480" t="str">
            <v>560 Seneca Street</v>
          </cell>
          <cell r="I480" t="str">
            <v>Oneida</v>
          </cell>
          <cell r="J480" t="str">
            <v>(315) 363-6900x 2580</v>
          </cell>
          <cell r="K480" t="str">
            <v>Hollie Ackerman</v>
          </cell>
          <cell r="L480" t="str">
            <v>MADISON</v>
          </cell>
          <cell r="M480" t="str">
            <v>hackerman@moboces.org</v>
          </cell>
          <cell r="N480" t="str">
            <v>07/31/03</v>
          </cell>
          <cell r="O480" t="str">
            <v>59,900.59</v>
          </cell>
          <cell r="P480" t="str">
            <v>RA</v>
          </cell>
          <cell r="Q480" t="str">
            <v>Yes</v>
          </cell>
          <cell r="R480">
            <v>251400010000</v>
          </cell>
          <cell r="S480" t="str">
            <v>180</v>
          </cell>
          <cell r="T480" t="str">
            <v>UNASSIGNED</v>
          </cell>
          <cell r="U480" t="str">
            <v>Jim Vitale</v>
          </cell>
          <cell r="V480" t="str">
            <v>165243</v>
          </cell>
          <cell r="W480" t="str">
            <v>NSLP</v>
          </cell>
          <cell r="X480" t="str">
            <v>Yes</v>
          </cell>
          <cell r="Y480" t="str">
            <v xml:space="preserve">      </v>
          </cell>
          <cell r="Z480" t="str">
            <v>09/06/11</v>
          </cell>
          <cell r="AA480" t="str">
            <v/>
          </cell>
          <cell r="AB480" t="str">
            <v>(315) 363-6301</v>
          </cell>
          <cell r="AC480" t="str">
            <v>0.00</v>
          </cell>
          <cell r="AD480" t="str">
            <v>E054</v>
          </cell>
          <cell r="AE480" t="str">
            <v>Edith817!</v>
          </cell>
          <cell r="AF480" t="str">
            <v>59,900.59</v>
          </cell>
          <cell r="AG480" t="str">
            <v>ONEIDA CITY SD</v>
          </cell>
        </row>
        <row r="481">
          <cell r="A481">
            <v>220301060000</v>
          </cell>
          <cell r="B481" t="str">
            <v>E057</v>
          </cell>
          <cell r="C481">
            <v>4006159</v>
          </cell>
          <cell r="D481" t="str">
            <v>E</v>
          </cell>
          <cell r="E481" t="str">
            <v>Indian River Central School</v>
          </cell>
          <cell r="F481" t="str">
            <v>Attn: Food Service Director</v>
          </cell>
          <cell r="G481" t="str">
            <v>Indian River Central School</v>
          </cell>
          <cell r="H481" t="str">
            <v>32735 B County Route 29</v>
          </cell>
          <cell r="I481" t="str">
            <v>Philadelphia</v>
          </cell>
          <cell r="J481" t="str">
            <v>(315) 642-1250</v>
          </cell>
          <cell r="K481" t="str">
            <v>Ann Easter</v>
          </cell>
          <cell r="L481" t="str">
            <v>JEFFERSON</v>
          </cell>
          <cell r="M481" t="str">
            <v>anneaster@ircsd.org</v>
          </cell>
          <cell r="N481" t="str">
            <v>02/17/95</v>
          </cell>
          <cell r="O481" t="str">
            <v>137,925.81</v>
          </cell>
          <cell r="P481" t="str">
            <v>RA</v>
          </cell>
          <cell r="Q481" t="str">
            <v>Yes</v>
          </cell>
          <cell r="R481">
            <v>220301060000</v>
          </cell>
          <cell r="S481" t="str">
            <v>180</v>
          </cell>
          <cell r="T481" t="str">
            <v>UNASSIGNED</v>
          </cell>
          <cell r="U481" t="str">
            <v>Jim Vitale</v>
          </cell>
          <cell r="V481" t="str">
            <v>380485</v>
          </cell>
          <cell r="W481" t="str">
            <v>NSLP</v>
          </cell>
          <cell r="X481" t="str">
            <v>Yes</v>
          </cell>
          <cell r="Y481" t="str">
            <v xml:space="preserve">      </v>
          </cell>
          <cell r="Z481" t="str">
            <v>09/14/11</v>
          </cell>
          <cell r="AA481" t="str">
            <v/>
          </cell>
          <cell r="AB481" t="str">
            <v>(315) 363-6301</v>
          </cell>
          <cell r="AC481" t="str">
            <v>0.00</v>
          </cell>
          <cell r="AD481" t="str">
            <v>E057</v>
          </cell>
          <cell r="AE481" t="str">
            <v>WaRRior22</v>
          </cell>
          <cell r="AF481" t="str">
            <v>137,925.81</v>
          </cell>
          <cell r="AG481" t="str">
            <v>INDIAN RIVER CS</v>
          </cell>
        </row>
        <row r="482">
          <cell r="A482">
            <v>211103040000</v>
          </cell>
          <cell r="B482" t="str">
            <v>E058</v>
          </cell>
          <cell r="C482">
            <v>4006160</v>
          </cell>
          <cell r="D482" t="str">
            <v>E</v>
          </cell>
          <cell r="E482" t="str">
            <v>Poland Central School</v>
          </cell>
          <cell r="F482" t="str">
            <v>Attn: Food Service Manager</v>
          </cell>
          <cell r="G482" t="str">
            <v>Poland Central School</v>
          </cell>
          <cell r="H482" t="str">
            <v>74 Cold Brook Street</v>
          </cell>
          <cell r="I482" t="str">
            <v>Poland</v>
          </cell>
          <cell r="J482" t="str">
            <v>(315) 826-0216</v>
          </cell>
          <cell r="K482" t="str">
            <v>Deborah Newman</v>
          </cell>
          <cell r="L482" t="str">
            <v>HERKIMER</v>
          </cell>
          <cell r="M482" t="str">
            <v>pcslunch@yahoo.com</v>
          </cell>
          <cell r="N482" t="str">
            <v>07/31/03</v>
          </cell>
          <cell r="O482" t="str">
            <v>0.00</v>
          </cell>
          <cell r="P482" t="str">
            <v>RA</v>
          </cell>
          <cell r="Q482" t="str">
            <v>No</v>
          </cell>
          <cell r="R482">
            <v>211103040000</v>
          </cell>
          <cell r="S482" t="str">
            <v>180</v>
          </cell>
          <cell r="T482" t="str">
            <v>UNASSIGNED</v>
          </cell>
          <cell r="U482" t="str">
            <v>Donald Doubrava (315) 826-0205</v>
          </cell>
          <cell r="V482" t="str">
            <v>80496</v>
          </cell>
          <cell r="W482" t="str">
            <v>NSLP</v>
          </cell>
          <cell r="X482" t="str">
            <v>Yes</v>
          </cell>
          <cell r="Y482" t="str">
            <v xml:space="preserve">      </v>
          </cell>
          <cell r="Z482" t="str">
            <v>09/14/11</v>
          </cell>
          <cell r="AA482" t="str">
            <v/>
          </cell>
          <cell r="AB482" t="str">
            <v/>
          </cell>
          <cell r="AC482" t="str">
            <v>0.00</v>
          </cell>
          <cell r="AD482" t="str">
            <v>E058</v>
          </cell>
          <cell r="AE482" t="str">
            <v>349PCUA</v>
          </cell>
          <cell r="AF482" t="str">
            <v>0.00</v>
          </cell>
          <cell r="AG482" t="str">
            <v>POLAND CS</v>
          </cell>
        </row>
        <row r="483">
          <cell r="A483">
            <v>271201040000</v>
          </cell>
          <cell r="B483" t="str">
            <v>E060</v>
          </cell>
          <cell r="C483">
            <v>4006161</v>
          </cell>
          <cell r="D483" t="str">
            <v>E</v>
          </cell>
          <cell r="E483" t="str">
            <v>Oppenheim-Ephratah-St. Johnsville CSD</v>
          </cell>
          <cell r="F483" t="str">
            <v>Attn: Food Service Director</v>
          </cell>
          <cell r="G483" t="str">
            <v>Oppenheim-Ephratah Central School</v>
          </cell>
          <cell r="H483" t="str">
            <v>6486 State Highway 29</v>
          </cell>
          <cell r="I483" t="str">
            <v>Saint Johnsville</v>
          </cell>
          <cell r="J483" t="str">
            <v>(518) 568-2014x 113</v>
          </cell>
          <cell r="K483" t="str">
            <v>Myra Trumbull</v>
          </cell>
          <cell r="L483" t="str">
            <v>MONTGOMERY</v>
          </cell>
          <cell r="M483" t="str">
            <v>myra.trumbull@oesj.org</v>
          </cell>
          <cell r="N483" t="str">
            <v>03/21/03</v>
          </cell>
          <cell r="O483" t="str">
            <v>38,927.06</v>
          </cell>
          <cell r="P483" t="str">
            <v>RA</v>
          </cell>
          <cell r="Q483" t="str">
            <v>Yes</v>
          </cell>
          <cell r="R483">
            <v>271201040000</v>
          </cell>
          <cell r="S483" t="str">
            <v>180</v>
          </cell>
          <cell r="T483" t="str">
            <v>UNASSIGNED</v>
          </cell>
          <cell r="U483" t="str">
            <v>Michelle Weaver</v>
          </cell>
          <cell r="V483" t="str">
            <v>107385</v>
          </cell>
          <cell r="W483" t="str">
            <v>NSLP</v>
          </cell>
          <cell r="X483" t="str">
            <v>Yes</v>
          </cell>
          <cell r="Y483" t="str">
            <v xml:space="preserve">      </v>
          </cell>
          <cell r="Z483" t="str">
            <v>09/12/11</v>
          </cell>
          <cell r="AA483" t="str">
            <v/>
          </cell>
          <cell r="AB483" t="str">
            <v>(518) 568-2014</v>
          </cell>
          <cell r="AC483" t="str">
            <v>0.00</v>
          </cell>
          <cell r="AD483" t="str">
            <v>E060</v>
          </cell>
          <cell r="AE483" t="str">
            <v>Airman2013</v>
          </cell>
          <cell r="AF483" t="str">
            <v>38,927.06</v>
          </cell>
          <cell r="AG483" t="str">
            <v>OPPENHEIM CS</v>
          </cell>
        </row>
        <row r="484">
          <cell r="A484" t="str">
            <v/>
          </cell>
          <cell r="B484" t="str">
            <v>E062</v>
          </cell>
          <cell r="C484" t="str">
            <v/>
          </cell>
          <cell r="D484" t="str">
            <v>E</v>
          </cell>
          <cell r="E484" t="str">
            <v>Remsen Central School</v>
          </cell>
          <cell r="F484" t="str">
            <v/>
          </cell>
          <cell r="G484" t="str">
            <v>Attn: School Lunch Manager</v>
          </cell>
          <cell r="H484" t="str">
            <v>PO Box 406</v>
          </cell>
          <cell r="I484" t="str">
            <v>Remsen</v>
          </cell>
          <cell r="J484" t="str">
            <v>(315) 738-0848</v>
          </cell>
          <cell r="K484" t="str">
            <v>Tom Phifisterer- Cook Mgr.</v>
          </cell>
          <cell r="L484" t="str">
            <v>BROOME</v>
          </cell>
          <cell r="M484" t="str">
            <v>tpfister@Nhart.org</v>
          </cell>
          <cell r="N484" t="str">
            <v>07/31/03</v>
          </cell>
          <cell r="O484" t="str">
            <v>0.00</v>
          </cell>
          <cell r="P484" t="str">
            <v>RA</v>
          </cell>
          <cell r="Q484" t="str">
            <v>No</v>
          </cell>
          <cell r="R484" t="str">
            <v/>
          </cell>
          <cell r="S484" t="str">
            <v>180</v>
          </cell>
          <cell r="T484" t="str">
            <v>UNASSIGNED</v>
          </cell>
          <cell r="U484" t="str">
            <v>Anthony Nicotera - Prin - 315-831-3851</v>
          </cell>
          <cell r="V484" t="str">
            <v>0</v>
          </cell>
          <cell r="W484" t="str">
            <v>NSLP</v>
          </cell>
          <cell r="X484" t="str">
            <v>No</v>
          </cell>
          <cell r="Y484" t="str">
            <v xml:space="preserve">      </v>
          </cell>
          <cell r="Z484" t="str">
            <v/>
          </cell>
          <cell r="AA484" t="str">
            <v/>
          </cell>
          <cell r="AB484" t="str">
            <v/>
          </cell>
          <cell r="AC484" t="str">
            <v>0.00</v>
          </cell>
          <cell r="AD484" t="str">
            <v>E062</v>
          </cell>
          <cell r="AE484" t="str">
            <v/>
          </cell>
          <cell r="AF484" t="str">
            <v>0.00</v>
          </cell>
          <cell r="AG484" t="str">
            <v>REMSEN SC</v>
          </cell>
        </row>
        <row r="485">
          <cell r="A485">
            <v>411800010000</v>
          </cell>
          <cell r="B485" t="str">
            <v>E063</v>
          </cell>
          <cell r="C485">
            <v>4006112</v>
          </cell>
          <cell r="D485" t="str">
            <v>E</v>
          </cell>
          <cell r="E485" t="str">
            <v>Rome Public Schools</v>
          </cell>
          <cell r="F485" t="str">
            <v>Attn: Food Service Director</v>
          </cell>
          <cell r="G485" t="str">
            <v>Rome Public Schools</v>
          </cell>
          <cell r="H485" t="str">
            <v>801 Laurel Street</v>
          </cell>
          <cell r="I485" t="str">
            <v>Rome</v>
          </cell>
          <cell r="J485" t="str">
            <v>(315) 338-6555</v>
          </cell>
          <cell r="K485" t="str">
            <v>Chris Whitmore</v>
          </cell>
          <cell r="L485" t="str">
            <v>ONEIDA</v>
          </cell>
          <cell r="M485" t="str">
            <v>cwhitmore@romecsd.org</v>
          </cell>
          <cell r="N485" t="str">
            <v>07/31/03</v>
          </cell>
          <cell r="O485" t="str">
            <v>210,188.38</v>
          </cell>
          <cell r="P485" t="str">
            <v>RA</v>
          </cell>
          <cell r="Q485" t="str">
            <v>Yes</v>
          </cell>
          <cell r="R485">
            <v>411800010000</v>
          </cell>
          <cell r="S485" t="str">
            <v>180</v>
          </cell>
          <cell r="T485" t="str">
            <v>UNASSIGNED</v>
          </cell>
          <cell r="U485" t="str">
            <v>Robert Palmer</v>
          </cell>
          <cell r="V485" t="str">
            <v>579830</v>
          </cell>
          <cell r="W485" t="str">
            <v>NSLP</v>
          </cell>
          <cell r="X485" t="str">
            <v>Yes</v>
          </cell>
          <cell r="Y485" t="str">
            <v xml:space="preserve">      </v>
          </cell>
          <cell r="Z485" t="str">
            <v>09/08/11</v>
          </cell>
          <cell r="AA485" t="str">
            <v/>
          </cell>
          <cell r="AB485" t="str">
            <v>(315) 338-6541</v>
          </cell>
          <cell r="AC485" t="str">
            <v>0.00</v>
          </cell>
          <cell r="AD485" t="str">
            <v>E063</v>
          </cell>
          <cell r="AE485" t="str">
            <v>Whitmore1</v>
          </cell>
          <cell r="AF485" t="str">
            <v>210,188.38</v>
          </cell>
          <cell r="AG485" t="str">
            <v>ROME PS</v>
          </cell>
        </row>
        <row r="486">
          <cell r="A486">
            <v>82001040000</v>
          </cell>
          <cell r="B486" t="str">
            <v>E064</v>
          </cell>
          <cell r="C486">
            <v>4006113</v>
          </cell>
          <cell r="D486" t="str">
            <v>E</v>
          </cell>
          <cell r="E486" t="str">
            <v>Sherburne-Earlville Central School</v>
          </cell>
          <cell r="F486" t="str">
            <v>Attn: Food Service Director</v>
          </cell>
          <cell r="G486" t="str">
            <v>Sherburne-Earlville Central School</v>
          </cell>
          <cell r="H486" t="str">
            <v>15 School Street</v>
          </cell>
          <cell r="I486" t="str">
            <v>Sherburne</v>
          </cell>
          <cell r="J486" t="str">
            <v>(607) 674-7323</v>
          </cell>
          <cell r="K486" t="str">
            <v>Kim Corcoran</v>
          </cell>
          <cell r="L486" t="str">
            <v>CHENANGO</v>
          </cell>
          <cell r="M486" t="str">
            <v>corcorak@dcmoboces.com</v>
          </cell>
          <cell r="N486" t="str">
            <v>07/31/03</v>
          </cell>
          <cell r="O486" t="str">
            <v>54,968.41</v>
          </cell>
          <cell r="P486" t="str">
            <v>RA</v>
          </cell>
          <cell r="Q486" t="str">
            <v>Yes</v>
          </cell>
          <cell r="R486">
            <v>82001040000</v>
          </cell>
          <cell r="S486" t="str">
            <v>180</v>
          </cell>
          <cell r="T486" t="str">
            <v>UNASSIGNED</v>
          </cell>
          <cell r="U486" t="str">
            <v>Eric Schnabl</v>
          </cell>
          <cell r="V486" t="str">
            <v>151637</v>
          </cell>
          <cell r="W486" t="str">
            <v>NSLP</v>
          </cell>
          <cell r="X486" t="str">
            <v>Yes</v>
          </cell>
          <cell r="Y486" t="str">
            <v xml:space="preserve">      </v>
          </cell>
          <cell r="Z486" t="str">
            <v>10/14/11</v>
          </cell>
          <cell r="AA486" t="str">
            <v/>
          </cell>
          <cell r="AB486" t="str">
            <v>(607) 674-7380</v>
          </cell>
          <cell r="AC486" t="str">
            <v>0.00</v>
          </cell>
          <cell r="AD486" t="str">
            <v>E064</v>
          </cell>
          <cell r="AE486" t="str">
            <v>bSAM.123</v>
          </cell>
          <cell r="AF486" t="str">
            <v>54,968.41</v>
          </cell>
          <cell r="AG486" t="str">
            <v>SHERBURNE-EARL</v>
          </cell>
        </row>
        <row r="487">
          <cell r="A487" t="str">
            <v/>
          </cell>
          <cell r="B487" t="str">
            <v>E065</v>
          </cell>
          <cell r="C487" t="str">
            <v/>
          </cell>
          <cell r="D487" t="str">
            <v>E</v>
          </cell>
          <cell r="E487" t="str">
            <v>Transfiguration School</v>
          </cell>
          <cell r="F487" t="str">
            <v/>
          </cell>
          <cell r="G487" t="str">
            <v>Attn: School Lunch Director</v>
          </cell>
          <cell r="H487" t="str">
            <v>400 So.James Street</v>
          </cell>
          <cell r="I487" t="str">
            <v>Rome</v>
          </cell>
          <cell r="J487" t="str">
            <v>(315) 336-3430</v>
          </cell>
          <cell r="K487" t="str">
            <v>Georgine Luczynski - Lunch Mgr.</v>
          </cell>
          <cell r="L487" t="str">
            <v>BROOME</v>
          </cell>
          <cell r="M487" t="str">
            <v/>
          </cell>
          <cell r="N487" t="str">
            <v>06/27/03</v>
          </cell>
          <cell r="O487" t="str">
            <v>0.00</v>
          </cell>
          <cell r="P487" t="str">
            <v>RA</v>
          </cell>
          <cell r="Q487" t="str">
            <v>No</v>
          </cell>
          <cell r="R487" t="str">
            <v/>
          </cell>
          <cell r="S487" t="str">
            <v>180</v>
          </cell>
          <cell r="T487" t="str">
            <v>UNASSIGNED</v>
          </cell>
          <cell r="U487" t="str">
            <v>Eric Schnabl- Prin-  607-674-7380</v>
          </cell>
          <cell r="V487" t="str">
            <v>0</v>
          </cell>
          <cell r="W487" t="str">
            <v>NSLP</v>
          </cell>
          <cell r="X487" t="str">
            <v>No</v>
          </cell>
          <cell r="Y487" t="str">
            <v xml:space="preserve">      </v>
          </cell>
          <cell r="Z487" t="str">
            <v/>
          </cell>
          <cell r="AA487" t="str">
            <v/>
          </cell>
          <cell r="AB487" t="str">
            <v/>
          </cell>
          <cell r="AC487" t="str">
            <v>0.00</v>
          </cell>
          <cell r="AD487" t="str">
            <v>E065</v>
          </cell>
          <cell r="AE487" t="str">
            <v/>
          </cell>
          <cell r="AF487" t="str">
            <v>0.00</v>
          </cell>
          <cell r="AG487" t="str">
            <v>TRANSFIGURATION</v>
          </cell>
        </row>
        <row r="488">
          <cell r="A488">
            <v>221001040000</v>
          </cell>
          <cell r="B488" t="str">
            <v>E066</v>
          </cell>
          <cell r="C488">
            <v>4006114</v>
          </cell>
          <cell r="D488" t="str">
            <v>E</v>
          </cell>
          <cell r="E488" t="str">
            <v>Sackets Harbor Central School</v>
          </cell>
          <cell r="F488" t="str">
            <v>Attn: Food Service Director</v>
          </cell>
          <cell r="G488" t="str">
            <v>Sackets Harbor Central School</v>
          </cell>
          <cell r="H488" t="str">
            <v>215 South Broad Street</v>
          </cell>
          <cell r="I488" t="str">
            <v>Sackets Harbor</v>
          </cell>
          <cell r="J488" t="str">
            <v>(315) 408-5267</v>
          </cell>
          <cell r="K488" t="str">
            <v>Nicole Grandjean</v>
          </cell>
          <cell r="L488" t="str">
            <v>JEFFERSON</v>
          </cell>
          <cell r="M488" t="str">
            <v>ngrandjean@sacketspatriots.org</v>
          </cell>
          <cell r="N488" t="str">
            <v>02/17/95</v>
          </cell>
          <cell r="O488" t="str">
            <v>14,391.25</v>
          </cell>
          <cell r="P488" t="str">
            <v>RA</v>
          </cell>
          <cell r="Q488" t="str">
            <v>Yes</v>
          </cell>
          <cell r="R488">
            <v>221001040000</v>
          </cell>
          <cell r="S488" t="str">
            <v>180</v>
          </cell>
          <cell r="T488" t="str">
            <v>UNASSIGNED</v>
          </cell>
          <cell r="U488" t="str">
            <v>Eric Schnabl</v>
          </cell>
          <cell r="V488" t="str">
            <v>39700</v>
          </cell>
          <cell r="W488" t="str">
            <v>NSLP</v>
          </cell>
          <cell r="X488" t="str">
            <v>Yes</v>
          </cell>
          <cell r="Y488" t="str">
            <v xml:space="preserve">      </v>
          </cell>
          <cell r="Z488" t="str">
            <v>09/08/11</v>
          </cell>
          <cell r="AA488" t="str">
            <v/>
          </cell>
          <cell r="AB488" t="str">
            <v>(607) 674-7380</v>
          </cell>
          <cell r="AC488" t="str">
            <v>0.00</v>
          </cell>
          <cell r="AD488" t="str">
            <v>E066</v>
          </cell>
          <cell r="AE488" t="str">
            <v>Charlie06</v>
          </cell>
          <cell r="AF488" t="str">
            <v>14,391.25</v>
          </cell>
          <cell r="AG488" t="str">
            <v>SACKETS HARBOR</v>
          </cell>
        </row>
        <row r="489">
          <cell r="A489">
            <v>200601040000</v>
          </cell>
          <cell r="B489" t="str">
            <v>E068</v>
          </cell>
          <cell r="C489">
            <v>4006115</v>
          </cell>
          <cell r="D489" t="str">
            <v>E</v>
          </cell>
          <cell r="E489" t="str">
            <v>Lake Pleasant Central School</v>
          </cell>
          <cell r="F489" t="str">
            <v>Attn: Food Service Director</v>
          </cell>
          <cell r="G489" t="str">
            <v>Lake Pleasant Central School</v>
          </cell>
          <cell r="H489" t="str">
            <v>East Road, PO Box 140</v>
          </cell>
          <cell r="I489" t="str">
            <v>Speculator</v>
          </cell>
          <cell r="J489" t="str">
            <v>(518) 548-7571</v>
          </cell>
          <cell r="K489" t="str">
            <v>Melanie O'Connell</v>
          </cell>
          <cell r="L489" t="str">
            <v>HAMILTON</v>
          </cell>
          <cell r="M489" t="str">
            <v>moconnell@lpschool.com</v>
          </cell>
          <cell r="N489" t="str">
            <v>02/17/95</v>
          </cell>
          <cell r="O489" t="str">
            <v>3,559.03</v>
          </cell>
          <cell r="P489" t="str">
            <v>RA</v>
          </cell>
          <cell r="Q489" t="str">
            <v>Yes</v>
          </cell>
          <cell r="R489">
            <v>200601040000</v>
          </cell>
          <cell r="S489" t="str">
            <v>180</v>
          </cell>
          <cell r="T489" t="str">
            <v>UNASSIGNED</v>
          </cell>
          <cell r="U489" t="str">
            <v>John Brewer</v>
          </cell>
          <cell r="V489" t="str">
            <v>9818</v>
          </cell>
          <cell r="W489" t="str">
            <v>NSLP</v>
          </cell>
          <cell r="X489" t="str">
            <v>Yes</v>
          </cell>
          <cell r="Y489" t="str">
            <v xml:space="preserve">      </v>
          </cell>
          <cell r="Z489" t="str">
            <v>09/14/11</v>
          </cell>
          <cell r="AA489" t="str">
            <v/>
          </cell>
          <cell r="AB489" t="str">
            <v>(518) 548-7571</v>
          </cell>
          <cell r="AC489" t="str">
            <v>0.00</v>
          </cell>
          <cell r="AD489" t="str">
            <v>E068</v>
          </cell>
          <cell r="AE489" t="str">
            <v>Password068</v>
          </cell>
          <cell r="AF489" t="str">
            <v>3,559.03</v>
          </cell>
          <cell r="AG489" t="str">
            <v>LAKE PLEASANT CS</v>
          </cell>
        </row>
        <row r="490">
          <cell r="A490">
            <v>412300010000</v>
          </cell>
          <cell r="B490" t="str">
            <v>E069</v>
          </cell>
          <cell r="C490">
            <v>4006116</v>
          </cell>
          <cell r="D490" t="str">
            <v>E</v>
          </cell>
          <cell r="E490" t="str">
            <v>Utica City School District</v>
          </cell>
          <cell r="F490" t="str">
            <v>Attn: Food Service Director</v>
          </cell>
          <cell r="G490" t="str">
            <v>Utica City School District</v>
          </cell>
          <cell r="H490" t="str">
            <v>400 Elizabeth Street</v>
          </cell>
          <cell r="I490" t="str">
            <v>Utica</v>
          </cell>
          <cell r="J490" t="str">
            <v>(315) 792-2250 opt. 7</v>
          </cell>
          <cell r="K490" t="str">
            <v>Anthony Famolaro</v>
          </cell>
          <cell r="L490" t="str">
            <v>ONEIDA</v>
          </cell>
          <cell r="M490" t="str">
            <v>afamolaro@uticaschools.org</v>
          </cell>
          <cell r="N490" t="str">
            <v>07/31/03</v>
          </cell>
          <cell r="O490" t="str">
            <v>448,522.34</v>
          </cell>
          <cell r="P490" t="str">
            <v>RA</v>
          </cell>
          <cell r="Q490" t="str">
            <v>Yes</v>
          </cell>
          <cell r="R490">
            <v>412300010000</v>
          </cell>
          <cell r="S490" t="str">
            <v>180</v>
          </cell>
          <cell r="T490" t="str">
            <v>UNASSIGNED</v>
          </cell>
          <cell r="U490" t="str">
            <v>Daniel Lowengard</v>
          </cell>
          <cell r="V490" t="str">
            <v>1237303</v>
          </cell>
          <cell r="W490" t="str">
            <v>NSLP</v>
          </cell>
          <cell r="X490" t="str">
            <v>Yes</v>
          </cell>
          <cell r="Y490" t="str">
            <v xml:space="preserve">      </v>
          </cell>
          <cell r="Z490" t="str">
            <v>08/31/11</v>
          </cell>
          <cell r="AA490" t="str">
            <v/>
          </cell>
          <cell r="AB490" t="str">
            <v>(315) 792-2222</v>
          </cell>
          <cell r="AC490" t="str">
            <v>0.00</v>
          </cell>
          <cell r="AD490" t="str">
            <v>E069</v>
          </cell>
          <cell r="AE490" t="str">
            <v>Phuc1234567</v>
          </cell>
          <cell r="AF490" t="str">
            <v>448,522.34</v>
          </cell>
          <cell r="AG490" t="str">
            <v>UTICA CSD</v>
          </cell>
        </row>
        <row r="491">
          <cell r="A491">
            <v>211701040000</v>
          </cell>
          <cell r="B491" t="str">
            <v>E074</v>
          </cell>
          <cell r="C491">
            <v>4006117</v>
          </cell>
          <cell r="D491" t="str">
            <v>E</v>
          </cell>
          <cell r="E491" t="str">
            <v>Owen D.Young Central School</v>
          </cell>
          <cell r="F491" t="str">
            <v>Attn: School Lunch Director</v>
          </cell>
          <cell r="G491" t="str">
            <v>Owen D.Young Central School</v>
          </cell>
          <cell r="H491" t="str">
            <v>Box 125</v>
          </cell>
          <cell r="I491" t="str">
            <v>Van Hornesville</v>
          </cell>
          <cell r="J491" t="str">
            <v>(315) 858-0336</v>
          </cell>
          <cell r="K491" t="str">
            <v>Jodie Rodriquez</v>
          </cell>
          <cell r="L491" t="str">
            <v>HERKIMER</v>
          </cell>
          <cell r="M491" t="str">
            <v>jrodriquez@odycsd.org</v>
          </cell>
          <cell r="N491" t="str">
            <v>04/30/99</v>
          </cell>
          <cell r="O491" t="str">
            <v>0.00</v>
          </cell>
          <cell r="P491" t="str">
            <v>RA</v>
          </cell>
          <cell r="Q491" t="str">
            <v>No</v>
          </cell>
          <cell r="R491">
            <v>211701040000</v>
          </cell>
          <cell r="S491" t="str">
            <v>180</v>
          </cell>
          <cell r="T491" t="str">
            <v>UNASSIGNED</v>
          </cell>
          <cell r="U491" t="str">
            <v>Daniel Lowengard-Supr- 315-792-2222</v>
          </cell>
          <cell r="V491" t="str">
            <v>23806</v>
          </cell>
          <cell r="W491" t="str">
            <v>NSLP</v>
          </cell>
          <cell r="X491" t="str">
            <v>Yes</v>
          </cell>
          <cell r="Y491" t="str">
            <v xml:space="preserve">      </v>
          </cell>
          <cell r="Z491" t="str">
            <v>09/06/11</v>
          </cell>
          <cell r="AA491" t="str">
            <v/>
          </cell>
          <cell r="AB491" t="str">
            <v/>
          </cell>
          <cell r="AC491" t="str">
            <v>0.00</v>
          </cell>
          <cell r="AD491" t="str">
            <v>E074</v>
          </cell>
          <cell r="AE491" t="str">
            <v>9QX23HP</v>
          </cell>
          <cell r="AF491" t="str">
            <v>0.00</v>
          </cell>
          <cell r="AG491" t="str">
            <v>OWEN D.YOUNG CS</v>
          </cell>
        </row>
        <row r="492">
          <cell r="A492">
            <v>412000050000</v>
          </cell>
          <cell r="B492" t="str">
            <v>E075</v>
          </cell>
          <cell r="C492">
            <v>4006118</v>
          </cell>
          <cell r="D492" t="str">
            <v>E</v>
          </cell>
          <cell r="E492" t="str">
            <v>Vernon-Verona-Sherrill Central School</v>
          </cell>
          <cell r="F492" t="str">
            <v>Attn: Food Service Director</v>
          </cell>
          <cell r="G492" t="str">
            <v>Vernon-Verona-Sherrill Central School</v>
          </cell>
          <cell r="H492" t="str">
            <v>Route 234</v>
          </cell>
          <cell r="I492" t="str">
            <v>Verona</v>
          </cell>
          <cell r="J492" t="str">
            <v>(315) 829-7488</v>
          </cell>
          <cell r="K492" t="str">
            <v>Hollie Ackerman</v>
          </cell>
          <cell r="L492" t="str">
            <v>ONEIDA</v>
          </cell>
          <cell r="M492" t="str">
            <v>hackerman@moboces.org</v>
          </cell>
          <cell r="N492" t="str">
            <v>07/31/03</v>
          </cell>
          <cell r="O492" t="str">
            <v>63,142.06</v>
          </cell>
          <cell r="P492" t="str">
            <v>RA</v>
          </cell>
          <cell r="Q492" t="str">
            <v>Yes</v>
          </cell>
          <cell r="R492">
            <v>412000050000</v>
          </cell>
          <cell r="S492" t="str">
            <v>180</v>
          </cell>
          <cell r="T492" t="str">
            <v/>
          </cell>
          <cell r="U492" t="str">
            <v>Mark Wixsom</v>
          </cell>
          <cell r="V492" t="str">
            <v>174185</v>
          </cell>
          <cell r="W492" t="str">
            <v>NSLP</v>
          </cell>
          <cell r="X492" t="str">
            <v>Yes</v>
          </cell>
          <cell r="Y492" t="str">
            <v xml:space="preserve">      </v>
          </cell>
          <cell r="Z492" t="str">
            <v>09/14/11</v>
          </cell>
          <cell r="AA492" t="str">
            <v/>
          </cell>
          <cell r="AB492" t="str">
            <v>(315) 829-2520</v>
          </cell>
          <cell r="AC492" t="str">
            <v>0.00</v>
          </cell>
          <cell r="AD492" t="str">
            <v>E075</v>
          </cell>
          <cell r="AE492" t="str">
            <v>Edith817!</v>
          </cell>
          <cell r="AF492" t="str">
            <v>63,142.06</v>
          </cell>
          <cell r="AG492" t="str">
            <v>VERNON-VERONA</v>
          </cell>
        </row>
        <row r="493">
          <cell r="A493">
            <v>222000010000</v>
          </cell>
          <cell r="B493" t="str">
            <v>E076</v>
          </cell>
          <cell r="C493">
            <v>4006119</v>
          </cell>
          <cell r="D493" t="str">
            <v>E</v>
          </cell>
          <cell r="E493" t="str">
            <v>Watertown City School District</v>
          </cell>
          <cell r="F493" t="str">
            <v>Attn: Food Service Director</v>
          </cell>
          <cell r="G493" t="str">
            <v>Watertown City School District</v>
          </cell>
          <cell r="H493" t="str">
            <v>PO Box 586</v>
          </cell>
          <cell r="I493" t="str">
            <v>Watertown</v>
          </cell>
          <cell r="J493" t="str">
            <v>315-785-3717</v>
          </cell>
          <cell r="K493" t="str">
            <v>Craig Orvis</v>
          </cell>
          <cell r="L493" t="str">
            <v>JEFFERSON</v>
          </cell>
          <cell r="M493" t="str">
            <v>corvis@watertowncsd.org</v>
          </cell>
          <cell r="N493" t="str">
            <v>07/31/03</v>
          </cell>
          <cell r="O493" t="str">
            <v>181,721.61</v>
          </cell>
          <cell r="P493" t="str">
            <v>RA</v>
          </cell>
          <cell r="Q493" t="str">
            <v>Yes</v>
          </cell>
          <cell r="R493">
            <v>222000010000</v>
          </cell>
          <cell r="S493" t="str">
            <v>180</v>
          </cell>
          <cell r="T493" t="str">
            <v>UNASSIGNED</v>
          </cell>
          <cell r="U493" t="str">
            <v>Connie Timmerman</v>
          </cell>
          <cell r="V493" t="str">
            <v>501301</v>
          </cell>
          <cell r="W493" t="str">
            <v>NSLP</v>
          </cell>
          <cell r="X493" t="str">
            <v>Yes</v>
          </cell>
          <cell r="Y493" t="str">
            <v xml:space="preserve">      </v>
          </cell>
          <cell r="Z493" t="str">
            <v>08/29/11</v>
          </cell>
          <cell r="AA493" t="str">
            <v/>
          </cell>
          <cell r="AB493" t="str">
            <v>(315) 785-3714</v>
          </cell>
          <cell r="AC493" t="str">
            <v>0.00</v>
          </cell>
          <cell r="AD493" t="str">
            <v>E076</v>
          </cell>
          <cell r="AE493" t="str">
            <v>CPO#4BcKl</v>
          </cell>
          <cell r="AF493" t="str">
            <v>181,721.61</v>
          </cell>
          <cell r="AG493" t="str">
            <v>WATERTOWN CITY</v>
          </cell>
        </row>
        <row r="494">
          <cell r="A494">
            <v>200901040000</v>
          </cell>
          <cell r="B494" t="str">
            <v>E081</v>
          </cell>
          <cell r="C494">
            <v>4006170</v>
          </cell>
          <cell r="D494" t="str">
            <v>E</v>
          </cell>
          <cell r="E494" t="str">
            <v>Wells Central School</v>
          </cell>
          <cell r="F494" t="str">
            <v>Attn: Food Service Director</v>
          </cell>
          <cell r="G494" t="str">
            <v>Wells Central School</v>
          </cell>
          <cell r="H494" t="str">
            <v>PO Box 300</v>
          </cell>
          <cell r="I494" t="str">
            <v>Wells</v>
          </cell>
          <cell r="J494" t="str">
            <v>518-924-6000x 1112</v>
          </cell>
          <cell r="K494" t="str">
            <v>Debbie Welch</v>
          </cell>
          <cell r="L494" t="str">
            <v>HAMILTON</v>
          </cell>
          <cell r="M494" t="str">
            <v>dwelch@wellscsd.org</v>
          </cell>
          <cell r="N494" t="str">
            <v>02/17/95</v>
          </cell>
          <cell r="O494" t="str">
            <v>5,564.01</v>
          </cell>
          <cell r="P494" t="str">
            <v>RA</v>
          </cell>
          <cell r="Q494" t="str">
            <v>Yes</v>
          </cell>
          <cell r="R494">
            <v>200901040000</v>
          </cell>
          <cell r="S494" t="str">
            <v>180</v>
          </cell>
          <cell r="T494" t="str">
            <v>UNASSIGNED</v>
          </cell>
          <cell r="U494" t="str">
            <v>Paul Williamsen</v>
          </cell>
          <cell r="V494" t="str">
            <v>15349</v>
          </cell>
          <cell r="W494" t="str">
            <v>NSLP</v>
          </cell>
          <cell r="X494" t="str">
            <v>Yes</v>
          </cell>
          <cell r="Y494" t="str">
            <v xml:space="preserve">      </v>
          </cell>
          <cell r="Z494" t="str">
            <v>10/20/11</v>
          </cell>
          <cell r="AA494" t="str">
            <v/>
          </cell>
          <cell r="AB494" t="str">
            <v>(518) 924-6000</v>
          </cell>
          <cell r="AC494" t="str">
            <v>0.00</v>
          </cell>
          <cell r="AD494" t="str">
            <v>E081</v>
          </cell>
          <cell r="AE494" t="str">
            <v>Password081</v>
          </cell>
          <cell r="AF494" t="str">
            <v>5,564.01</v>
          </cell>
          <cell r="AG494" t="str">
            <v>WELLS CS</v>
          </cell>
        </row>
        <row r="495">
          <cell r="A495" t="str">
            <v/>
          </cell>
          <cell r="B495" t="str">
            <v>E084</v>
          </cell>
          <cell r="C495" t="str">
            <v/>
          </cell>
          <cell r="D495" t="str">
            <v>E</v>
          </cell>
          <cell r="E495" t="str">
            <v>Mount Markham Central School</v>
          </cell>
          <cell r="F495" t="str">
            <v/>
          </cell>
          <cell r="G495" t="str">
            <v>Attn: School Lunch Director</v>
          </cell>
          <cell r="H495" t="str">
            <v>Fairgrounds Road</v>
          </cell>
          <cell r="I495" t="str">
            <v>West Winfield</v>
          </cell>
          <cell r="J495" t="str">
            <v>(315) 822-3470</v>
          </cell>
          <cell r="K495" t="str">
            <v>Joanne Salmon</v>
          </cell>
          <cell r="L495" t="str">
            <v>ALLEGANY</v>
          </cell>
          <cell r="M495" t="str">
            <v/>
          </cell>
          <cell r="N495" t="str">
            <v>06/30/03</v>
          </cell>
          <cell r="O495" t="str">
            <v>0.00</v>
          </cell>
          <cell r="P495" t="str">
            <v>RA</v>
          </cell>
          <cell r="Q495" t="str">
            <v>No</v>
          </cell>
          <cell r="R495" t="str">
            <v/>
          </cell>
          <cell r="S495" t="str">
            <v>180</v>
          </cell>
          <cell r="T495" t="str">
            <v>UNASSIGNED</v>
          </cell>
          <cell r="U495" t="str">
            <v>Lyn Ferrucci (315) 822-6343</v>
          </cell>
          <cell r="V495" t="str">
            <v>0</v>
          </cell>
          <cell r="W495" t="str">
            <v>NSLP</v>
          </cell>
          <cell r="X495" t="str">
            <v>No</v>
          </cell>
          <cell r="Y495" t="str">
            <v xml:space="preserve">      </v>
          </cell>
          <cell r="Z495" t="str">
            <v/>
          </cell>
          <cell r="AA495" t="str">
            <v/>
          </cell>
          <cell r="AB495" t="str">
            <v/>
          </cell>
          <cell r="AC495" t="str">
            <v>0.00</v>
          </cell>
          <cell r="AD495" t="str">
            <v>E084</v>
          </cell>
          <cell r="AE495" t="str">
            <v/>
          </cell>
          <cell r="AF495" t="str">
            <v>0.00</v>
          </cell>
          <cell r="AG495" t="str">
            <v>MT.MARKHAM CS</v>
          </cell>
        </row>
        <row r="496">
          <cell r="A496">
            <v>412902060000</v>
          </cell>
          <cell r="B496" t="str">
            <v>E085</v>
          </cell>
          <cell r="C496">
            <v>4006171</v>
          </cell>
          <cell r="D496" t="str">
            <v>E</v>
          </cell>
          <cell r="E496" t="str">
            <v>Whitesboro Central School</v>
          </cell>
          <cell r="F496" t="str">
            <v>Attn: Food Service Director</v>
          </cell>
          <cell r="G496" t="str">
            <v>Whitesboro Central School</v>
          </cell>
          <cell r="H496" t="str">
            <v>67 Whitesboro Street</v>
          </cell>
          <cell r="I496" t="str">
            <v>Yorkville</v>
          </cell>
          <cell r="J496" t="str">
            <v>(315) 266-3325</v>
          </cell>
          <cell r="K496" t="str">
            <v>Angela Aguiar</v>
          </cell>
          <cell r="L496" t="str">
            <v>ONEIDA</v>
          </cell>
          <cell r="M496" t="str">
            <v>aaguiar@wboro.org</v>
          </cell>
          <cell r="N496" t="str">
            <v>07/31/03</v>
          </cell>
          <cell r="O496" t="str">
            <v>77,549.99</v>
          </cell>
          <cell r="P496" t="str">
            <v>RA</v>
          </cell>
          <cell r="Q496" t="str">
            <v>Yes</v>
          </cell>
          <cell r="R496">
            <v>412902060000</v>
          </cell>
          <cell r="S496" t="str">
            <v>180</v>
          </cell>
          <cell r="T496" t="str">
            <v>UNASSIGNED</v>
          </cell>
          <cell r="U496" t="str">
            <v>Arnold Kaye</v>
          </cell>
          <cell r="V496" t="str">
            <v>213931</v>
          </cell>
          <cell r="W496" t="str">
            <v>NSLP</v>
          </cell>
          <cell r="X496" t="str">
            <v>Yes</v>
          </cell>
          <cell r="Y496" t="str">
            <v xml:space="preserve">      </v>
          </cell>
          <cell r="Z496" t="str">
            <v>09/12/11</v>
          </cell>
          <cell r="AA496" t="str">
            <v/>
          </cell>
          <cell r="AB496" t="str">
            <v>(315) 266-3303</v>
          </cell>
          <cell r="AC496" t="str">
            <v>0.00</v>
          </cell>
          <cell r="AD496" t="str">
            <v>E085</v>
          </cell>
          <cell r="AE496" t="str">
            <v>Yankees1</v>
          </cell>
          <cell r="AF496" t="str">
            <v>77,549.99</v>
          </cell>
          <cell r="AG496" t="str">
            <v>WHITESBORO CS</v>
          </cell>
        </row>
        <row r="497">
          <cell r="A497">
            <v>472202040000</v>
          </cell>
          <cell r="B497" t="str">
            <v>E087</v>
          </cell>
          <cell r="C497">
            <v>4006172</v>
          </cell>
          <cell r="D497" t="str">
            <v>E</v>
          </cell>
          <cell r="E497" t="str">
            <v>Cherry Valley-Springfield CSD</v>
          </cell>
          <cell r="F497" t="str">
            <v>Attn: Food Service Director</v>
          </cell>
          <cell r="G497" t="str">
            <v>Cherry Valley-Springfield CSD</v>
          </cell>
          <cell r="H497" t="str">
            <v>Box 485</v>
          </cell>
          <cell r="I497" t="str">
            <v>Cherry Valley</v>
          </cell>
          <cell r="J497" t="str">
            <v>(607) 264-3265x 137</v>
          </cell>
          <cell r="K497" t="str">
            <v>Melissa Davidson</v>
          </cell>
          <cell r="L497" t="str">
            <v>OTSEGO</v>
          </cell>
          <cell r="M497" t="str">
            <v>mdavidson@cvscsd.org</v>
          </cell>
          <cell r="N497" t="str">
            <v>07/31/03</v>
          </cell>
          <cell r="O497" t="str">
            <v>16,020.69</v>
          </cell>
          <cell r="P497" t="str">
            <v>RA</v>
          </cell>
          <cell r="Q497" t="str">
            <v>Yes</v>
          </cell>
          <cell r="R497">
            <v>472202040000</v>
          </cell>
          <cell r="S497" t="str">
            <v>180</v>
          </cell>
          <cell r="T497" t="str">
            <v>UNASSIGNED</v>
          </cell>
          <cell r="U497" t="str">
            <v>Grace Coddington</v>
          </cell>
          <cell r="V497" t="str">
            <v>44195</v>
          </cell>
          <cell r="W497" t="str">
            <v>NSLP</v>
          </cell>
          <cell r="X497" t="str">
            <v>Yes</v>
          </cell>
          <cell r="Y497" t="str">
            <v xml:space="preserve">      </v>
          </cell>
          <cell r="Z497" t="str">
            <v>10/14/11</v>
          </cell>
          <cell r="AA497" t="str">
            <v/>
          </cell>
          <cell r="AB497" t="str">
            <v>(607) 264-3257</v>
          </cell>
          <cell r="AC497" t="str">
            <v>0.00</v>
          </cell>
          <cell r="AD497" t="str">
            <v>E087</v>
          </cell>
          <cell r="AE497" t="str">
            <v>Password087</v>
          </cell>
          <cell r="AF497" t="str">
            <v>16,020.69</v>
          </cell>
          <cell r="AG497" t="str">
            <v>CHERRY VALLEY-SP</v>
          </cell>
        </row>
        <row r="498">
          <cell r="A498">
            <v>471701040000</v>
          </cell>
          <cell r="B498" t="str">
            <v>E088</v>
          </cell>
          <cell r="C498">
            <v>4006173</v>
          </cell>
          <cell r="D498" t="str">
            <v>E</v>
          </cell>
          <cell r="E498" t="str">
            <v>Cooperstown Central School</v>
          </cell>
          <cell r="F498" t="str">
            <v>Attn: Food Service Director</v>
          </cell>
          <cell r="G498" t="str">
            <v>Cooperstown Central School</v>
          </cell>
          <cell r="H498" t="str">
            <v>39 Linden Avenue</v>
          </cell>
          <cell r="I498" t="str">
            <v>Cooperstown</v>
          </cell>
          <cell r="J498" t="str">
            <v>(607) 547-2820</v>
          </cell>
          <cell r="K498" t="str">
            <v>Melissa Rathbun</v>
          </cell>
          <cell r="L498" t="str">
            <v>OTSEGO</v>
          </cell>
          <cell r="M498" t="str">
            <v>mrathbun@cooperstowncs.org</v>
          </cell>
          <cell r="N498" t="str">
            <v>03/21/03</v>
          </cell>
          <cell r="O498" t="str">
            <v>24,335.71</v>
          </cell>
          <cell r="P498" t="str">
            <v>RA</v>
          </cell>
          <cell r="Q498" t="str">
            <v>Yes</v>
          </cell>
          <cell r="R498">
            <v>471701040000</v>
          </cell>
          <cell r="S498" t="str">
            <v>180</v>
          </cell>
          <cell r="T498" t="str">
            <v>UNASSIGNED</v>
          </cell>
          <cell r="U498" t="str">
            <v>James Collison</v>
          </cell>
          <cell r="V498" t="str">
            <v>67133</v>
          </cell>
          <cell r="W498" t="str">
            <v>NSLP</v>
          </cell>
          <cell r="X498" t="str">
            <v>Yes</v>
          </cell>
          <cell r="Y498" t="str">
            <v xml:space="preserve">      </v>
          </cell>
          <cell r="Z498" t="str">
            <v>10/24/11</v>
          </cell>
          <cell r="AA498" t="str">
            <v/>
          </cell>
          <cell r="AB498" t="str">
            <v>(607) 547-5386</v>
          </cell>
          <cell r="AC498" t="str">
            <v>0.00</v>
          </cell>
          <cell r="AD498" t="str">
            <v>E088</v>
          </cell>
          <cell r="AE498" t="str">
            <v>Missymae1</v>
          </cell>
          <cell r="AF498" t="str">
            <v>24,335.71</v>
          </cell>
          <cell r="AG498" t="str">
            <v>COOPERSTOWN CS</v>
          </cell>
        </row>
        <row r="499">
          <cell r="A499">
            <v>470501040000</v>
          </cell>
          <cell r="B499" t="str">
            <v>E090</v>
          </cell>
          <cell r="C499">
            <v>4006174</v>
          </cell>
          <cell r="D499" t="str">
            <v>E</v>
          </cell>
          <cell r="E499" t="str">
            <v>Edmeston Central School</v>
          </cell>
          <cell r="F499" t="str">
            <v>Attn: Food Service Director</v>
          </cell>
          <cell r="G499" t="str">
            <v>Edmeston Central School</v>
          </cell>
          <cell r="H499" t="str">
            <v>11 North Street, PO Box 5129</v>
          </cell>
          <cell r="I499" t="str">
            <v>Edmeston</v>
          </cell>
          <cell r="J499" t="str">
            <v>(607) 965-8931</v>
          </cell>
          <cell r="K499" t="str">
            <v>Brian Belknap</v>
          </cell>
          <cell r="L499" t="str">
            <v>OTSEGO</v>
          </cell>
          <cell r="M499" t="str">
            <v>bbelknap@edmeston.net</v>
          </cell>
          <cell r="N499" t="str">
            <v>02/17/95</v>
          </cell>
          <cell r="O499" t="str">
            <v>15,353.69</v>
          </cell>
          <cell r="P499" t="str">
            <v>RA</v>
          </cell>
          <cell r="Q499" t="str">
            <v>Yes</v>
          </cell>
          <cell r="R499">
            <v>470501040000</v>
          </cell>
          <cell r="S499" t="str">
            <v>180</v>
          </cell>
          <cell r="T499" t="str">
            <v>UNASSIGNED</v>
          </cell>
          <cell r="U499" t="str">
            <v>James Collison</v>
          </cell>
          <cell r="V499" t="str">
            <v>42355</v>
          </cell>
          <cell r="W499" t="str">
            <v>NSLP</v>
          </cell>
          <cell r="X499" t="str">
            <v>Yes</v>
          </cell>
          <cell r="Y499" t="str">
            <v xml:space="preserve">      </v>
          </cell>
          <cell r="Z499" t="str">
            <v>10/17/11</v>
          </cell>
          <cell r="AA499" t="str">
            <v/>
          </cell>
          <cell r="AB499" t="str">
            <v>(607) 547-5386</v>
          </cell>
          <cell r="AC499" t="str">
            <v>0.00</v>
          </cell>
          <cell r="AD499" t="str">
            <v>E090</v>
          </cell>
          <cell r="AE499" t="str">
            <v>$Ogs2020$</v>
          </cell>
          <cell r="AF499" t="str">
            <v>15,353.69</v>
          </cell>
          <cell r="AG499" t="str">
            <v>EDMESTON CS</v>
          </cell>
        </row>
        <row r="500">
          <cell r="A500">
            <v>472001040000</v>
          </cell>
          <cell r="B500" t="str">
            <v>E091</v>
          </cell>
          <cell r="C500">
            <v>4006175</v>
          </cell>
          <cell r="D500" t="str">
            <v>E</v>
          </cell>
          <cell r="E500" t="str">
            <v>Richfield Springs Central School</v>
          </cell>
          <cell r="F500" t="str">
            <v>Attn: Food Service Director</v>
          </cell>
          <cell r="G500" t="str">
            <v>Richfield Springs Central School</v>
          </cell>
          <cell r="H500" t="str">
            <v>Main Street</v>
          </cell>
          <cell r="I500" t="str">
            <v>Richfield Springs</v>
          </cell>
          <cell r="J500" t="str">
            <v>(315) 858-0610x 7101</v>
          </cell>
          <cell r="K500" t="str">
            <v>Lisa Miller</v>
          </cell>
          <cell r="L500" t="str">
            <v>OTSEGO</v>
          </cell>
          <cell r="M500" t="str">
            <v>lmiller@richfieldcsd.org</v>
          </cell>
          <cell r="N500" t="str">
            <v>02/17/95</v>
          </cell>
          <cell r="O500" t="str">
            <v>0.00</v>
          </cell>
          <cell r="P500" t="str">
            <v>RA</v>
          </cell>
          <cell r="Q500" t="str">
            <v>No</v>
          </cell>
          <cell r="R500">
            <v>472001040000</v>
          </cell>
          <cell r="S500" t="str">
            <v>180</v>
          </cell>
          <cell r="T500" t="str">
            <v>UNASSIGNED</v>
          </cell>
          <cell r="U500" t="str">
            <v>JoAnne Norton</v>
          </cell>
          <cell r="V500" t="str">
            <v>0</v>
          </cell>
          <cell r="W500" t="str">
            <v>NSLP</v>
          </cell>
          <cell r="X500" t="str">
            <v>Yes</v>
          </cell>
          <cell r="Y500" t="str">
            <v xml:space="preserve">      </v>
          </cell>
          <cell r="Z500" t="str">
            <v>09/06/11</v>
          </cell>
          <cell r="AA500" t="str">
            <v/>
          </cell>
          <cell r="AB500" t="str">
            <v>(315) 858-3002</v>
          </cell>
          <cell r="AC500" t="str">
            <v>0.00</v>
          </cell>
          <cell r="AD500" t="str">
            <v>E091</v>
          </cell>
          <cell r="AE500" t="str">
            <v>SpringS3#</v>
          </cell>
          <cell r="AF500" t="str">
            <v>0.00</v>
          </cell>
          <cell r="AG500" t="str">
            <v>RICHFIELD CS</v>
          </cell>
        </row>
        <row r="501">
          <cell r="A501">
            <v>412300185517</v>
          </cell>
          <cell r="B501" t="str">
            <v>E092</v>
          </cell>
          <cell r="C501">
            <v>4006176</v>
          </cell>
          <cell r="D501" t="str">
            <v>E</v>
          </cell>
          <cell r="E501" t="str">
            <v>Our Lady of Lourdes School</v>
          </cell>
          <cell r="F501" t="str">
            <v>Attn: Food Service Director</v>
          </cell>
          <cell r="G501" t="str">
            <v>Our Lady of Lourdes School</v>
          </cell>
          <cell r="H501" t="str">
            <v>11 Barton Avenue</v>
          </cell>
          <cell r="I501" t="str">
            <v>Utica</v>
          </cell>
          <cell r="J501" t="str">
            <v>(315) 733-4303</v>
          </cell>
          <cell r="K501" t="str">
            <v>Steven Forte</v>
          </cell>
          <cell r="L501" t="str">
            <v>ONEIDA</v>
          </cell>
          <cell r="M501" t="str">
            <v>sforte@syrdiocese.org</v>
          </cell>
          <cell r="N501" t="str">
            <v>02/17/95</v>
          </cell>
          <cell r="O501" t="str">
            <v>8,096.80</v>
          </cell>
          <cell r="P501" t="str">
            <v>RA</v>
          </cell>
          <cell r="Q501" t="str">
            <v>Yes</v>
          </cell>
          <cell r="R501">
            <v>412300185517</v>
          </cell>
          <cell r="S501" t="str">
            <v>180</v>
          </cell>
          <cell r="T501" t="str">
            <v>UNASSIGNED</v>
          </cell>
          <cell r="U501" t="str">
            <v>Judith Hauck</v>
          </cell>
          <cell r="V501" t="str">
            <v>22336</v>
          </cell>
          <cell r="W501" t="str">
            <v>NSLP</v>
          </cell>
          <cell r="X501" t="str">
            <v>Yes</v>
          </cell>
          <cell r="Y501" t="str">
            <v xml:space="preserve">      </v>
          </cell>
          <cell r="Z501" t="str">
            <v>09/06/11</v>
          </cell>
          <cell r="AA501" t="str">
            <v/>
          </cell>
          <cell r="AB501" t="str">
            <v>(315) 732-4374</v>
          </cell>
          <cell r="AC501" t="str">
            <v>0.00</v>
          </cell>
          <cell r="AD501" t="str">
            <v>E092</v>
          </cell>
          <cell r="AE501" t="str">
            <v>Password092</v>
          </cell>
          <cell r="AF501" t="str">
            <v>8,096.80</v>
          </cell>
          <cell r="AG501" t="str">
            <v>LADY LOURDES/UTI</v>
          </cell>
        </row>
        <row r="502">
          <cell r="A502">
            <v>460102040000</v>
          </cell>
          <cell r="B502" t="str">
            <v>E094</v>
          </cell>
          <cell r="C502">
            <v>4006177</v>
          </cell>
          <cell r="D502" t="str">
            <v>E</v>
          </cell>
          <cell r="E502" t="str">
            <v>Altmar-Parish-Williamstown School</v>
          </cell>
          <cell r="F502" t="str">
            <v>Attn: Food Service Director</v>
          </cell>
          <cell r="G502" t="str">
            <v>Altmar-Parish-Williamstown School</v>
          </cell>
          <cell r="H502" t="str">
            <v>639 County Route 22</v>
          </cell>
          <cell r="I502" t="str">
            <v>Parish</v>
          </cell>
          <cell r="J502" t="str">
            <v>(315) 625-5227</v>
          </cell>
          <cell r="K502" t="str">
            <v>David W Bartholomew</v>
          </cell>
          <cell r="L502" t="str">
            <v>OSWEGO</v>
          </cell>
          <cell r="M502" t="str">
            <v>dbartholomew@cssd.org</v>
          </cell>
          <cell r="N502" t="str">
            <v>05/10/99</v>
          </cell>
          <cell r="O502" t="str">
            <v>43,051.23</v>
          </cell>
          <cell r="P502" t="str">
            <v>RA</v>
          </cell>
          <cell r="Q502" t="str">
            <v>Yes</v>
          </cell>
          <cell r="R502">
            <v>460102040000</v>
          </cell>
          <cell r="S502" t="str">
            <v>180</v>
          </cell>
          <cell r="T502" t="str">
            <v>UNASSIGNED</v>
          </cell>
          <cell r="U502" t="str">
            <v>Leslie Duane</v>
          </cell>
          <cell r="V502" t="str">
            <v>118762</v>
          </cell>
          <cell r="W502" t="str">
            <v>NSLP</v>
          </cell>
          <cell r="X502" t="str">
            <v>Yes</v>
          </cell>
          <cell r="Y502" t="str">
            <v xml:space="preserve">      </v>
          </cell>
          <cell r="Z502" t="str">
            <v>09/14/11</v>
          </cell>
          <cell r="AA502" t="str">
            <v/>
          </cell>
          <cell r="AB502" t="str">
            <v>(315) 625-5254</v>
          </cell>
          <cell r="AC502" t="str">
            <v>0.00</v>
          </cell>
          <cell r="AD502" t="str">
            <v>E094</v>
          </cell>
          <cell r="AE502" t="str">
            <v>Bernard18</v>
          </cell>
          <cell r="AF502" t="str">
            <v>43,051.23</v>
          </cell>
          <cell r="AG502" t="str">
            <v>ALTMAR PARISH SC</v>
          </cell>
        </row>
        <row r="503">
          <cell r="A503">
            <v>460801060000</v>
          </cell>
          <cell r="B503" t="str">
            <v>E095</v>
          </cell>
          <cell r="C503">
            <v>4006178</v>
          </cell>
          <cell r="D503" t="str">
            <v>E</v>
          </cell>
          <cell r="E503" t="str">
            <v>Central Square Central School</v>
          </cell>
          <cell r="F503" t="str">
            <v>Attn: Food Service Director</v>
          </cell>
          <cell r="G503" t="str">
            <v>Central Square Central School</v>
          </cell>
          <cell r="H503" t="str">
            <v>642 South Main Street</v>
          </cell>
          <cell r="I503" t="str">
            <v>Central Square</v>
          </cell>
          <cell r="J503" t="str">
            <v>(315) 668-4254</v>
          </cell>
          <cell r="K503" t="str">
            <v>David  Bartholomew</v>
          </cell>
          <cell r="L503" t="str">
            <v>OSWEGO</v>
          </cell>
          <cell r="M503" t="str">
            <v>dbartholomew@cssd.org</v>
          </cell>
          <cell r="N503" t="str">
            <v>02/17/95</v>
          </cell>
          <cell r="O503" t="str">
            <v>93,976.68</v>
          </cell>
          <cell r="P503" t="str">
            <v>RA</v>
          </cell>
          <cell r="Q503" t="str">
            <v>Yes</v>
          </cell>
          <cell r="R503">
            <v>460801060000</v>
          </cell>
          <cell r="S503" t="str">
            <v>180</v>
          </cell>
          <cell r="T503" t="str">
            <v>UNASSIGNED</v>
          </cell>
          <cell r="U503" t="str">
            <v>Maureen Ladd</v>
          </cell>
          <cell r="V503" t="str">
            <v>259246</v>
          </cell>
          <cell r="W503" t="str">
            <v>NSLP</v>
          </cell>
          <cell r="X503" t="str">
            <v>Yes</v>
          </cell>
          <cell r="Y503" t="str">
            <v xml:space="preserve">      </v>
          </cell>
          <cell r="Z503" t="str">
            <v>09/12/11</v>
          </cell>
          <cell r="AA503" t="str">
            <v/>
          </cell>
          <cell r="AB503" t="str">
            <v>(315) 668-4219</v>
          </cell>
          <cell r="AC503" t="str">
            <v>0.00</v>
          </cell>
          <cell r="AD503" t="str">
            <v>E095</v>
          </cell>
          <cell r="AE503" t="str">
            <v>Password095</v>
          </cell>
          <cell r="AF503" t="str">
            <v>93,976.68</v>
          </cell>
          <cell r="AG503" t="str">
            <v>CENTRAL SQUARE S</v>
          </cell>
        </row>
        <row r="504">
          <cell r="A504">
            <v>460901060000</v>
          </cell>
          <cell r="B504" t="str">
            <v>E103</v>
          </cell>
          <cell r="C504">
            <v>4006179</v>
          </cell>
          <cell r="D504" t="str">
            <v>E</v>
          </cell>
          <cell r="E504" t="str">
            <v>Mexico Central School</v>
          </cell>
          <cell r="F504" t="str">
            <v>Attn: Food Service Director</v>
          </cell>
          <cell r="G504" t="str">
            <v>Mexico Central School</v>
          </cell>
          <cell r="H504" t="str">
            <v>40 Academy Street</v>
          </cell>
          <cell r="I504" t="str">
            <v>Mexico</v>
          </cell>
          <cell r="J504" t="str">
            <v>(315) 963-8400x 5025</v>
          </cell>
          <cell r="K504" t="str">
            <v>Brenda Thomas</v>
          </cell>
          <cell r="L504" t="str">
            <v>OSWEGO</v>
          </cell>
          <cell r="M504" t="str">
            <v>BThomas@mexicocsd.org</v>
          </cell>
          <cell r="N504" t="str">
            <v>07/31/03</v>
          </cell>
          <cell r="O504" t="str">
            <v>70,454.41</v>
          </cell>
          <cell r="P504" t="str">
            <v>RA</v>
          </cell>
          <cell r="Q504" t="str">
            <v>Yes</v>
          </cell>
          <cell r="R504">
            <v>460901060000</v>
          </cell>
          <cell r="S504" t="str">
            <v>180</v>
          </cell>
          <cell r="T504" t="str">
            <v>UNASSIGNED</v>
          </cell>
          <cell r="U504" t="str">
            <v>G.Scott Hunter</v>
          </cell>
          <cell r="V504" t="str">
            <v>194357</v>
          </cell>
          <cell r="W504" t="str">
            <v>NSLP</v>
          </cell>
          <cell r="X504" t="str">
            <v>Yes</v>
          </cell>
          <cell r="Y504" t="str">
            <v xml:space="preserve">      </v>
          </cell>
          <cell r="Z504" t="str">
            <v>09/01/11</v>
          </cell>
          <cell r="AA504" t="str">
            <v/>
          </cell>
          <cell r="AB504" t="str">
            <v>(315) 963-8400</v>
          </cell>
          <cell r="AC504" t="str">
            <v>0.00</v>
          </cell>
          <cell r="AD504" t="str">
            <v>E103</v>
          </cell>
          <cell r="AE504" t="str">
            <v>Abbycat18</v>
          </cell>
          <cell r="AF504" t="str">
            <v>70,454.41</v>
          </cell>
          <cell r="AG504" t="str">
            <v>MEXICO CS</v>
          </cell>
        </row>
        <row r="505">
          <cell r="A505">
            <v>461300010000</v>
          </cell>
          <cell r="B505" t="str">
            <v>E106</v>
          </cell>
          <cell r="C505">
            <v>4006180</v>
          </cell>
          <cell r="D505" t="str">
            <v>E</v>
          </cell>
          <cell r="E505" t="str">
            <v>Oswego Public Schools</v>
          </cell>
          <cell r="F505" t="str">
            <v>Attn: Food Service Director</v>
          </cell>
          <cell r="G505" t="str">
            <v>Oswego Education Center</v>
          </cell>
          <cell r="H505" t="str">
            <v>120 East 1st  Street</v>
          </cell>
          <cell r="I505" t="str">
            <v>Oswego</v>
          </cell>
          <cell r="J505" t="str">
            <v>(315) 341-2022</v>
          </cell>
          <cell r="K505" t="str">
            <v>Matthew B. Goewey</v>
          </cell>
          <cell r="L505" t="str">
            <v>OSWEGO</v>
          </cell>
          <cell r="M505" t="str">
            <v>mgoewey2@oswego.org</v>
          </cell>
          <cell r="N505" t="str">
            <v>02/17/95</v>
          </cell>
          <cell r="O505" t="str">
            <v>116,328.79</v>
          </cell>
          <cell r="P505" t="str">
            <v>RA</v>
          </cell>
          <cell r="Q505" t="str">
            <v>Yes</v>
          </cell>
          <cell r="R505">
            <v>461300010000</v>
          </cell>
          <cell r="S505" t="str">
            <v>180</v>
          </cell>
          <cell r="T505" t="str">
            <v>UNASSIGNED</v>
          </cell>
          <cell r="U505" t="str">
            <v>G.Scott Hunter</v>
          </cell>
          <cell r="V505" t="str">
            <v>320907</v>
          </cell>
          <cell r="W505" t="str">
            <v>NSLP</v>
          </cell>
          <cell r="X505" t="str">
            <v>Yes</v>
          </cell>
          <cell r="Y505" t="str">
            <v xml:space="preserve">      </v>
          </cell>
          <cell r="Z505" t="str">
            <v>10/26/11</v>
          </cell>
          <cell r="AA505" t="str">
            <v/>
          </cell>
          <cell r="AB505" t="str">
            <v>(315) 963-8400</v>
          </cell>
          <cell r="AC505" t="str">
            <v>0.00</v>
          </cell>
          <cell r="AD505" t="str">
            <v>E106</v>
          </cell>
          <cell r="AE505" t="str">
            <v>Password106</v>
          </cell>
          <cell r="AF505" t="str">
            <v>116,328.79</v>
          </cell>
          <cell r="AG505" t="str">
            <v>OSWEGO PS</v>
          </cell>
        </row>
        <row r="506">
          <cell r="A506">
            <v>462001060000</v>
          </cell>
          <cell r="B506" t="str">
            <v>E109</v>
          </cell>
          <cell r="C506">
            <v>4006181</v>
          </cell>
          <cell r="D506" t="str">
            <v>E</v>
          </cell>
          <cell r="E506" t="str">
            <v>Phoenix Central School</v>
          </cell>
          <cell r="F506" t="str">
            <v>Attn: Food Service Director</v>
          </cell>
          <cell r="G506" t="str">
            <v>Phoenix Central School</v>
          </cell>
          <cell r="H506" t="str">
            <v>116 Volney Street</v>
          </cell>
          <cell r="I506" t="str">
            <v>Phoenix</v>
          </cell>
          <cell r="J506" t="str">
            <v>(315) 695-1516</v>
          </cell>
          <cell r="K506" t="str">
            <v>Patricia Barber</v>
          </cell>
          <cell r="L506" t="str">
            <v>OSWEGO</v>
          </cell>
          <cell r="M506" t="str">
            <v>pbarber@phoenixcsd.org</v>
          </cell>
          <cell r="N506" t="str">
            <v>02/17/95</v>
          </cell>
          <cell r="O506" t="str">
            <v>55,914.54</v>
          </cell>
          <cell r="P506" t="str">
            <v>RA</v>
          </cell>
          <cell r="Q506" t="str">
            <v>Yes</v>
          </cell>
          <cell r="R506">
            <v>462001060000</v>
          </cell>
          <cell r="S506" t="str">
            <v>180</v>
          </cell>
          <cell r="T506" t="str">
            <v>UNASSIGNED</v>
          </cell>
          <cell r="U506" t="str">
            <v>G.Scott Hunter</v>
          </cell>
          <cell r="V506" t="str">
            <v>154247</v>
          </cell>
          <cell r="W506" t="str">
            <v>NSLP</v>
          </cell>
          <cell r="X506" t="str">
            <v>Yes</v>
          </cell>
          <cell r="Y506" t="str">
            <v xml:space="preserve">      </v>
          </cell>
          <cell r="Z506" t="str">
            <v>08/31/11</v>
          </cell>
          <cell r="AA506" t="str">
            <v/>
          </cell>
          <cell r="AB506" t="str">
            <v>(315) 963-8400</v>
          </cell>
          <cell r="AC506" t="str">
            <v>0.00</v>
          </cell>
          <cell r="AD506" t="str">
            <v>E109</v>
          </cell>
          <cell r="AE506" t="str">
            <v>WaterVIEW-21</v>
          </cell>
          <cell r="AF506" t="str">
            <v>55,914.54</v>
          </cell>
          <cell r="AG506" t="str">
            <v>PHOENIX CS</v>
          </cell>
        </row>
        <row r="507">
          <cell r="A507">
            <v>461801040000</v>
          </cell>
          <cell r="B507" t="str">
            <v>E110</v>
          </cell>
          <cell r="C507">
            <v>4006182</v>
          </cell>
          <cell r="D507" t="str">
            <v>E</v>
          </cell>
          <cell r="E507" t="str">
            <v>Pulaski Academy &amp; Central School</v>
          </cell>
          <cell r="F507" t="str">
            <v>Attn: Food Service Director</v>
          </cell>
          <cell r="G507" t="str">
            <v>Pulaski Academy &amp; Central School</v>
          </cell>
          <cell r="H507" t="str">
            <v>2 Hinman Road</v>
          </cell>
          <cell r="I507" t="str">
            <v>Pulaski</v>
          </cell>
          <cell r="J507" t="str">
            <v>(315) 298-5103x 4119</v>
          </cell>
          <cell r="K507" t="str">
            <v>David W Bartholomew</v>
          </cell>
          <cell r="L507" t="str">
            <v>OSWEGO</v>
          </cell>
          <cell r="M507" t="str">
            <v>dbartholomew@cssd.org</v>
          </cell>
          <cell r="N507" t="str">
            <v>02/17/95</v>
          </cell>
          <cell r="O507" t="str">
            <v>34,979.80</v>
          </cell>
          <cell r="P507" t="str">
            <v>RA</v>
          </cell>
          <cell r="Q507" t="str">
            <v>Yes</v>
          </cell>
          <cell r="R507">
            <v>461801040000</v>
          </cell>
          <cell r="S507" t="str">
            <v>180</v>
          </cell>
          <cell r="T507" t="str">
            <v>UNASSIGNED</v>
          </cell>
          <cell r="U507" t="str">
            <v>Sheilla Roth</v>
          </cell>
          <cell r="V507" t="str">
            <v>96496</v>
          </cell>
          <cell r="W507" t="str">
            <v>NSLP</v>
          </cell>
          <cell r="X507" t="str">
            <v>Yes</v>
          </cell>
          <cell r="Y507" t="str">
            <v xml:space="preserve">      </v>
          </cell>
          <cell r="Z507" t="str">
            <v>10/14/11</v>
          </cell>
          <cell r="AA507" t="str">
            <v/>
          </cell>
          <cell r="AB507" t="str">
            <v>(315) 298-5188x 3501</v>
          </cell>
          <cell r="AC507" t="str">
            <v>0.00</v>
          </cell>
          <cell r="AD507" t="str">
            <v>E110</v>
          </cell>
          <cell r="AE507" t="str">
            <v>PasswordE110</v>
          </cell>
          <cell r="AF507" t="str">
            <v>34,979.80</v>
          </cell>
          <cell r="AG507" t="str">
            <v>PULASKI ACDY CS</v>
          </cell>
        </row>
        <row r="508">
          <cell r="A508">
            <v>461901040000</v>
          </cell>
          <cell r="B508" t="str">
            <v>E111</v>
          </cell>
          <cell r="C508">
            <v>4006183</v>
          </cell>
          <cell r="D508" t="str">
            <v>E</v>
          </cell>
          <cell r="E508" t="str">
            <v>Sandy Creek Central School</v>
          </cell>
          <cell r="F508" t="str">
            <v>Attn: Food Service Director</v>
          </cell>
          <cell r="G508" t="str">
            <v>Sandy Creek Central School</v>
          </cell>
          <cell r="H508" t="str">
            <v>124 Salisbury, PO Box 248</v>
          </cell>
          <cell r="I508" t="str">
            <v>Sandy Creek</v>
          </cell>
          <cell r="J508" t="str">
            <v>315-387-3445</v>
          </cell>
          <cell r="K508" t="str">
            <v>Tracy Sullivan</v>
          </cell>
          <cell r="L508" t="str">
            <v>OSWEGO</v>
          </cell>
          <cell r="M508" t="str">
            <v>tracy.sullivan@sccs.cnyric.org</v>
          </cell>
          <cell r="N508" t="str">
            <v>03/24/03</v>
          </cell>
          <cell r="O508" t="str">
            <v>38,263.69</v>
          </cell>
          <cell r="P508" t="str">
            <v>RA</v>
          </cell>
          <cell r="Q508" t="str">
            <v>Yes</v>
          </cell>
          <cell r="R508">
            <v>461901040000</v>
          </cell>
          <cell r="S508" t="str">
            <v>180</v>
          </cell>
          <cell r="T508" t="str">
            <v>UNASSIGNED</v>
          </cell>
          <cell r="U508" t="str">
            <v>Maureen Shiel</v>
          </cell>
          <cell r="V508" t="str">
            <v>105555</v>
          </cell>
          <cell r="W508" t="str">
            <v>NSLP</v>
          </cell>
          <cell r="X508" t="str">
            <v>Yes</v>
          </cell>
          <cell r="Y508" t="str">
            <v xml:space="preserve">      </v>
          </cell>
          <cell r="Z508" t="str">
            <v>09/12/11</v>
          </cell>
          <cell r="AA508" t="str">
            <v/>
          </cell>
          <cell r="AB508" t="str">
            <v/>
          </cell>
          <cell r="AC508" t="str">
            <v>0.00</v>
          </cell>
          <cell r="AD508" t="str">
            <v>E111</v>
          </cell>
          <cell r="AE508" t="str">
            <v>Password111</v>
          </cell>
          <cell r="AF508" t="str">
            <v>38,263.69</v>
          </cell>
          <cell r="AG508" t="str">
            <v>SANDY CREEK CS</v>
          </cell>
        </row>
        <row r="509">
          <cell r="A509">
            <v>271102040000</v>
          </cell>
          <cell r="B509" t="str">
            <v>E131</v>
          </cell>
          <cell r="C509">
            <v>4006184</v>
          </cell>
          <cell r="D509" t="str">
            <v>E</v>
          </cell>
          <cell r="E509" t="str">
            <v>St. Johnsville Central School</v>
          </cell>
          <cell r="F509" t="str">
            <v>Attn: Food Service Director</v>
          </cell>
          <cell r="G509" t="str">
            <v>St. Johnsville Central School</v>
          </cell>
          <cell r="H509" t="str">
            <v>61 Monroe St.</v>
          </cell>
          <cell r="I509" t="str">
            <v>St.Johnsville</v>
          </cell>
          <cell r="J509" t="str">
            <v>518-993-4000 #1003</v>
          </cell>
          <cell r="K509" t="str">
            <v>Lauri Dahlin-Broady - FSD</v>
          </cell>
          <cell r="L509" t="str">
            <v>MONTGOMERY</v>
          </cell>
          <cell r="M509" t="str">
            <v>schoolfoodservice@yahoo.com</v>
          </cell>
          <cell r="N509" t="str">
            <v>04/22/99</v>
          </cell>
          <cell r="O509" t="str">
            <v>0.00</v>
          </cell>
          <cell r="P509" t="str">
            <v>RA</v>
          </cell>
          <cell r="Q509" t="str">
            <v>No</v>
          </cell>
          <cell r="R509">
            <v>271102040000</v>
          </cell>
          <cell r="S509" t="str">
            <v>180</v>
          </cell>
          <cell r="T509" t="str">
            <v>UNASSIGNED</v>
          </cell>
          <cell r="U509" t="str">
            <v>William Eckler-Prin- 568-7023</v>
          </cell>
          <cell r="V509" t="str">
            <v>58441</v>
          </cell>
          <cell r="W509" t="str">
            <v>NSLP</v>
          </cell>
          <cell r="X509" t="str">
            <v>Yes</v>
          </cell>
          <cell r="Y509" t="str">
            <v xml:space="preserve">      </v>
          </cell>
          <cell r="Z509" t="str">
            <v>09/06/11</v>
          </cell>
          <cell r="AA509" t="str">
            <v/>
          </cell>
          <cell r="AB509" t="str">
            <v/>
          </cell>
          <cell r="AC509" t="str">
            <v>0.00</v>
          </cell>
          <cell r="AD509" t="str">
            <v>E131</v>
          </cell>
          <cell r="AE509" t="str">
            <v>OESJBr0ady</v>
          </cell>
          <cell r="AF509" t="str">
            <v>0.00</v>
          </cell>
          <cell r="AG509" t="str">
            <v>ST. JOHNSVILLE CS</v>
          </cell>
        </row>
        <row r="510">
          <cell r="A510" t="str">
            <v/>
          </cell>
          <cell r="B510" t="str">
            <v>E132</v>
          </cell>
          <cell r="C510" t="str">
            <v/>
          </cell>
          <cell r="D510" t="str">
            <v>E</v>
          </cell>
          <cell r="E510" t="str">
            <v>St.Peter's School</v>
          </cell>
          <cell r="F510" t="str">
            <v/>
          </cell>
          <cell r="G510" t="str">
            <v>Attn: School Lunch Director</v>
          </cell>
          <cell r="H510" t="str">
            <v>400 Floyd Avenue</v>
          </cell>
          <cell r="I510" t="str">
            <v>Rome</v>
          </cell>
          <cell r="J510" t="str">
            <v>(315) 336-2360</v>
          </cell>
          <cell r="K510" t="str">
            <v>Chris Whitmore -  FSD</v>
          </cell>
          <cell r="L510" t="str">
            <v>BROOME</v>
          </cell>
          <cell r="M510" t="str">
            <v/>
          </cell>
          <cell r="N510" t="str">
            <v>04/30/99</v>
          </cell>
          <cell r="O510" t="str">
            <v>0.00</v>
          </cell>
          <cell r="P510" t="str">
            <v>RA</v>
          </cell>
          <cell r="Q510" t="str">
            <v>No</v>
          </cell>
          <cell r="R510" t="str">
            <v/>
          </cell>
          <cell r="S510" t="str">
            <v>180</v>
          </cell>
          <cell r="T510" t="str">
            <v>UNASSIGNED</v>
          </cell>
          <cell r="U510" t="str">
            <v>William Eckler-Prin- 568-7023</v>
          </cell>
          <cell r="V510" t="str">
            <v>0</v>
          </cell>
          <cell r="W510" t="str">
            <v>NSLP</v>
          </cell>
          <cell r="X510" t="str">
            <v>No</v>
          </cell>
          <cell r="Y510" t="str">
            <v xml:space="preserve">      </v>
          </cell>
          <cell r="Z510" t="str">
            <v/>
          </cell>
          <cell r="AA510" t="str">
            <v/>
          </cell>
          <cell r="AB510" t="str">
            <v/>
          </cell>
          <cell r="AC510" t="str">
            <v>0.00</v>
          </cell>
          <cell r="AD510" t="str">
            <v>E132</v>
          </cell>
          <cell r="AE510" t="str">
            <v/>
          </cell>
          <cell r="AF510" t="str">
            <v>0.00</v>
          </cell>
          <cell r="AG510" t="str">
            <v>ST.PETERS S</v>
          </cell>
        </row>
        <row r="511">
          <cell r="A511">
            <v>210302040000</v>
          </cell>
          <cell r="B511" t="str">
            <v>E135</v>
          </cell>
          <cell r="C511">
            <v>4006185</v>
          </cell>
          <cell r="D511" t="str">
            <v>E</v>
          </cell>
          <cell r="E511" t="str">
            <v>West Canada Valley CSD</v>
          </cell>
          <cell r="F511" t="str">
            <v>Attn: Food Service Director</v>
          </cell>
          <cell r="G511" t="str">
            <v>West Canada Valley CSD</v>
          </cell>
          <cell r="H511" t="str">
            <v>5447 Street Route 28, PO Box 360</v>
          </cell>
          <cell r="I511" t="str">
            <v>Newport</v>
          </cell>
          <cell r="J511" t="str">
            <v>(315) 845-6800x 360</v>
          </cell>
          <cell r="K511" t="str">
            <v>Joanne VanAernam</v>
          </cell>
          <cell r="L511" t="str">
            <v>HERKIMER</v>
          </cell>
          <cell r="M511" t="str">
            <v>jvanaernam@westcanada.org</v>
          </cell>
          <cell r="N511" t="str">
            <v>08/22/03</v>
          </cell>
          <cell r="O511" t="str">
            <v>22,409.75</v>
          </cell>
          <cell r="P511" t="str">
            <v>RA</v>
          </cell>
          <cell r="Q511" t="str">
            <v>Yes</v>
          </cell>
          <cell r="R511">
            <v>210302040000</v>
          </cell>
          <cell r="S511" t="str">
            <v>180</v>
          </cell>
          <cell r="T511" t="str">
            <v>UNASSIGNED</v>
          </cell>
          <cell r="U511" t="str">
            <v>Robert Miller</v>
          </cell>
          <cell r="V511" t="str">
            <v>61820</v>
          </cell>
          <cell r="W511" t="str">
            <v>NSLP</v>
          </cell>
          <cell r="X511" t="str">
            <v>Yes</v>
          </cell>
          <cell r="Y511" t="str">
            <v xml:space="preserve">      </v>
          </cell>
          <cell r="Z511" t="str">
            <v>10/14/11</v>
          </cell>
          <cell r="AA511" t="str">
            <v>miller@westcanada.org</v>
          </cell>
          <cell r="AB511" t="str">
            <v>(315) 845-6800x 384</v>
          </cell>
          <cell r="AC511" t="str">
            <v>0.00</v>
          </cell>
          <cell r="AD511" t="str">
            <v>E135</v>
          </cell>
          <cell r="AE511" t="str">
            <v>Mason#2!</v>
          </cell>
          <cell r="AF511" t="str">
            <v>22,409.75</v>
          </cell>
          <cell r="AG511" t="str">
            <v>WEST CANADA</v>
          </cell>
        </row>
        <row r="512">
          <cell r="A512">
            <v>220909040000</v>
          </cell>
          <cell r="B512" t="str">
            <v>E136</v>
          </cell>
          <cell r="C512">
            <v>4006186</v>
          </cell>
          <cell r="D512" t="str">
            <v>E</v>
          </cell>
          <cell r="E512" t="str">
            <v>Belleville-Henderson Central School</v>
          </cell>
          <cell r="F512" t="str">
            <v>Attn: Food Service Director</v>
          </cell>
          <cell r="G512" t="str">
            <v>Belleville-Henderson Central School</v>
          </cell>
          <cell r="H512" t="str">
            <v>8372 County Route 75</v>
          </cell>
          <cell r="I512" t="str">
            <v>Adams</v>
          </cell>
          <cell r="J512" t="str">
            <v>(315) 846-5826</v>
          </cell>
          <cell r="K512" t="str">
            <v>Mindy Grandjean</v>
          </cell>
          <cell r="L512" t="str">
            <v>JEFFERSON</v>
          </cell>
          <cell r="M512" t="str">
            <v>mgrandjean@bhpanthers.org</v>
          </cell>
          <cell r="N512" t="str">
            <v>03/24/03</v>
          </cell>
          <cell r="O512" t="str">
            <v>17,150.24</v>
          </cell>
          <cell r="P512" t="str">
            <v>RA</v>
          </cell>
          <cell r="Q512" t="str">
            <v>Yes</v>
          </cell>
          <cell r="R512">
            <v>220909040000</v>
          </cell>
          <cell r="S512" t="str">
            <v>180</v>
          </cell>
          <cell r="T512" t="str">
            <v>UNASSIGNED</v>
          </cell>
          <cell r="U512" t="str">
            <v>Shawn Baker</v>
          </cell>
          <cell r="V512" t="str">
            <v>47311</v>
          </cell>
          <cell r="W512" t="str">
            <v>NSLP</v>
          </cell>
          <cell r="X512" t="str">
            <v>Yes</v>
          </cell>
          <cell r="Y512" t="str">
            <v xml:space="preserve">      </v>
          </cell>
          <cell r="Z512" t="str">
            <v>10/14/11</v>
          </cell>
          <cell r="AA512" t="str">
            <v/>
          </cell>
          <cell r="AB512" t="str">
            <v>(315) 846-5121</v>
          </cell>
          <cell r="AC512" t="str">
            <v>0.00</v>
          </cell>
          <cell r="AD512" t="str">
            <v>E136</v>
          </cell>
          <cell r="AE512" t="str">
            <v>paSsword136</v>
          </cell>
          <cell r="AF512" t="str">
            <v>17,150.24</v>
          </cell>
          <cell r="AG512" t="str">
            <v>BELLE-HENDERSON</v>
          </cell>
        </row>
        <row r="513">
          <cell r="A513" t="str">
            <v/>
          </cell>
          <cell r="B513" t="str">
            <v>E137</v>
          </cell>
          <cell r="C513" t="str">
            <v/>
          </cell>
          <cell r="D513" t="str">
            <v>E</v>
          </cell>
          <cell r="E513" t="str">
            <v>Westmoreland CSD</v>
          </cell>
          <cell r="F513" t="str">
            <v>All Seasons Svcs</v>
          </cell>
          <cell r="G513" t="str">
            <v>Attn: School Lunch Director</v>
          </cell>
          <cell r="H513" t="str">
            <v>5176 Route 233</v>
          </cell>
          <cell r="I513" t="str">
            <v>Westmoreland</v>
          </cell>
          <cell r="J513" t="str">
            <v>(315) 853-6187</v>
          </cell>
          <cell r="K513" t="str">
            <v>Robin Gotie</v>
          </cell>
          <cell r="L513" t="str">
            <v>BROOME</v>
          </cell>
          <cell r="M513" t="str">
            <v/>
          </cell>
          <cell r="N513" t="str">
            <v>04/22/99</v>
          </cell>
          <cell r="O513" t="str">
            <v>0.00</v>
          </cell>
          <cell r="P513" t="str">
            <v>RA</v>
          </cell>
          <cell r="Q513" t="str">
            <v>No</v>
          </cell>
          <cell r="R513" t="str">
            <v/>
          </cell>
          <cell r="S513" t="str">
            <v>180</v>
          </cell>
          <cell r="T513" t="str">
            <v>UNASSIGNED</v>
          </cell>
          <cell r="U513" t="str">
            <v>Shawn Baker (315) 846-5121</v>
          </cell>
          <cell r="V513" t="str">
            <v>0</v>
          </cell>
          <cell r="W513" t="str">
            <v>NSLP</v>
          </cell>
          <cell r="X513" t="str">
            <v>No</v>
          </cell>
          <cell r="Y513" t="str">
            <v xml:space="preserve">      </v>
          </cell>
          <cell r="Z513" t="str">
            <v/>
          </cell>
          <cell r="AA513" t="str">
            <v/>
          </cell>
          <cell r="AB513" t="str">
            <v/>
          </cell>
          <cell r="AC513" t="str">
            <v>0.00</v>
          </cell>
          <cell r="AD513" t="str">
            <v>E137</v>
          </cell>
          <cell r="AE513" t="str">
            <v/>
          </cell>
          <cell r="AF513" t="str">
            <v>0.00</v>
          </cell>
          <cell r="AG513" t="str">
            <v>WESTMORELAND</v>
          </cell>
        </row>
        <row r="514">
          <cell r="A514" t="str">
            <v/>
          </cell>
          <cell r="B514" t="str">
            <v>E200A</v>
          </cell>
          <cell r="C514" t="str">
            <v/>
          </cell>
          <cell r="D514" t="str">
            <v>OGS</v>
          </cell>
          <cell r="E514" t="str">
            <v>NYS Department of Corrections</v>
          </cell>
          <cell r="F514" t="str">
            <v/>
          </cell>
          <cell r="G514" t="str">
            <v>PO Box 4110</v>
          </cell>
          <cell r="H514" t="str">
            <v>Evans Drive, Bldg 50</v>
          </cell>
          <cell r="I514" t="str">
            <v>Rome</v>
          </cell>
          <cell r="J514" t="str">
            <v>(315) 339-6880 ext 3834</v>
          </cell>
          <cell r="K514" t="str">
            <v>Bill Leaver</v>
          </cell>
          <cell r="L514" t="str">
            <v>ONEIDA</v>
          </cell>
          <cell r="M514" t="str">
            <v>wjleaver@docs.state.ny.us</v>
          </cell>
          <cell r="N514" t="str">
            <v>09/15/10</v>
          </cell>
          <cell r="O514" t="str">
            <v>0.00</v>
          </cell>
          <cell r="P514" t="str">
            <v>RA</v>
          </cell>
          <cell r="Q514" t="str">
            <v>No</v>
          </cell>
          <cell r="R514" t="str">
            <v/>
          </cell>
          <cell r="S514" t="str">
            <v>0</v>
          </cell>
          <cell r="T514" t="str">
            <v>UNASSIGNED</v>
          </cell>
          <cell r="U514" t="str">
            <v/>
          </cell>
          <cell r="V514" t="str">
            <v>0</v>
          </cell>
          <cell r="W514" t="str">
            <v>CI</v>
          </cell>
          <cell r="X514" t="str">
            <v>No</v>
          </cell>
          <cell r="Y514" t="str">
            <v xml:space="preserve">      </v>
          </cell>
          <cell r="Z514" t="str">
            <v/>
          </cell>
          <cell r="AA514" t="str">
            <v/>
          </cell>
          <cell r="AB514" t="str">
            <v/>
          </cell>
          <cell r="AC514" t="str">
            <v>0.00</v>
          </cell>
          <cell r="AD514" t="str">
            <v/>
          </cell>
          <cell r="AE514" t="str">
            <v/>
          </cell>
          <cell r="AF514" t="str">
            <v>0.00</v>
          </cell>
          <cell r="AG514" t="str">
            <v>NYS DEPARTMENT OF CORRECTIONS</v>
          </cell>
        </row>
        <row r="515">
          <cell r="A515">
            <v>210601950001</v>
          </cell>
          <cell r="B515" t="str">
            <v>E300</v>
          </cell>
          <cell r="C515">
            <v>4006187</v>
          </cell>
          <cell r="D515" t="str">
            <v>E</v>
          </cell>
          <cell r="E515" t="str">
            <v>Herkimer Co-Correctional Fclty</v>
          </cell>
          <cell r="F515" t="str">
            <v/>
          </cell>
          <cell r="G515" t="str">
            <v>Attn: Food Service Director</v>
          </cell>
          <cell r="H515" t="str">
            <v>109 Mary Street Suite 1200</v>
          </cell>
          <cell r="I515" t="str">
            <v>Herkimer</v>
          </cell>
          <cell r="J515" t="str">
            <v>(315) 867-1252</v>
          </cell>
          <cell r="K515" t="str">
            <v>Luanne Price</v>
          </cell>
          <cell r="L515" t="str">
            <v>ALLEGANY</v>
          </cell>
          <cell r="M515" t="str">
            <v>tmcgrail2@herkimercounty.org</v>
          </cell>
          <cell r="N515" t="str">
            <v>02/17/95</v>
          </cell>
          <cell r="O515" t="str">
            <v>0.00</v>
          </cell>
          <cell r="P515" t="str">
            <v>RA</v>
          </cell>
          <cell r="Q515" t="str">
            <v>No</v>
          </cell>
          <cell r="R515">
            <v>210601950001</v>
          </cell>
          <cell r="S515" t="str">
            <v>180</v>
          </cell>
          <cell r="T515" t="str">
            <v>UNASSIGNED</v>
          </cell>
          <cell r="U515" t="str">
            <v>Shawn Baker-Prin- 315-846-5121</v>
          </cell>
          <cell r="V515" t="str">
            <v>873</v>
          </cell>
          <cell r="W515" t="str">
            <v>NSLP</v>
          </cell>
          <cell r="X515" t="str">
            <v>Yes</v>
          </cell>
          <cell r="Y515" t="str">
            <v xml:space="preserve">      </v>
          </cell>
          <cell r="Z515" t="str">
            <v>10/26/11</v>
          </cell>
          <cell r="AA515" t="str">
            <v/>
          </cell>
          <cell r="AB515" t="str">
            <v/>
          </cell>
          <cell r="AC515" t="str">
            <v>0.00</v>
          </cell>
          <cell r="AD515" t="str">
            <v>E300</v>
          </cell>
          <cell r="AE515" t="str">
            <v>8SNP3TK</v>
          </cell>
          <cell r="AF515" t="str">
            <v>0.00</v>
          </cell>
          <cell r="AG515" t="str">
            <v>HERKIMER CORR</v>
          </cell>
        </row>
        <row r="516">
          <cell r="A516" t="str">
            <v/>
          </cell>
          <cell r="B516" t="str">
            <v>E301</v>
          </cell>
          <cell r="C516" t="str">
            <v/>
          </cell>
          <cell r="D516" t="str">
            <v>E</v>
          </cell>
          <cell r="E516" t="str">
            <v>Lewis County Jail</v>
          </cell>
          <cell r="F516" t="str">
            <v/>
          </cell>
          <cell r="G516" t="str">
            <v>Attn: Food Service Director</v>
          </cell>
          <cell r="H516" t="str">
            <v>Outer Stowe Street</v>
          </cell>
          <cell r="I516" t="str">
            <v>Lowville</v>
          </cell>
          <cell r="J516" t="str">
            <v>(315) 376-3511</v>
          </cell>
          <cell r="K516" t="str">
            <v>Dale Dorrity</v>
          </cell>
          <cell r="L516" t="str">
            <v>ALLEGANY</v>
          </cell>
          <cell r="M516" t="str">
            <v/>
          </cell>
          <cell r="N516" t="str">
            <v>02/17/95</v>
          </cell>
          <cell r="O516" t="str">
            <v>0.00</v>
          </cell>
          <cell r="P516" t="str">
            <v>RA</v>
          </cell>
          <cell r="Q516" t="str">
            <v>No</v>
          </cell>
          <cell r="R516" t="str">
            <v/>
          </cell>
          <cell r="S516" t="str">
            <v>180</v>
          </cell>
          <cell r="T516" t="str">
            <v>UNASSIGNED</v>
          </cell>
          <cell r="U516" t="str">
            <v>Lt. Rick Martin-Jail Warden</v>
          </cell>
          <cell r="V516" t="str">
            <v>0</v>
          </cell>
          <cell r="W516" t="str">
            <v>NSLP</v>
          </cell>
          <cell r="X516" t="str">
            <v>No</v>
          </cell>
          <cell r="Y516" t="str">
            <v xml:space="preserve">      </v>
          </cell>
          <cell r="Z516" t="str">
            <v/>
          </cell>
          <cell r="AA516" t="str">
            <v/>
          </cell>
          <cell r="AB516" t="str">
            <v/>
          </cell>
          <cell r="AC516" t="str">
            <v>0.00</v>
          </cell>
          <cell r="AD516" t="str">
            <v>E301</v>
          </cell>
          <cell r="AE516" t="str">
            <v/>
          </cell>
          <cell r="AF516" t="str">
            <v>0.00</v>
          </cell>
          <cell r="AG516" t="str">
            <v>LEWIS CTY JAIL</v>
          </cell>
        </row>
        <row r="517">
          <cell r="A517" t="str">
            <v/>
          </cell>
          <cell r="B517" t="str">
            <v>E302</v>
          </cell>
          <cell r="C517" t="str">
            <v/>
          </cell>
          <cell r="D517" t="str">
            <v>E</v>
          </cell>
          <cell r="E517" t="str">
            <v>Jefferson County Jail</v>
          </cell>
          <cell r="F517" t="str">
            <v/>
          </cell>
          <cell r="G517" t="str">
            <v>Attn: School Lunch Director</v>
          </cell>
          <cell r="H517" t="str">
            <v>753 City Center Dr.W.</v>
          </cell>
          <cell r="I517" t="str">
            <v>Watertown</v>
          </cell>
          <cell r="J517" t="str">
            <v>(315) 786-2683</v>
          </cell>
          <cell r="K517" t="str">
            <v>Lt. Donald Pierce</v>
          </cell>
          <cell r="L517" t="str">
            <v>ALLEGANY</v>
          </cell>
          <cell r="M517" t="str">
            <v/>
          </cell>
          <cell r="N517" t="str">
            <v>02/17/95</v>
          </cell>
          <cell r="O517" t="str">
            <v>0.00</v>
          </cell>
          <cell r="P517" t="str">
            <v>RA</v>
          </cell>
          <cell r="Q517" t="str">
            <v>No</v>
          </cell>
          <cell r="R517" t="str">
            <v/>
          </cell>
          <cell r="S517" t="str">
            <v>180</v>
          </cell>
          <cell r="T517" t="str">
            <v>UNASSIGNED</v>
          </cell>
          <cell r="U517" t="str">
            <v>Lt. Rick Martin-Jail Warden</v>
          </cell>
          <cell r="V517" t="str">
            <v>0</v>
          </cell>
          <cell r="W517" t="str">
            <v>NSLP</v>
          </cell>
          <cell r="X517" t="str">
            <v>No</v>
          </cell>
          <cell r="Y517" t="str">
            <v xml:space="preserve">      </v>
          </cell>
          <cell r="Z517" t="str">
            <v/>
          </cell>
          <cell r="AA517" t="str">
            <v/>
          </cell>
          <cell r="AB517" t="str">
            <v/>
          </cell>
          <cell r="AC517" t="str">
            <v>0.00</v>
          </cell>
          <cell r="AD517" t="str">
            <v>E302</v>
          </cell>
          <cell r="AE517" t="str">
            <v/>
          </cell>
          <cell r="AF517" t="str">
            <v>0.00</v>
          </cell>
          <cell r="AG517" t="str">
            <v>JEFF CTY JAIL</v>
          </cell>
        </row>
        <row r="518">
          <cell r="A518">
            <v>100308630003</v>
          </cell>
          <cell r="B518" t="str">
            <v>E303</v>
          </cell>
          <cell r="C518">
            <v>4006188</v>
          </cell>
          <cell r="D518" t="str">
            <v>E</v>
          </cell>
          <cell r="E518" t="str">
            <v>Berkshire Farm Center &amp; Services for You</v>
          </cell>
          <cell r="F518" t="str">
            <v>Madison Group Home</v>
          </cell>
          <cell r="G518" t="str">
            <v>Berkshire Farm Youth Services</v>
          </cell>
          <cell r="H518" t="str">
            <v>3416 Frederick Road</v>
          </cell>
          <cell r="I518" t="str">
            <v>Madison</v>
          </cell>
          <cell r="J518" t="str">
            <v>(315) 893-7290</v>
          </cell>
          <cell r="K518" t="str">
            <v>Kristina Cooner</v>
          </cell>
          <cell r="L518" t="str">
            <v>MADISON</v>
          </cell>
          <cell r="M518" t="str">
            <v>kcooner@berkshirefarm.org</v>
          </cell>
          <cell r="N518" t="str">
            <v>03/14/95</v>
          </cell>
          <cell r="O518" t="str">
            <v>0.00</v>
          </cell>
          <cell r="P518" t="str">
            <v>RA</v>
          </cell>
          <cell r="Q518" t="str">
            <v>No</v>
          </cell>
          <cell r="R518">
            <v>100308630003</v>
          </cell>
          <cell r="S518" t="str">
            <v>180</v>
          </cell>
          <cell r="T518" t="str">
            <v>UNASSIGNED</v>
          </cell>
          <cell r="U518" t="str">
            <v>Rick Martin</v>
          </cell>
          <cell r="V518" t="str">
            <v>42489</v>
          </cell>
          <cell r="W518" t="str">
            <v>NSLP</v>
          </cell>
          <cell r="X518" t="str">
            <v>No</v>
          </cell>
          <cell r="Y518" t="str">
            <v xml:space="preserve">      </v>
          </cell>
          <cell r="Z518" t="str">
            <v>10/24/11</v>
          </cell>
          <cell r="AA518" t="str">
            <v/>
          </cell>
          <cell r="AB518" t="str">
            <v/>
          </cell>
          <cell r="AC518" t="str">
            <v>0.00</v>
          </cell>
          <cell r="AD518" t="str">
            <v>E303</v>
          </cell>
          <cell r="AE518" t="str">
            <v>Password303</v>
          </cell>
          <cell r="AF518" t="str">
            <v>0.00</v>
          </cell>
          <cell r="AG518" t="str">
            <v>BERKSHIRE FARM</v>
          </cell>
        </row>
        <row r="519">
          <cell r="A519">
            <v>251400100064</v>
          </cell>
          <cell r="B519" t="str">
            <v>E304</v>
          </cell>
          <cell r="C519">
            <v>4006189</v>
          </cell>
          <cell r="D519" t="str">
            <v>E</v>
          </cell>
          <cell r="E519" t="str">
            <v>Madison County Sheriffs Dept</v>
          </cell>
          <cell r="F519" t="str">
            <v>Attn: William Bryant</v>
          </cell>
          <cell r="G519" t="str">
            <v>Madison County Sheriffs Dept.</v>
          </cell>
          <cell r="H519" t="str">
            <v>PO Box 16, No.Court Street</v>
          </cell>
          <cell r="I519" t="str">
            <v>Wampsville</v>
          </cell>
          <cell r="J519" t="str">
            <v>(315) 366-2424</v>
          </cell>
          <cell r="K519" t="str">
            <v>William Bryant - FSD</v>
          </cell>
          <cell r="L519" t="str">
            <v>MADISON</v>
          </cell>
          <cell r="M519" t="str">
            <v/>
          </cell>
          <cell r="N519" t="str">
            <v>02/17/95</v>
          </cell>
          <cell r="O519" t="str">
            <v>0.00</v>
          </cell>
          <cell r="P519" t="str">
            <v>RA</v>
          </cell>
          <cell r="Q519" t="str">
            <v>No</v>
          </cell>
          <cell r="R519">
            <v>251400100064</v>
          </cell>
          <cell r="S519" t="str">
            <v>180</v>
          </cell>
          <cell r="T519" t="str">
            <v>UNASSIGNED</v>
          </cell>
          <cell r="U519" t="str">
            <v>Lt. Rick Martin-Jail Warden</v>
          </cell>
          <cell r="V519" t="str">
            <v>0</v>
          </cell>
          <cell r="W519" t="str">
            <v>NSLP</v>
          </cell>
          <cell r="X519" t="str">
            <v>Yes</v>
          </cell>
          <cell r="Y519" t="str">
            <v xml:space="preserve">      </v>
          </cell>
          <cell r="Z519" t="str">
            <v>10/24/11</v>
          </cell>
          <cell r="AA519" t="str">
            <v/>
          </cell>
          <cell r="AB519" t="str">
            <v/>
          </cell>
          <cell r="AC519" t="str">
            <v>0.00</v>
          </cell>
          <cell r="AD519" t="str">
            <v>E304</v>
          </cell>
          <cell r="AE519" t="str">
            <v>SuzieQ#1</v>
          </cell>
          <cell r="AF519" t="str">
            <v>0.00</v>
          </cell>
          <cell r="AG519" t="str">
            <v>MADISON SHERIFF</v>
          </cell>
        </row>
        <row r="520">
          <cell r="A520">
            <v>412901100023</v>
          </cell>
          <cell r="B520" t="str">
            <v>E305</v>
          </cell>
          <cell r="C520">
            <v>4006190</v>
          </cell>
          <cell r="D520" t="str">
            <v>E</v>
          </cell>
          <cell r="E520" t="str">
            <v>Oneida County Correctional Facility</v>
          </cell>
          <cell r="F520" t="str">
            <v>Attn: Jim Aaserud</v>
          </cell>
          <cell r="G520" t="str">
            <v>Oneida Co.Sheriff's Dept.</v>
          </cell>
          <cell r="H520" t="str">
            <v>6075 Judd Road</v>
          </cell>
          <cell r="I520" t="str">
            <v>Oriskany</v>
          </cell>
          <cell r="J520" t="str">
            <v>(315) 765-2289</v>
          </cell>
          <cell r="K520" t="str">
            <v>Marc Macri - FSD</v>
          </cell>
          <cell r="L520" t="str">
            <v>ONEIDA</v>
          </cell>
          <cell r="M520" t="str">
            <v>mamacri@oneidacountysheriff.us</v>
          </cell>
          <cell r="N520" t="str">
            <v>07/03/98</v>
          </cell>
          <cell r="O520" t="str">
            <v>0.00</v>
          </cell>
          <cell r="P520" t="str">
            <v>RA</v>
          </cell>
          <cell r="Q520" t="str">
            <v>No</v>
          </cell>
          <cell r="R520">
            <v>412901100023</v>
          </cell>
          <cell r="S520" t="str">
            <v>180</v>
          </cell>
          <cell r="T520" t="str">
            <v>UNASSIGNED</v>
          </cell>
          <cell r="U520" t="str">
            <v>Jim Aarerud - Supervisor</v>
          </cell>
          <cell r="V520" t="str">
            <v>6911</v>
          </cell>
          <cell r="W520" t="str">
            <v>NSLP</v>
          </cell>
          <cell r="X520" t="str">
            <v>Yes</v>
          </cell>
          <cell r="Y520" t="str">
            <v xml:space="preserve">      </v>
          </cell>
          <cell r="Z520" t="str">
            <v>10/27/11</v>
          </cell>
          <cell r="AA520" t="str">
            <v/>
          </cell>
          <cell r="AB520" t="str">
            <v/>
          </cell>
          <cell r="AC520" t="str">
            <v>0.00</v>
          </cell>
          <cell r="AD520" t="str">
            <v>E305</v>
          </cell>
          <cell r="AE520" t="str">
            <v>Macri1969</v>
          </cell>
          <cell r="AF520" t="str">
            <v>0.00</v>
          </cell>
          <cell r="AG520" t="str">
            <v>ONEIDA CO. SHER</v>
          </cell>
        </row>
        <row r="521">
          <cell r="A521">
            <v>222000100003</v>
          </cell>
          <cell r="B521" t="str">
            <v>E306</v>
          </cell>
          <cell r="C521">
            <v>4006191</v>
          </cell>
          <cell r="D521" t="str">
            <v>E</v>
          </cell>
          <cell r="E521" t="str">
            <v>Credo Com Ctr for Trtmnt of Addictions</v>
          </cell>
          <cell r="F521" t="str">
            <v>Attn: Food Service Director</v>
          </cell>
          <cell r="G521" t="str">
            <v>Credo Com Ctr/Trtmnt of Addictions</v>
          </cell>
          <cell r="H521" t="str">
            <v>24180 County Rt. 16</v>
          </cell>
          <cell r="I521" t="str">
            <v>Evans Mills</v>
          </cell>
          <cell r="J521" t="str">
            <v>(315) 629-4441 x22</v>
          </cell>
          <cell r="K521" t="str">
            <v>Kelly McNierney - FSD</v>
          </cell>
          <cell r="L521" t="str">
            <v>JEFFERSON</v>
          </cell>
          <cell r="M521" t="str">
            <v>Kellym@credocommunitycenter.com</v>
          </cell>
          <cell r="N521" t="str">
            <v>04/29/02</v>
          </cell>
          <cell r="O521" t="str">
            <v>0.00</v>
          </cell>
          <cell r="P521" t="str">
            <v>RA</v>
          </cell>
          <cell r="Q521" t="str">
            <v>No</v>
          </cell>
          <cell r="R521">
            <v>222000100003</v>
          </cell>
          <cell r="S521" t="str">
            <v>180</v>
          </cell>
          <cell r="T521" t="str">
            <v>UNASSIGNED</v>
          </cell>
          <cell r="U521" t="str">
            <v>Jim Aarerud - Supervisor</v>
          </cell>
          <cell r="V521" t="str">
            <v>430</v>
          </cell>
          <cell r="W521" t="str">
            <v>NSLP</v>
          </cell>
          <cell r="X521" t="str">
            <v>Yes</v>
          </cell>
          <cell r="Y521" t="str">
            <v xml:space="preserve">      </v>
          </cell>
          <cell r="Z521" t="str">
            <v>09/14/11</v>
          </cell>
          <cell r="AA521" t="str">
            <v/>
          </cell>
          <cell r="AB521" t="str">
            <v/>
          </cell>
          <cell r="AC521" t="str">
            <v>0.00</v>
          </cell>
          <cell r="AD521" t="str">
            <v>E306</v>
          </cell>
          <cell r="AE521" t="str">
            <v>EAYEZUR</v>
          </cell>
          <cell r="AF521" t="str">
            <v>0.00</v>
          </cell>
          <cell r="AG521" t="str">
            <v>CREDO COM CTR</v>
          </cell>
        </row>
        <row r="522">
          <cell r="A522" t="str">
            <v/>
          </cell>
          <cell r="B522" t="str">
            <v>E380</v>
          </cell>
          <cell r="C522" t="str">
            <v/>
          </cell>
          <cell r="D522" t="str">
            <v>E</v>
          </cell>
          <cell r="E522" t="str">
            <v>NYS Dept. of Correctional Services</v>
          </cell>
          <cell r="F522" t="str">
            <v/>
          </cell>
          <cell r="G522" t="str">
            <v>Attn: John Dirks</v>
          </cell>
          <cell r="H522" t="str">
            <v>1220 Washington Ave. Bldg.#2</v>
          </cell>
          <cell r="I522" t="str">
            <v>Albany</v>
          </cell>
          <cell r="J522" t="str">
            <v>(518) 457-8142</v>
          </cell>
          <cell r="K522" t="str">
            <v>Kevin Bowen</v>
          </cell>
          <cell r="L522" t="str">
            <v>ALBANY</v>
          </cell>
          <cell r="M522" t="str">
            <v/>
          </cell>
          <cell r="N522" t="str">
            <v>06/28/00</v>
          </cell>
          <cell r="O522" t="str">
            <v>0.00</v>
          </cell>
          <cell r="P522" t="str">
            <v>RA</v>
          </cell>
          <cell r="Q522" t="str">
            <v>No</v>
          </cell>
          <cell r="R522" t="str">
            <v/>
          </cell>
          <cell r="S522" t="str">
            <v>180</v>
          </cell>
          <cell r="T522" t="str">
            <v>UNASSIGNED</v>
          </cell>
          <cell r="U522" t="str">
            <v>Jim Aarerud - Supervisor</v>
          </cell>
          <cell r="V522" t="str">
            <v>0</v>
          </cell>
          <cell r="W522" t="str">
            <v>NSLP</v>
          </cell>
          <cell r="X522" t="str">
            <v>No</v>
          </cell>
          <cell r="Y522" t="str">
            <v xml:space="preserve">      </v>
          </cell>
          <cell r="Z522" t="str">
            <v/>
          </cell>
          <cell r="AA522" t="str">
            <v/>
          </cell>
          <cell r="AB522" t="str">
            <v/>
          </cell>
          <cell r="AC522" t="str">
            <v>0.00</v>
          </cell>
          <cell r="AD522" t="str">
            <v>E380</v>
          </cell>
          <cell r="AE522" t="str">
            <v/>
          </cell>
          <cell r="AF522" t="str">
            <v>0.00</v>
          </cell>
          <cell r="AG522" t="str">
            <v>NYS DEPT. CORR.</v>
          </cell>
        </row>
        <row r="523">
          <cell r="A523">
            <v>470501997072</v>
          </cell>
          <cell r="B523" t="str">
            <v>E388</v>
          </cell>
          <cell r="C523">
            <v>4006192</v>
          </cell>
          <cell r="D523" t="str">
            <v>E</v>
          </cell>
          <cell r="E523" t="str">
            <v>Pathfinder Village, Inc.</v>
          </cell>
          <cell r="F523" t="str">
            <v>Attn: Food Service Director</v>
          </cell>
          <cell r="G523" t="str">
            <v>Pathfinder Village, Inc.</v>
          </cell>
          <cell r="H523" t="str">
            <v>3 Chenango Road</v>
          </cell>
          <cell r="I523" t="str">
            <v>Edmeston</v>
          </cell>
          <cell r="J523" t="str">
            <v>(607) 965-8377x 118</v>
          </cell>
          <cell r="K523" t="str">
            <v>Dan Osborn</v>
          </cell>
          <cell r="L523" t="str">
            <v>OTSEGO</v>
          </cell>
          <cell r="M523" t="str">
            <v>dosborn@pathfindervillage.org</v>
          </cell>
          <cell r="N523" t="str">
            <v>07/31/03</v>
          </cell>
          <cell r="O523" t="str">
            <v>0.00</v>
          </cell>
          <cell r="P523" t="str">
            <v>RA</v>
          </cell>
          <cell r="Q523" t="str">
            <v>No</v>
          </cell>
          <cell r="R523">
            <v>470501997072</v>
          </cell>
          <cell r="S523" t="str">
            <v>180</v>
          </cell>
          <cell r="T523" t="str">
            <v>UNASSIGNED</v>
          </cell>
          <cell r="U523" t="str">
            <v>Bill Beckwith</v>
          </cell>
          <cell r="V523" t="str">
            <v>4776</v>
          </cell>
          <cell r="W523" t="str">
            <v>NSLP</v>
          </cell>
          <cell r="X523" t="str">
            <v>No</v>
          </cell>
          <cell r="Y523" t="str">
            <v xml:space="preserve">      </v>
          </cell>
          <cell r="Z523" t="str">
            <v>10/26/11</v>
          </cell>
          <cell r="AA523" t="str">
            <v/>
          </cell>
          <cell r="AB523" t="str">
            <v>(607) 965-8377</v>
          </cell>
          <cell r="AC523" t="str">
            <v>0.00</v>
          </cell>
          <cell r="AD523" t="str">
            <v>E388</v>
          </cell>
          <cell r="AE523" t="str">
            <v>DOsborn57.25</v>
          </cell>
          <cell r="AF523" t="str">
            <v>0.00</v>
          </cell>
          <cell r="AG523" t="str">
            <v>PATHFINDER VILL.</v>
          </cell>
        </row>
        <row r="524">
          <cell r="A524">
            <v>2115</v>
          </cell>
          <cell r="B524" t="str">
            <v>E402</v>
          </cell>
          <cell r="C524">
            <v>4006193</v>
          </cell>
          <cell r="D524" t="str">
            <v>E</v>
          </cell>
          <cell r="E524" t="str">
            <v>New Day Nursery</v>
          </cell>
          <cell r="F524" t="str">
            <v>Attn: Food Service Director</v>
          </cell>
          <cell r="G524" t="str">
            <v>New Day Nursery</v>
          </cell>
          <cell r="H524" t="str">
            <v>327 Franklin Street</v>
          </cell>
          <cell r="I524" t="str">
            <v>Watertown</v>
          </cell>
          <cell r="J524" t="str">
            <v>(315) 788-1787</v>
          </cell>
          <cell r="K524" t="str">
            <v>Megan Dyer</v>
          </cell>
          <cell r="L524" t="str">
            <v>JEFFERSON</v>
          </cell>
          <cell r="M524" t="str">
            <v>medyer459@gmail.com</v>
          </cell>
          <cell r="N524" t="str">
            <v>03/24/03</v>
          </cell>
          <cell r="O524" t="str">
            <v>7,000.24</v>
          </cell>
          <cell r="P524" t="str">
            <v>RA</v>
          </cell>
          <cell r="Q524" t="str">
            <v>Yes</v>
          </cell>
          <cell r="R524">
            <v>2115</v>
          </cell>
          <cell r="S524" t="str">
            <v>260</v>
          </cell>
          <cell r="T524" t="str">
            <v>UNASSIGNED</v>
          </cell>
          <cell r="U524" t="str">
            <v>Bill Beckwith</v>
          </cell>
          <cell r="V524" t="str">
            <v>19311</v>
          </cell>
          <cell r="W524" t="str">
            <v>CACF</v>
          </cell>
          <cell r="X524" t="str">
            <v>Yes</v>
          </cell>
          <cell r="Y524" t="str">
            <v xml:space="preserve">      </v>
          </cell>
          <cell r="Z524" t="str">
            <v>09/09/11</v>
          </cell>
          <cell r="AA524" t="str">
            <v/>
          </cell>
          <cell r="AB524" t="str">
            <v>(607) 965-8377</v>
          </cell>
          <cell r="AC524" t="str">
            <v>0.00</v>
          </cell>
          <cell r="AD524" t="str">
            <v>E402</v>
          </cell>
          <cell r="AE524" t="str">
            <v>Children1787</v>
          </cell>
          <cell r="AF524" t="str">
            <v>7,000.24</v>
          </cell>
          <cell r="AG524" t="str">
            <v>NEW DAY NURSERY</v>
          </cell>
        </row>
        <row r="525">
          <cell r="A525">
            <v>2015</v>
          </cell>
          <cell r="B525" t="str">
            <v>E404</v>
          </cell>
          <cell r="C525" t="str">
            <v/>
          </cell>
          <cell r="D525" t="str">
            <v>E</v>
          </cell>
          <cell r="E525" t="str">
            <v>Pulaski Day Care Center, Inc.</v>
          </cell>
          <cell r="F525" t="str">
            <v>Attn: Food Service Director</v>
          </cell>
          <cell r="G525" t="str">
            <v>Pulaski Day Care Center, Inc.</v>
          </cell>
          <cell r="H525" t="str">
            <v>20 Castle Drive</v>
          </cell>
          <cell r="I525" t="str">
            <v>Pulaski</v>
          </cell>
          <cell r="J525" t="str">
            <v>(315) 298-5070</v>
          </cell>
          <cell r="K525" t="str">
            <v>Beth Penrod</v>
          </cell>
          <cell r="L525" t="str">
            <v>OSWEGO</v>
          </cell>
          <cell r="M525" t="str">
            <v/>
          </cell>
          <cell r="N525" t="str">
            <v>03/07/03</v>
          </cell>
          <cell r="O525" t="str">
            <v>0.00</v>
          </cell>
          <cell r="P525" t="str">
            <v>RA</v>
          </cell>
          <cell r="Q525" t="str">
            <v>No</v>
          </cell>
          <cell r="R525">
            <v>2015</v>
          </cell>
          <cell r="S525" t="str">
            <v>260</v>
          </cell>
          <cell r="T525" t="str">
            <v>UNASSIGNED</v>
          </cell>
          <cell r="U525" t="str">
            <v>Bill Beckwith</v>
          </cell>
          <cell r="V525" t="str">
            <v>0</v>
          </cell>
          <cell r="W525" t="str">
            <v>CACF</v>
          </cell>
          <cell r="X525" t="str">
            <v>Yes</v>
          </cell>
          <cell r="Y525" t="str">
            <v xml:space="preserve">      </v>
          </cell>
          <cell r="Z525" t="str">
            <v/>
          </cell>
          <cell r="AA525" t="str">
            <v/>
          </cell>
          <cell r="AB525" t="str">
            <v>(607) 965-8377</v>
          </cell>
          <cell r="AC525" t="str">
            <v>0.00</v>
          </cell>
          <cell r="AD525" t="str">
            <v>E404</v>
          </cell>
          <cell r="AE525" t="str">
            <v>UCSSZ6J</v>
          </cell>
          <cell r="AF525" t="str">
            <v>0.00</v>
          </cell>
          <cell r="AG525" t="str">
            <v>PULASKI DCC</v>
          </cell>
        </row>
        <row r="526">
          <cell r="A526">
            <v>2012</v>
          </cell>
          <cell r="B526" t="str">
            <v>E405</v>
          </cell>
          <cell r="C526">
            <v>4006194</v>
          </cell>
          <cell r="D526" t="str">
            <v>E</v>
          </cell>
          <cell r="E526" t="str">
            <v>Oneida Area Day Care Center</v>
          </cell>
          <cell r="F526" t="str">
            <v>Attn: Food Service Director</v>
          </cell>
          <cell r="G526" t="str">
            <v>Oneida Area Day Care Center</v>
          </cell>
          <cell r="H526" t="str">
            <v>447 Sayles Street</v>
          </cell>
          <cell r="I526" t="str">
            <v>Oneida</v>
          </cell>
          <cell r="J526" t="str">
            <v>(315) 363-0080</v>
          </cell>
          <cell r="K526" t="str">
            <v>Angie Wilson</v>
          </cell>
          <cell r="L526" t="str">
            <v>MADISON</v>
          </cell>
          <cell r="M526" t="str">
            <v>oadcc1@centralny.twcbc.com</v>
          </cell>
          <cell r="N526" t="str">
            <v>11/10/98</v>
          </cell>
          <cell r="O526" t="str">
            <v>0.00</v>
          </cell>
          <cell r="P526" t="str">
            <v>RA</v>
          </cell>
          <cell r="Q526" t="str">
            <v>No</v>
          </cell>
          <cell r="R526">
            <v>2012</v>
          </cell>
          <cell r="S526" t="str">
            <v>260</v>
          </cell>
          <cell r="T526" t="str">
            <v>UNASSIGNED</v>
          </cell>
          <cell r="U526" t="str">
            <v>Bill Beckwith-CEO-  607-965-8377</v>
          </cell>
          <cell r="V526" t="str">
            <v>0</v>
          </cell>
          <cell r="W526" t="str">
            <v>CACF</v>
          </cell>
          <cell r="X526" t="str">
            <v>Yes</v>
          </cell>
          <cell r="Y526" t="str">
            <v xml:space="preserve">      </v>
          </cell>
          <cell r="Z526" t="str">
            <v/>
          </cell>
          <cell r="AA526" t="str">
            <v/>
          </cell>
          <cell r="AB526" t="str">
            <v/>
          </cell>
          <cell r="AC526" t="str">
            <v>0.00</v>
          </cell>
          <cell r="AD526" t="str">
            <v>E405</v>
          </cell>
          <cell r="AE526" t="str">
            <v>88B3R2F</v>
          </cell>
          <cell r="AF526" t="str">
            <v>0.00</v>
          </cell>
          <cell r="AG526" t="str">
            <v>ONEIDA AREA DCC</v>
          </cell>
        </row>
        <row r="527">
          <cell r="A527" t="str">
            <v/>
          </cell>
          <cell r="B527" t="str">
            <v>E406</v>
          </cell>
          <cell r="C527" t="str">
            <v/>
          </cell>
          <cell r="D527" t="str">
            <v>E</v>
          </cell>
          <cell r="E527" t="str">
            <v>Childrens Center SUNY Morrisville</v>
          </cell>
          <cell r="F527" t="str">
            <v/>
          </cell>
          <cell r="G527" t="str">
            <v>Attn: Food Service Director</v>
          </cell>
          <cell r="H527" t="str">
            <v>Bailey Hall</v>
          </cell>
          <cell r="I527" t="str">
            <v>Morrisville</v>
          </cell>
          <cell r="J527" t="str">
            <v>(315) 684-6400</v>
          </cell>
          <cell r="K527" t="str">
            <v>Amanda Courtwright</v>
          </cell>
          <cell r="L527" t="str">
            <v>ALLEGANY</v>
          </cell>
          <cell r="M527" t="str">
            <v/>
          </cell>
          <cell r="N527" t="str">
            <v>09/22/95</v>
          </cell>
          <cell r="O527" t="str">
            <v>0.00</v>
          </cell>
          <cell r="P527" t="str">
            <v>RA</v>
          </cell>
          <cell r="Q527" t="str">
            <v>No</v>
          </cell>
          <cell r="R527" t="str">
            <v/>
          </cell>
          <cell r="S527" t="str">
            <v>260</v>
          </cell>
          <cell r="T527" t="str">
            <v>UNASSIGNED</v>
          </cell>
          <cell r="U527" t="str">
            <v>Bill Beckwith-CEO-  607-965-8377</v>
          </cell>
          <cell r="V527" t="str">
            <v>0</v>
          </cell>
          <cell r="W527" t="str">
            <v>CACF</v>
          </cell>
          <cell r="X527" t="str">
            <v>No</v>
          </cell>
          <cell r="Y527" t="str">
            <v xml:space="preserve">      </v>
          </cell>
          <cell r="Z527" t="str">
            <v/>
          </cell>
          <cell r="AA527" t="str">
            <v/>
          </cell>
          <cell r="AB527" t="str">
            <v/>
          </cell>
          <cell r="AC527" t="str">
            <v>0.00</v>
          </cell>
          <cell r="AD527" t="str">
            <v>E406</v>
          </cell>
          <cell r="AE527" t="str">
            <v/>
          </cell>
          <cell r="AF527" t="str">
            <v>0.00</v>
          </cell>
          <cell r="AG527" t="str">
            <v>CHILDRENS CTR</v>
          </cell>
        </row>
        <row r="528">
          <cell r="A528" t="str">
            <v/>
          </cell>
          <cell r="B528" t="str">
            <v>E407</v>
          </cell>
          <cell r="C528" t="str">
            <v/>
          </cell>
          <cell r="D528" t="str">
            <v>E</v>
          </cell>
          <cell r="E528" t="str">
            <v>First Step Day Care Inc</v>
          </cell>
          <cell r="F528" t="str">
            <v/>
          </cell>
          <cell r="G528" t="str">
            <v>Attn: Food Service Director</v>
          </cell>
          <cell r="H528" t="str">
            <v>317 Washington Street</v>
          </cell>
          <cell r="I528" t="str">
            <v>Watertown</v>
          </cell>
          <cell r="J528" t="str">
            <v>(315) 788-5437</v>
          </cell>
          <cell r="K528" t="str">
            <v/>
          </cell>
          <cell r="L528" t="str">
            <v>ALLEGANY</v>
          </cell>
          <cell r="M528" t="str">
            <v/>
          </cell>
          <cell r="N528" t="str">
            <v>09/22/95</v>
          </cell>
          <cell r="O528" t="str">
            <v>0.00</v>
          </cell>
          <cell r="P528" t="str">
            <v>RA</v>
          </cell>
          <cell r="Q528" t="str">
            <v>No</v>
          </cell>
          <cell r="R528" t="str">
            <v/>
          </cell>
          <cell r="S528" t="str">
            <v>260</v>
          </cell>
          <cell r="T528" t="str">
            <v>UNASSIGNED</v>
          </cell>
          <cell r="U528" t="str">
            <v>Bill Beckwith-CEO-  607-965-8377</v>
          </cell>
          <cell r="V528" t="str">
            <v>0</v>
          </cell>
          <cell r="W528" t="str">
            <v>CACF</v>
          </cell>
          <cell r="X528" t="str">
            <v>No</v>
          </cell>
          <cell r="Y528" t="str">
            <v xml:space="preserve">      </v>
          </cell>
          <cell r="Z528" t="str">
            <v/>
          </cell>
          <cell r="AA528" t="str">
            <v/>
          </cell>
          <cell r="AB528" t="str">
            <v/>
          </cell>
          <cell r="AC528" t="str">
            <v>0.00</v>
          </cell>
          <cell r="AD528" t="str">
            <v>E407</v>
          </cell>
          <cell r="AE528" t="str">
            <v/>
          </cell>
          <cell r="AF528" t="str">
            <v>0.00</v>
          </cell>
          <cell r="AG528" t="str">
            <v>FIRST STEP</v>
          </cell>
        </row>
        <row r="529">
          <cell r="A529">
            <v>2350</v>
          </cell>
          <cell r="B529" t="str">
            <v>E410</v>
          </cell>
          <cell r="C529">
            <v>4006195</v>
          </cell>
          <cell r="D529" t="str">
            <v>E</v>
          </cell>
          <cell r="E529" t="str">
            <v>JCTOD Outreach, Inc.</v>
          </cell>
          <cell r="F529" t="str">
            <v>Attn: Food Service Director</v>
          </cell>
          <cell r="G529" t="str">
            <v>JCTOD Outreach, Inc.</v>
          </cell>
          <cell r="H529" t="str">
            <v>26 Johnson Park</v>
          </cell>
          <cell r="I529" t="str">
            <v>Utica</v>
          </cell>
          <cell r="J529" t="str">
            <v>(315) 734-9608 x242</v>
          </cell>
          <cell r="K529" t="str">
            <v>Rev Ursula Meier</v>
          </cell>
          <cell r="L529" t="str">
            <v>ONEIDA</v>
          </cell>
          <cell r="M529" t="str">
            <v>REVMEIER@JOHNSONPARKCENTER.ORG</v>
          </cell>
          <cell r="N529" t="str">
            <v>06/07/06</v>
          </cell>
          <cell r="O529" t="str">
            <v>0.00</v>
          </cell>
          <cell r="P529" t="str">
            <v>RA</v>
          </cell>
          <cell r="Q529" t="str">
            <v>No</v>
          </cell>
          <cell r="R529">
            <v>2350</v>
          </cell>
          <cell r="S529" t="str">
            <v>260</v>
          </cell>
          <cell r="T529" t="str">
            <v>UNASSIGNED</v>
          </cell>
          <cell r="U529" t="str">
            <v>Bill Beckwith-CEO-  607-965-8377</v>
          </cell>
          <cell r="V529" t="str">
            <v>0</v>
          </cell>
          <cell r="W529" t="str">
            <v>CACF</v>
          </cell>
          <cell r="X529" t="str">
            <v>Yes</v>
          </cell>
          <cell r="Y529" t="str">
            <v xml:space="preserve">      </v>
          </cell>
          <cell r="Z529" t="str">
            <v/>
          </cell>
          <cell r="AA529" t="str">
            <v/>
          </cell>
          <cell r="AB529" t="str">
            <v/>
          </cell>
          <cell r="AC529" t="str">
            <v>0.00</v>
          </cell>
          <cell r="AD529" t="str">
            <v>E410</v>
          </cell>
          <cell r="AE529" t="str">
            <v/>
          </cell>
          <cell r="AF529" t="str">
            <v>0.00</v>
          </cell>
          <cell r="AG529" t="str">
            <v>JCTOD OUTREACH</v>
          </cell>
        </row>
        <row r="530">
          <cell r="A530" t="str">
            <v/>
          </cell>
          <cell r="B530" t="str">
            <v>E701</v>
          </cell>
          <cell r="C530" t="str">
            <v/>
          </cell>
          <cell r="D530" t="str">
            <v>E</v>
          </cell>
          <cell r="E530" t="str">
            <v>Ilion CSD</v>
          </cell>
          <cell r="F530" t="str">
            <v>ATTN: FOOD SERVICE DIRECTOR</v>
          </cell>
          <cell r="G530" t="str">
            <v>Ilion CSD</v>
          </cell>
          <cell r="H530" t="str">
            <v>1 Golden Bomber Drive</v>
          </cell>
          <cell r="I530" t="str">
            <v>Ilion</v>
          </cell>
          <cell r="J530" t="str">
            <v>(315) 895-7471 x55302</v>
          </cell>
          <cell r="K530" t="str">
            <v>Barbara Cristman - Summer Feeding Dir.</v>
          </cell>
          <cell r="L530" t="str">
            <v>HERKIMER</v>
          </cell>
          <cell r="M530" t="str">
            <v>bcristman@ilioncsd.org</v>
          </cell>
          <cell r="N530" t="str">
            <v>06/29/11</v>
          </cell>
          <cell r="O530" t="str">
            <v>0.00</v>
          </cell>
          <cell r="P530" t="str">
            <v>RA</v>
          </cell>
          <cell r="Q530" t="str">
            <v>Yes</v>
          </cell>
          <cell r="R530" t="str">
            <v/>
          </cell>
          <cell r="S530" t="str">
            <v>0</v>
          </cell>
          <cell r="T530" t="str">
            <v>UNASSIGNED</v>
          </cell>
          <cell r="U530" t="str">
            <v/>
          </cell>
          <cell r="V530" t="str">
            <v>5800</v>
          </cell>
          <cell r="W530" t="str">
            <v>SFSP</v>
          </cell>
          <cell r="X530" t="str">
            <v>Yes</v>
          </cell>
          <cell r="Y530" t="str">
            <v xml:space="preserve">      </v>
          </cell>
          <cell r="Z530" t="str">
            <v/>
          </cell>
          <cell r="AA530" t="str">
            <v/>
          </cell>
          <cell r="AB530" t="str">
            <v/>
          </cell>
          <cell r="AC530" t="str">
            <v>0.00</v>
          </cell>
          <cell r="AD530" t="str">
            <v>E701</v>
          </cell>
          <cell r="AE530" t="str">
            <v/>
          </cell>
          <cell r="AF530" t="str">
            <v>0.00</v>
          </cell>
          <cell r="AG530" t="str">
            <v>ILION CSD</v>
          </cell>
        </row>
        <row r="531">
          <cell r="A531" t="str">
            <v/>
          </cell>
          <cell r="B531" t="str">
            <v>E702</v>
          </cell>
          <cell r="C531" t="str">
            <v/>
          </cell>
          <cell r="D531" t="str">
            <v>E</v>
          </cell>
          <cell r="E531" t="str">
            <v>New York District Kiwanis</v>
          </cell>
          <cell r="F531" t="str">
            <v>ATTN: FOOD SERVICE DIRECTOR</v>
          </cell>
          <cell r="G531" t="str">
            <v/>
          </cell>
          <cell r="H531" t="str">
            <v>9020 Kiwanis Road</v>
          </cell>
          <cell r="I531" t="str">
            <v>Taberg</v>
          </cell>
          <cell r="J531" t="str">
            <v>(315) 336-4568</v>
          </cell>
          <cell r="K531" t="str">
            <v>Rebecca Lopez - FSD</v>
          </cell>
          <cell r="L531" t="str">
            <v>ONEIDA</v>
          </cell>
          <cell r="M531" t="str">
            <v/>
          </cell>
          <cell r="N531" t="str">
            <v>06/29/11</v>
          </cell>
          <cell r="O531" t="str">
            <v>0.00</v>
          </cell>
          <cell r="P531" t="str">
            <v>RA</v>
          </cell>
          <cell r="Q531" t="str">
            <v>Yes</v>
          </cell>
          <cell r="R531" t="str">
            <v/>
          </cell>
          <cell r="S531" t="str">
            <v>0</v>
          </cell>
          <cell r="T531" t="str">
            <v>UNASSIGNED</v>
          </cell>
          <cell r="U531" t="str">
            <v/>
          </cell>
          <cell r="V531" t="str">
            <v>4500</v>
          </cell>
          <cell r="W531" t="str">
            <v>SFSP</v>
          </cell>
          <cell r="X531" t="str">
            <v>Yes</v>
          </cell>
          <cell r="Y531" t="str">
            <v xml:space="preserve">      </v>
          </cell>
          <cell r="Z531" t="str">
            <v/>
          </cell>
          <cell r="AA531" t="str">
            <v/>
          </cell>
          <cell r="AB531" t="str">
            <v/>
          </cell>
          <cell r="AC531" t="str">
            <v>0.00</v>
          </cell>
          <cell r="AD531" t="str">
            <v>E702</v>
          </cell>
          <cell r="AE531" t="str">
            <v/>
          </cell>
          <cell r="AF531" t="str">
            <v>0.00</v>
          </cell>
          <cell r="AG531" t="str">
            <v>NEW YORK DISTRICT KIWANIS</v>
          </cell>
        </row>
        <row r="532">
          <cell r="A532" t="str">
            <v/>
          </cell>
          <cell r="B532" t="str">
            <v>E718</v>
          </cell>
          <cell r="C532" t="str">
            <v/>
          </cell>
          <cell r="D532" t="str">
            <v>E</v>
          </cell>
          <cell r="E532" t="str">
            <v>Oswego City County Youth Bureau</v>
          </cell>
          <cell r="F532" t="str">
            <v>Attn: Summer Feeding</v>
          </cell>
          <cell r="G532" t="str">
            <v>Oswego City County Youth Bureau</v>
          </cell>
          <cell r="H532" t="str">
            <v>70 Bunner St.</v>
          </cell>
          <cell r="I532" t="str">
            <v>Oswego</v>
          </cell>
          <cell r="J532" t="str">
            <v>(315) 349-3451</v>
          </cell>
          <cell r="K532" t="str">
            <v>Brandon Morey</v>
          </cell>
          <cell r="L532" t="str">
            <v>OSWEGO</v>
          </cell>
          <cell r="M532" t="str">
            <v/>
          </cell>
          <cell r="N532" t="str">
            <v>06/05/06</v>
          </cell>
          <cell r="O532" t="str">
            <v>0.00</v>
          </cell>
          <cell r="P532" t="str">
            <v>RA</v>
          </cell>
          <cell r="Q532" t="str">
            <v>Yes</v>
          </cell>
          <cell r="R532" t="str">
            <v/>
          </cell>
          <cell r="S532" t="str">
            <v>0</v>
          </cell>
          <cell r="T532" t="str">
            <v>UNASSIGNED</v>
          </cell>
          <cell r="U532" t="str">
            <v>Bill Beckwith-CEO-  607-965-8377</v>
          </cell>
          <cell r="V532" t="str">
            <v>3700</v>
          </cell>
          <cell r="W532" t="str">
            <v>SFSP</v>
          </cell>
          <cell r="X532" t="str">
            <v>Yes</v>
          </cell>
          <cell r="Y532" t="str">
            <v xml:space="preserve">      </v>
          </cell>
          <cell r="Z532" t="str">
            <v/>
          </cell>
          <cell r="AA532" t="str">
            <v/>
          </cell>
          <cell r="AB532" t="str">
            <v/>
          </cell>
          <cell r="AC532" t="str">
            <v>0.00</v>
          </cell>
          <cell r="AD532" t="str">
            <v>E718</v>
          </cell>
          <cell r="AE532" t="str">
            <v/>
          </cell>
          <cell r="AF532" t="str">
            <v>0.00</v>
          </cell>
          <cell r="AG532" t="str">
            <v>OSWEGO CITY YTH</v>
          </cell>
        </row>
        <row r="533">
          <cell r="A533">
            <v>211104000000</v>
          </cell>
          <cell r="B533" t="str">
            <v>E722</v>
          </cell>
          <cell r="C533" t="str">
            <v/>
          </cell>
          <cell r="D533" t="str">
            <v>E</v>
          </cell>
          <cell r="E533" t="str">
            <v>Town Of Russia</v>
          </cell>
          <cell r="F533" t="str">
            <v>Attn: Summer Feeding</v>
          </cell>
          <cell r="G533" t="str">
            <v>Town Of Russia Recreation Comm</v>
          </cell>
          <cell r="H533" t="str">
            <v>PO Box 126 -8916 N. Main St</v>
          </cell>
          <cell r="I533" t="str">
            <v>Poland</v>
          </cell>
          <cell r="J533" t="str">
            <v>(315) 826-3432</v>
          </cell>
          <cell r="K533" t="str">
            <v>Frances Donley</v>
          </cell>
          <cell r="L533" t="str">
            <v>HERKIMER</v>
          </cell>
          <cell r="M533" t="str">
            <v/>
          </cell>
          <cell r="N533" t="str">
            <v>09/09/02</v>
          </cell>
          <cell r="O533" t="str">
            <v>0.00</v>
          </cell>
          <cell r="P533" t="str">
            <v>RA</v>
          </cell>
          <cell r="Q533" t="str">
            <v>Yes</v>
          </cell>
          <cell r="R533">
            <v>211104000000</v>
          </cell>
          <cell r="S533" t="str">
            <v>35</v>
          </cell>
          <cell r="T533" t="str">
            <v>UNASSIGNED</v>
          </cell>
          <cell r="U533" t="str">
            <v>Bill Beckwith-CEO-  607-965-8377</v>
          </cell>
          <cell r="V533" t="str">
            <v>1750</v>
          </cell>
          <cell r="W533" t="str">
            <v>SFSP</v>
          </cell>
          <cell r="X533" t="str">
            <v>Yes</v>
          </cell>
          <cell r="Y533" t="str">
            <v xml:space="preserve">      </v>
          </cell>
          <cell r="Z533" t="str">
            <v/>
          </cell>
          <cell r="AA533" t="str">
            <v/>
          </cell>
          <cell r="AB533" t="str">
            <v/>
          </cell>
          <cell r="AC533" t="str">
            <v>0.00</v>
          </cell>
          <cell r="AD533" t="str">
            <v>E722</v>
          </cell>
          <cell r="AE533" t="str">
            <v/>
          </cell>
          <cell r="AF533" t="str">
            <v>0.00</v>
          </cell>
          <cell r="AG533" t="str">
            <v>TOWN OF RUSSIA</v>
          </cell>
        </row>
        <row r="534">
          <cell r="A534">
            <v>15825</v>
          </cell>
          <cell r="B534" t="str">
            <v>E727</v>
          </cell>
          <cell r="C534" t="str">
            <v/>
          </cell>
          <cell r="D534" t="str">
            <v>E</v>
          </cell>
          <cell r="E534" t="str">
            <v>Community Action Planning Council</v>
          </cell>
          <cell r="F534" t="str">
            <v>Attn: Summer Feeding</v>
          </cell>
          <cell r="G534" t="str">
            <v>Community Action Planning Council</v>
          </cell>
          <cell r="H534" t="str">
            <v>518 Davidson St</v>
          </cell>
          <cell r="I534" t="str">
            <v>Watertown</v>
          </cell>
          <cell r="J534" t="str">
            <v>(315) 782-4900 x259</v>
          </cell>
          <cell r="K534" t="str">
            <v>Nancy Gossiaux FSD</v>
          </cell>
          <cell r="L534" t="str">
            <v>JEFFERSON</v>
          </cell>
          <cell r="M534" t="str">
            <v>ngossiau@capcjc.org</v>
          </cell>
          <cell r="N534" t="str">
            <v>09/18/02</v>
          </cell>
          <cell r="O534" t="str">
            <v>0.00</v>
          </cell>
          <cell r="P534" t="str">
            <v>RA</v>
          </cell>
          <cell r="Q534" t="str">
            <v>No</v>
          </cell>
          <cell r="R534">
            <v>15825</v>
          </cell>
          <cell r="S534" t="str">
            <v>40</v>
          </cell>
          <cell r="T534" t="str">
            <v>UNASSIGNED</v>
          </cell>
          <cell r="U534" t="str">
            <v>Bill Beckwith-CEO-  607-965-8377</v>
          </cell>
          <cell r="V534" t="str">
            <v>4905</v>
          </cell>
          <cell r="W534" t="str">
            <v>SFSP</v>
          </cell>
          <cell r="X534" t="str">
            <v>Yes</v>
          </cell>
          <cell r="Y534" t="str">
            <v xml:space="preserve">      </v>
          </cell>
          <cell r="Z534" t="str">
            <v/>
          </cell>
          <cell r="AA534" t="str">
            <v/>
          </cell>
          <cell r="AB534" t="str">
            <v/>
          </cell>
          <cell r="AC534" t="str">
            <v>0.00</v>
          </cell>
          <cell r="AD534" t="str">
            <v>E727</v>
          </cell>
          <cell r="AE534" t="str">
            <v>HH8Y4EC</v>
          </cell>
          <cell r="AF534" t="str">
            <v>0.00</v>
          </cell>
          <cell r="AG534" t="str">
            <v>COMM ACTION COUN</v>
          </cell>
        </row>
        <row r="535">
          <cell r="A535">
            <v>90501155006</v>
          </cell>
          <cell r="B535" t="str">
            <v>F002</v>
          </cell>
          <cell r="C535" t="str">
            <v/>
          </cell>
          <cell r="D535" t="str">
            <v>F</v>
          </cell>
          <cell r="E535" t="str">
            <v>St.Mary's Academy</v>
          </cell>
          <cell r="F535" t="str">
            <v>Attn: School Lunch Director</v>
          </cell>
          <cell r="G535" t="str">
            <v>St.Mary's Academy</v>
          </cell>
          <cell r="H535" t="str">
            <v>1129 Rte.9,Main St.</v>
          </cell>
          <cell r="I535" t="str">
            <v>Champlain</v>
          </cell>
          <cell r="J535" t="str">
            <v>(518) 298-3372</v>
          </cell>
          <cell r="K535" t="str">
            <v>Deborah Mesec - FSD</v>
          </cell>
          <cell r="L535" t="str">
            <v>CLINTON</v>
          </cell>
          <cell r="M535" t="str">
            <v>DMESEC@TWCNY.RR.COM</v>
          </cell>
          <cell r="N535" t="str">
            <v>09/27/99</v>
          </cell>
          <cell r="O535" t="str">
            <v>0.00</v>
          </cell>
          <cell r="P535" t="str">
            <v>RA</v>
          </cell>
          <cell r="Q535" t="str">
            <v>No</v>
          </cell>
          <cell r="R535">
            <v>90501155006</v>
          </cell>
          <cell r="S535" t="str">
            <v>180</v>
          </cell>
          <cell r="T535" t="str">
            <v>UNASSIGNED</v>
          </cell>
          <cell r="U535" t="str">
            <v>Bill Beckwith-CEO-  607-965-8377</v>
          </cell>
          <cell r="V535" t="str">
            <v>0</v>
          </cell>
          <cell r="W535" t="str">
            <v>NSLP</v>
          </cell>
          <cell r="X535" t="str">
            <v>Yes</v>
          </cell>
          <cell r="Y535" t="str">
            <v>Week 2</v>
          </cell>
          <cell r="Z535" t="str">
            <v>10/24/11</v>
          </cell>
          <cell r="AA535" t="str">
            <v/>
          </cell>
          <cell r="AB535" t="str">
            <v/>
          </cell>
          <cell r="AC535" t="str">
            <v>0.00</v>
          </cell>
          <cell r="AD535" t="str">
            <v>F002</v>
          </cell>
          <cell r="AE535" t="str">
            <v>YGNR8AC</v>
          </cell>
          <cell r="AF535" t="str">
            <v>0.00</v>
          </cell>
          <cell r="AG535" t="str">
            <v>ST.MARYS ACA</v>
          </cell>
        </row>
        <row r="536">
          <cell r="A536" t="str">
            <v/>
          </cell>
          <cell r="B536" t="str">
            <v>F003</v>
          </cell>
          <cell r="C536" t="str">
            <v/>
          </cell>
          <cell r="D536" t="str">
            <v>F</v>
          </cell>
          <cell r="E536" t="str">
            <v>Can.Am.Youth Svcs./Rose Hill</v>
          </cell>
          <cell r="F536" t="str">
            <v/>
          </cell>
          <cell r="G536" t="str">
            <v>Attn: Food Service Director</v>
          </cell>
          <cell r="H536" t="str">
            <v>2 Elizabeth Drive</v>
          </cell>
          <cell r="I536" t="str">
            <v>Massena</v>
          </cell>
          <cell r="J536" t="str">
            <v>(315) 764-9700</v>
          </cell>
          <cell r="K536" t="str">
            <v>Tina Buckley - Clinical Dir.</v>
          </cell>
          <cell r="L536" t="str">
            <v>CATTARAUGUS</v>
          </cell>
          <cell r="M536" t="str">
            <v/>
          </cell>
          <cell r="N536" t="str">
            <v>11/03/00</v>
          </cell>
          <cell r="O536" t="str">
            <v>0.00</v>
          </cell>
          <cell r="P536" t="str">
            <v>RA</v>
          </cell>
          <cell r="Q536" t="str">
            <v>No</v>
          </cell>
          <cell r="R536" t="str">
            <v/>
          </cell>
          <cell r="S536" t="str">
            <v>180</v>
          </cell>
          <cell r="T536" t="str">
            <v>UNASSIGNED</v>
          </cell>
          <cell r="U536" t="str">
            <v>Bill Beckwith-CEO-  607-965-8377</v>
          </cell>
          <cell r="V536" t="str">
            <v>0</v>
          </cell>
          <cell r="W536" t="str">
            <v>NSLP</v>
          </cell>
          <cell r="X536" t="str">
            <v>Yes</v>
          </cell>
          <cell r="Y536" t="str">
            <v xml:space="preserve">      </v>
          </cell>
          <cell r="Z536" t="str">
            <v/>
          </cell>
          <cell r="AA536" t="str">
            <v/>
          </cell>
          <cell r="AB536" t="str">
            <v/>
          </cell>
          <cell r="AC536" t="str">
            <v>0.00</v>
          </cell>
          <cell r="AD536" t="str">
            <v>F003</v>
          </cell>
          <cell r="AE536" t="str">
            <v>6KV56UD</v>
          </cell>
          <cell r="AF536" t="str">
            <v>0.00</v>
          </cell>
          <cell r="AG536" t="str">
            <v>CAN.AM.YTH SVCS</v>
          </cell>
        </row>
        <row r="537">
          <cell r="A537">
            <v>99000000000</v>
          </cell>
          <cell r="B537" t="str">
            <v>F004</v>
          </cell>
          <cell r="C537">
            <v>4007111</v>
          </cell>
          <cell r="D537" t="str">
            <v>F</v>
          </cell>
          <cell r="E537" t="str">
            <v>Clinton-Essex-CVES</v>
          </cell>
          <cell r="F537" t="str">
            <v>Attn: Food Service Director</v>
          </cell>
          <cell r="G537" t="str">
            <v>Clinton-Essex-CVES</v>
          </cell>
          <cell r="H537" t="str">
            <v>1585 Military Turnpike</v>
          </cell>
          <cell r="I537" t="str">
            <v>Plattsburgh</v>
          </cell>
          <cell r="J537" t="str">
            <v>(518) 524-1930</v>
          </cell>
          <cell r="K537" t="str">
            <v>Julie Holbrook</v>
          </cell>
          <cell r="L537" t="str">
            <v>CLINTON</v>
          </cell>
          <cell r="M537" t="str">
            <v>holbrook_julie@cves.org</v>
          </cell>
          <cell r="N537" t="str">
            <v>02/21/95</v>
          </cell>
          <cell r="O537" t="str">
            <v>2,323.63</v>
          </cell>
          <cell r="P537" t="str">
            <v>RA</v>
          </cell>
          <cell r="Q537" t="str">
            <v>Yes</v>
          </cell>
          <cell r="R537">
            <v>99000000000</v>
          </cell>
          <cell r="S537" t="str">
            <v>180</v>
          </cell>
          <cell r="T537" t="str">
            <v>UNASSIGNED</v>
          </cell>
          <cell r="U537" t="str">
            <v>Kathryn K. Tuley</v>
          </cell>
          <cell r="V537" t="str">
            <v>6410</v>
          </cell>
          <cell r="W537" t="str">
            <v>NSLP</v>
          </cell>
          <cell r="X537" t="str">
            <v>Yes</v>
          </cell>
          <cell r="Y537" t="str">
            <v>Week 1</v>
          </cell>
          <cell r="Z537" t="str">
            <v>10/27/11</v>
          </cell>
          <cell r="AA537" t="str">
            <v/>
          </cell>
          <cell r="AB537" t="str">
            <v>(518) 561-0100</v>
          </cell>
          <cell r="AC537" t="str">
            <v>0.00</v>
          </cell>
          <cell r="AD537" t="str">
            <v>F004</v>
          </cell>
          <cell r="AE537" t="str">
            <v>Password004</v>
          </cell>
          <cell r="AF537" t="str">
            <v>2,323.63</v>
          </cell>
          <cell r="AG537" t="str">
            <v>BOCES CEWW</v>
          </cell>
        </row>
        <row r="538">
          <cell r="A538">
            <v>161601040000</v>
          </cell>
          <cell r="B538" t="str">
            <v>F005</v>
          </cell>
          <cell r="C538">
            <v>4007112</v>
          </cell>
          <cell r="D538" t="str">
            <v>F</v>
          </cell>
          <cell r="E538" t="str">
            <v>Brushton-Moira Central School</v>
          </cell>
          <cell r="F538" t="str">
            <v>Attn: Food Service Director</v>
          </cell>
          <cell r="G538" t="str">
            <v>Brushton-Moira Central School</v>
          </cell>
          <cell r="H538" t="str">
            <v>758 County Route 7</v>
          </cell>
          <cell r="I538" t="str">
            <v>Brushton</v>
          </cell>
          <cell r="J538" t="str">
            <v>(518) 529-7342x 1208</v>
          </cell>
          <cell r="K538" t="str">
            <v>Michelle Richer</v>
          </cell>
          <cell r="L538" t="str">
            <v>FRANKLIN</v>
          </cell>
          <cell r="M538" t="str">
            <v>mricher@bmcsd.org</v>
          </cell>
          <cell r="N538" t="str">
            <v>03/24/03</v>
          </cell>
          <cell r="O538" t="str">
            <v>32,786.68</v>
          </cell>
          <cell r="P538" t="str">
            <v>RA</v>
          </cell>
          <cell r="Q538" t="str">
            <v>Yes</v>
          </cell>
          <cell r="R538">
            <v>161601040000</v>
          </cell>
          <cell r="S538" t="str">
            <v>180</v>
          </cell>
          <cell r="T538" t="str">
            <v>UNASSIGNED</v>
          </cell>
          <cell r="U538" t="str">
            <v>Robin Jones</v>
          </cell>
          <cell r="V538" t="str">
            <v>90446</v>
          </cell>
          <cell r="W538" t="str">
            <v>NSLP</v>
          </cell>
          <cell r="X538" t="str">
            <v>Yes</v>
          </cell>
          <cell r="Y538" t="str">
            <v>Week 1</v>
          </cell>
          <cell r="Z538" t="str">
            <v>08/29/11</v>
          </cell>
          <cell r="AA538" t="str">
            <v/>
          </cell>
          <cell r="AB538" t="str">
            <v>(518) 529-7342</v>
          </cell>
          <cell r="AC538" t="str">
            <v>0.00</v>
          </cell>
          <cell r="AD538" t="str">
            <v>F005</v>
          </cell>
          <cell r="AE538" t="str">
            <v>Frogfart2</v>
          </cell>
          <cell r="AF538" t="str">
            <v>32,786.68</v>
          </cell>
          <cell r="AG538" t="str">
            <v>BRUSHTON</v>
          </cell>
        </row>
        <row r="539">
          <cell r="A539">
            <v>510201060000</v>
          </cell>
          <cell r="B539" t="str">
            <v>F006</v>
          </cell>
          <cell r="C539">
            <v>4007104</v>
          </cell>
          <cell r="D539" t="str">
            <v>F</v>
          </cell>
          <cell r="E539" t="str">
            <v>Canton Central School</v>
          </cell>
          <cell r="F539" t="str">
            <v>Attn: Food Service Director</v>
          </cell>
          <cell r="G539" t="str">
            <v>Canton Central School</v>
          </cell>
          <cell r="H539" t="str">
            <v>99 State Street</v>
          </cell>
          <cell r="I539" t="str">
            <v>Canton</v>
          </cell>
          <cell r="J539" t="str">
            <v>315-386-4504 10138</v>
          </cell>
          <cell r="K539" t="str">
            <v>Bluejay Fenlong</v>
          </cell>
          <cell r="L539" t="str">
            <v>ST. LAWRENCE</v>
          </cell>
          <cell r="M539" t="str">
            <v>dgravlin@sllboces.org</v>
          </cell>
          <cell r="N539" t="str">
            <v>08/01/03</v>
          </cell>
          <cell r="O539" t="str">
            <v>38,449.65</v>
          </cell>
          <cell r="P539" t="str">
            <v>RA</v>
          </cell>
          <cell r="Q539" t="str">
            <v>Yes</v>
          </cell>
          <cell r="R539">
            <v>510201060000</v>
          </cell>
          <cell r="S539" t="str">
            <v>180</v>
          </cell>
          <cell r="T539" t="str">
            <v>UNASSIGNED</v>
          </cell>
          <cell r="U539" t="str">
            <v>Mr. Gregory</v>
          </cell>
          <cell r="V539" t="str">
            <v>106068</v>
          </cell>
          <cell r="W539" t="str">
            <v>NSLP</v>
          </cell>
          <cell r="X539" t="str">
            <v>Yes</v>
          </cell>
          <cell r="Y539" t="str">
            <v>Week 1</v>
          </cell>
          <cell r="Z539" t="str">
            <v>09/01/11</v>
          </cell>
          <cell r="AA539" t="str">
            <v/>
          </cell>
          <cell r="AB539" t="str">
            <v>(315) 386-8561</v>
          </cell>
          <cell r="AC539" t="str">
            <v>0.00</v>
          </cell>
          <cell r="AD539" t="str">
            <v>F006</v>
          </cell>
          <cell r="AE539" t="str">
            <v>APFstg2405!</v>
          </cell>
          <cell r="AF539" t="str">
            <v>38,449.65</v>
          </cell>
          <cell r="AG539" t="str">
            <v>CANTON</v>
          </cell>
        </row>
        <row r="540">
          <cell r="A540">
            <v>160101990003</v>
          </cell>
          <cell r="B540" t="str">
            <v>F007</v>
          </cell>
          <cell r="C540" t="str">
            <v/>
          </cell>
          <cell r="D540" t="str">
            <v>F</v>
          </cell>
          <cell r="E540" t="str">
            <v>Association of Retarded Children, Inc.</v>
          </cell>
          <cell r="F540" t="str">
            <v>Attn: Kay Andrys</v>
          </cell>
          <cell r="G540" t="str">
            <v>Association of Retarded Children, Inc.</v>
          </cell>
          <cell r="H540" t="str">
            <v>12 Mohawk Street</v>
          </cell>
          <cell r="I540" t="str">
            <v>Tupper Lake</v>
          </cell>
          <cell r="J540" t="str">
            <v>(518) 359-3351</v>
          </cell>
          <cell r="K540" t="str">
            <v>Lorie Keeler</v>
          </cell>
          <cell r="L540" t="str">
            <v>FRANKLIN</v>
          </cell>
          <cell r="M540" t="str">
            <v/>
          </cell>
          <cell r="N540" t="str">
            <v>02/21/95</v>
          </cell>
          <cell r="O540" t="str">
            <v>0.00</v>
          </cell>
          <cell r="P540" t="str">
            <v>RA</v>
          </cell>
          <cell r="Q540" t="str">
            <v>No</v>
          </cell>
          <cell r="R540">
            <v>160101990003</v>
          </cell>
          <cell r="S540" t="str">
            <v>180</v>
          </cell>
          <cell r="T540" t="str">
            <v>UNASSIGNED</v>
          </cell>
          <cell r="U540" t="str">
            <v>Mr. Gregory</v>
          </cell>
          <cell r="V540" t="str">
            <v>0</v>
          </cell>
          <cell r="W540" t="str">
            <v>NSLP</v>
          </cell>
          <cell r="X540" t="str">
            <v>Yes</v>
          </cell>
          <cell r="Y540" t="str">
            <v xml:space="preserve">      </v>
          </cell>
          <cell r="Z540" t="str">
            <v/>
          </cell>
          <cell r="AA540" t="str">
            <v/>
          </cell>
          <cell r="AB540" t="str">
            <v>(315) 386-8561</v>
          </cell>
          <cell r="AC540" t="str">
            <v>0.00</v>
          </cell>
          <cell r="AD540" t="str">
            <v>F007</v>
          </cell>
          <cell r="AE540" t="str">
            <v>W3GGYED</v>
          </cell>
          <cell r="AF540" t="str">
            <v>0.00</v>
          </cell>
          <cell r="AG540" t="str">
            <v>ARC/FRANKLIN</v>
          </cell>
        </row>
        <row r="541">
          <cell r="A541">
            <v>160101060000</v>
          </cell>
          <cell r="B541" t="str">
            <v>F008</v>
          </cell>
          <cell r="C541">
            <v>4007105</v>
          </cell>
          <cell r="D541" t="str">
            <v>F</v>
          </cell>
          <cell r="E541" t="str">
            <v>Tupper Lake Central School</v>
          </cell>
          <cell r="F541" t="str">
            <v>Attn: Food Service Director</v>
          </cell>
          <cell r="G541" t="str">
            <v>Tupper Lake Central School</v>
          </cell>
          <cell r="H541" t="str">
            <v>294 Hosley Avenue</v>
          </cell>
          <cell r="I541" t="str">
            <v>Tupper Lake</v>
          </cell>
          <cell r="J541" t="str">
            <v>(518) 359-3371 x1006</v>
          </cell>
          <cell r="K541" t="str">
            <v>Daniel Bower</v>
          </cell>
          <cell r="L541" t="str">
            <v>FRANKLIN</v>
          </cell>
          <cell r="M541" t="str">
            <v>danielb@tupperlakecsd.net</v>
          </cell>
          <cell r="N541" t="str">
            <v>02/21/95</v>
          </cell>
          <cell r="O541" t="str">
            <v>26,778.60</v>
          </cell>
          <cell r="P541" t="str">
            <v>RA</v>
          </cell>
          <cell r="Q541" t="str">
            <v>Yes</v>
          </cell>
          <cell r="R541">
            <v>160101060000</v>
          </cell>
          <cell r="S541" t="str">
            <v>180</v>
          </cell>
          <cell r="T541" t="str">
            <v>UNASSIGNED</v>
          </cell>
          <cell r="U541" t="str">
            <v>Seth McGowen</v>
          </cell>
          <cell r="V541" t="str">
            <v>73872</v>
          </cell>
          <cell r="W541" t="str">
            <v>NSLP</v>
          </cell>
          <cell r="X541" t="str">
            <v>Yes</v>
          </cell>
          <cell r="Y541" t="str">
            <v>Week 2</v>
          </cell>
          <cell r="Z541" t="str">
            <v>09/06/11</v>
          </cell>
          <cell r="AA541" t="str">
            <v/>
          </cell>
          <cell r="AB541" t="str">
            <v>(518) 359-3322</v>
          </cell>
          <cell r="AC541" t="str">
            <v>0.00</v>
          </cell>
          <cell r="AD541" t="str">
            <v>F008</v>
          </cell>
          <cell r="AE541" t="str">
            <v>Password008</v>
          </cell>
          <cell r="AF541" t="str">
            <v>26,778.60</v>
          </cell>
          <cell r="AG541" t="str">
            <v>TUPPER LAKE</v>
          </cell>
        </row>
        <row r="542">
          <cell r="A542">
            <v>160801040000</v>
          </cell>
          <cell r="B542" t="str">
            <v>F009</v>
          </cell>
          <cell r="C542">
            <v>4007106</v>
          </cell>
          <cell r="D542" t="str">
            <v>F</v>
          </cell>
          <cell r="E542" t="str">
            <v>Chateaugay Central School</v>
          </cell>
          <cell r="F542" t="str">
            <v>Attn: Food Service Director</v>
          </cell>
          <cell r="G542" t="str">
            <v>Chateaugay Central School</v>
          </cell>
          <cell r="H542" t="str">
            <v>409 River Street</v>
          </cell>
          <cell r="I542" t="str">
            <v>Chateaugay</v>
          </cell>
          <cell r="J542" t="str">
            <v>(518) 497-6611x 2018</v>
          </cell>
          <cell r="K542" t="str">
            <v>Doreen Roach</v>
          </cell>
          <cell r="L542" t="str">
            <v>FRANKLIN</v>
          </cell>
          <cell r="M542" t="str">
            <v>doreen@abbeygroup.net</v>
          </cell>
          <cell r="N542" t="str">
            <v>03/24/03</v>
          </cell>
          <cell r="O542" t="str">
            <v>17,226.73</v>
          </cell>
          <cell r="P542" t="str">
            <v>RA</v>
          </cell>
          <cell r="Q542" t="str">
            <v>Yes</v>
          </cell>
          <cell r="R542">
            <v>160801040000</v>
          </cell>
          <cell r="S542" t="str">
            <v>180</v>
          </cell>
          <cell r="T542" t="str">
            <v>UNASSIGNED</v>
          </cell>
          <cell r="U542" t="str">
            <v>Jackie Cowan</v>
          </cell>
          <cell r="V542" t="str">
            <v>47522</v>
          </cell>
          <cell r="W542" t="str">
            <v>NSLP</v>
          </cell>
          <cell r="X542" t="str">
            <v>Yes</v>
          </cell>
          <cell r="Y542" t="str">
            <v>Week 1</v>
          </cell>
          <cell r="Z542" t="str">
            <v>09/14/11</v>
          </cell>
          <cell r="AA542" t="str">
            <v>jcowan@mail.febh.org</v>
          </cell>
          <cell r="AB542" t="str">
            <v/>
          </cell>
          <cell r="AC542" t="str">
            <v>0.00</v>
          </cell>
          <cell r="AD542" t="str">
            <v>F009</v>
          </cell>
          <cell r="AE542" t="str">
            <v>Password009</v>
          </cell>
          <cell r="AF542" t="str">
            <v>17,226.73</v>
          </cell>
          <cell r="AG542" t="str">
            <v>CHATEAUGAY</v>
          </cell>
        </row>
        <row r="543">
          <cell r="A543">
            <v>510501040000</v>
          </cell>
          <cell r="B543" t="str">
            <v>F010</v>
          </cell>
          <cell r="C543">
            <v>4007107</v>
          </cell>
          <cell r="D543" t="str">
            <v>F</v>
          </cell>
          <cell r="E543" t="str">
            <v>Colton-Pierrepont Central School</v>
          </cell>
          <cell r="F543" t="str">
            <v>Attn: Food Service Director</v>
          </cell>
          <cell r="G543" t="str">
            <v>Colton-Pierrepont Central School</v>
          </cell>
          <cell r="H543" t="str">
            <v>4921 Street Highway 56</v>
          </cell>
          <cell r="I543" t="str">
            <v>Colton</v>
          </cell>
          <cell r="J543" t="str">
            <v>(315) 262-2100x 132</v>
          </cell>
          <cell r="K543" t="str">
            <v>Artie Frego</v>
          </cell>
          <cell r="L543" t="str">
            <v>ST. LAWRENCE</v>
          </cell>
          <cell r="M543" t="str">
            <v>afrego@sllboces.org</v>
          </cell>
          <cell r="N543" t="str">
            <v>02/21/95</v>
          </cell>
          <cell r="O543" t="str">
            <v>12,472.54</v>
          </cell>
          <cell r="P543" t="str">
            <v>RA</v>
          </cell>
          <cell r="Q543" t="str">
            <v>Yes</v>
          </cell>
          <cell r="R543">
            <v>510501040000</v>
          </cell>
          <cell r="S543" t="str">
            <v>180</v>
          </cell>
          <cell r="T543" t="str">
            <v>UNASSIGNED</v>
          </cell>
          <cell r="U543" t="str">
            <v>Sue Kelly</v>
          </cell>
          <cell r="V543" t="str">
            <v>34407</v>
          </cell>
          <cell r="W543" t="str">
            <v>NSLP</v>
          </cell>
          <cell r="X543" t="str">
            <v>Yes</v>
          </cell>
          <cell r="Y543" t="str">
            <v>Week 2</v>
          </cell>
          <cell r="Z543" t="str">
            <v>09/06/11</v>
          </cell>
          <cell r="AA543" t="str">
            <v/>
          </cell>
          <cell r="AB543" t="str">
            <v>(315) 262-2100</v>
          </cell>
          <cell r="AC543" t="str">
            <v>0.00</v>
          </cell>
          <cell r="AD543" t="str">
            <v>F010</v>
          </cell>
          <cell r="AE543" t="str">
            <v>Password010</v>
          </cell>
          <cell r="AF543" t="str">
            <v>12,472.54</v>
          </cell>
          <cell r="AG543" t="str">
            <v>COLTON</v>
          </cell>
        </row>
        <row r="544">
          <cell r="A544">
            <v>200701040000</v>
          </cell>
          <cell r="B544" t="str">
            <v>F011</v>
          </cell>
          <cell r="C544">
            <v>4007108</v>
          </cell>
          <cell r="D544" t="str">
            <v>F</v>
          </cell>
          <cell r="E544" t="str">
            <v>Long Lake Central School</v>
          </cell>
          <cell r="F544" t="str">
            <v>Attn: Food Service Director</v>
          </cell>
          <cell r="G544" t="str">
            <v>Long Lake Central School</v>
          </cell>
          <cell r="H544" t="str">
            <v>PO Box 217</v>
          </cell>
          <cell r="I544" t="str">
            <v>Long Lake</v>
          </cell>
          <cell r="J544" t="str">
            <v>(518) 624-2221</v>
          </cell>
          <cell r="K544" t="str">
            <v>Karl Geiger</v>
          </cell>
          <cell r="L544" t="str">
            <v>HAMILTON</v>
          </cell>
          <cell r="M544" t="str">
            <v>kgeiger@longlakecsd.org</v>
          </cell>
          <cell r="N544" t="str">
            <v>02/21/95</v>
          </cell>
          <cell r="O544" t="str">
            <v>2,952.93</v>
          </cell>
          <cell r="P544" t="str">
            <v>RA</v>
          </cell>
          <cell r="Q544" t="str">
            <v>Yes</v>
          </cell>
          <cell r="R544">
            <v>200701040000</v>
          </cell>
          <cell r="S544" t="str">
            <v>180</v>
          </cell>
          <cell r="T544" t="str">
            <v>UNASSIGNED</v>
          </cell>
          <cell r="U544" t="str">
            <v>Sue Kelly</v>
          </cell>
          <cell r="V544" t="str">
            <v>8146</v>
          </cell>
          <cell r="W544" t="str">
            <v>NSLP</v>
          </cell>
          <cell r="X544" t="str">
            <v>Yes</v>
          </cell>
          <cell r="Y544" t="str">
            <v>Week 1</v>
          </cell>
          <cell r="Z544" t="str">
            <v>09/06/11</v>
          </cell>
          <cell r="AA544" t="str">
            <v/>
          </cell>
          <cell r="AB544" t="str">
            <v>(315) 262-2100</v>
          </cell>
          <cell r="AC544" t="str">
            <v>0.00</v>
          </cell>
          <cell r="AD544" t="str">
            <v>F011</v>
          </cell>
          <cell r="AE544" t="str">
            <v>Password011</v>
          </cell>
          <cell r="AF544" t="str">
            <v>2,952.93</v>
          </cell>
          <cell r="AG544" t="str">
            <v>LONG LAKE</v>
          </cell>
        </row>
        <row r="545">
          <cell r="A545">
            <v>150203040000</v>
          </cell>
          <cell r="B545" t="str">
            <v>F012</v>
          </cell>
          <cell r="C545">
            <v>4007109</v>
          </cell>
          <cell r="D545" t="str">
            <v>F</v>
          </cell>
          <cell r="E545" t="str">
            <v>Crown Point Central School</v>
          </cell>
          <cell r="F545" t="str">
            <v>Attn: Food Service Director</v>
          </cell>
          <cell r="G545" t="str">
            <v>Crown Point Central School</v>
          </cell>
          <cell r="H545" t="str">
            <v>2758 Main Street</v>
          </cell>
          <cell r="I545" t="str">
            <v>Crown Point</v>
          </cell>
          <cell r="J545" t="str">
            <v>(518) 597-3285x 229</v>
          </cell>
          <cell r="K545" t="str">
            <v>Jennifer Sours</v>
          </cell>
          <cell r="L545" t="str">
            <v>ESSEX</v>
          </cell>
          <cell r="M545" t="str">
            <v>jsours@cpcsteam.org</v>
          </cell>
          <cell r="N545" t="str">
            <v>02/21/95</v>
          </cell>
          <cell r="O545" t="str">
            <v>13,349.79</v>
          </cell>
          <cell r="P545" t="str">
            <v>RA</v>
          </cell>
          <cell r="Q545" t="str">
            <v>Yes</v>
          </cell>
          <cell r="R545">
            <v>150203040000</v>
          </cell>
          <cell r="S545" t="str">
            <v>180</v>
          </cell>
          <cell r="T545" t="str">
            <v>UNASSIGNED</v>
          </cell>
          <cell r="U545" t="str">
            <v>Sue Kelly</v>
          </cell>
          <cell r="V545" t="str">
            <v>36827</v>
          </cell>
          <cell r="W545" t="str">
            <v>NSLP</v>
          </cell>
          <cell r="X545" t="str">
            <v>Yes</v>
          </cell>
          <cell r="Y545" t="str">
            <v>Week 1</v>
          </cell>
          <cell r="Z545" t="str">
            <v>10/24/11</v>
          </cell>
          <cell r="AA545" t="str">
            <v/>
          </cell>
          <cell r="AB545" t="str">
            <v>(315) 262-2100</v>
          </cell>
          <cell r="AC545" t="str">
            <v>0.00</v>
          </cell>
          <cell r="AD545" t="str">
            <v>F012</v>
          </cell>
          <cell r="AE545" t="str">
            <v>Password012</v>
          </cell>
          <cell r="AF545" t="str">
            <v>13,349.79</v>
          </cell>
          <cell r="AG545" t="str">
            <v>CROWN POINT</v>
          </cell>
        </row>
        <row r="546">
          <cell r="A546">
            <v>150301040000</v>
          </cell>
          <cell r="B546" t="str">
            <v>F014</v>
          </cell>
          <cell r="C546">
            <v>4007120</v>
          </cell>
          <cell r="D546" t="str">
            <v>F</v>
          </cell>
          <cell r="E546" t="str">
            <v>Elizabethtown-Lewis Central School</v>
          </cell>
          <cell r="F546" t="str">
            <v>Attn: Food Service Director</v>
          </cell>
          <cell r="G546" t="str">
            <v>Elizabethtown-Lewis Central School</v>
          </cell>
          <cell r="H546" t="str">
            <v>7530 Court Street,  Box 154</v>
          </cell>
          <cell r="I546" t="str">
            <v>Elizabethtown</v>
          </cell>
          <cell r="J546" t="str">
            <v>(518) 873-6371x 315</v>
          </cell>
          <cell r="K546" t="str">
            <v>Julie Holbrook</v>
          </cell>
          <cell r="L546" t="str">
            <v>ESSEX</v>
          </cell>
          <cell r="M546" t="str">
            <v>jholbrook@elcsd.org</v>
          </cell>
          <cell r="N546" t="str">
            <v>07/31/03</v>
          </cell>
          <cell r="O546" t="str">
            <v>12,399.31</v>
          </cell>
          <cell r="P546" t="str">
            <v>RA</v>
          </cell>
          <cell r="Q546" t="str">
            <v>Yes</v>
          </cell>
          <cell r="R546">
            <v>150301040000</v>
          </cell>
          <cell r="S546" t="str">
            <v>180</v>
          </cell>
          <cell r="T546" t="str">
            <v>UNASSIGNED</v>
          </cell>
          <cell r="U546" t="str">
            <v>Kirk Walter</v>
          </cell>
          <cell r="V546" t="str">
            <v>34205</v>
          </cell>
          <cell r="W546" t="str">
            <v>NSLP</v>
          </cell>
          <cell r="X546" t="str">
            <v>Yes</v>
          </cell>
          <cell r="Y546" t="str">
            <v>Week 1</v>
          </cell>
          <cell r="Z546" t="str">
            <v>10/14/11</v>
          </cell>
          <cell r="AA546" t="str">
            <v/>
          </cell>
          <cell r="AB546" t="str">
            <v/>
          </cell>
          <cell r="AC546" t="str">
            <v>0.00</v>
          </cell>
          <cell r="AD546" t="str">
            <v>F014</v>
          </cell>
          <cell r="AE546" t="str">
            <v>Password014</v>
          </cell>
          <cell r="AF546" t="str">
            <v>12,399.31</v>
          </cell>
          <cell r="AG546" t="str">
            <v>ELIZABETHTOWN</v>
          </cell>
        </row>
        <row r="547">
          <cell r="A547">
            <v>90901040000</v>
          </cell>
          <cell r="B547" t="str">
            <v>F015</v>
          </cell>
          <cell r="C547">
            <v>4007121</v>
          </cell>
          <cell r="D547" t="str">
            <v>F</v>
          </cell>
          <cell r="E547" t="str">
            <v>Northern Adirondack Central School</v>
          </cell>
          <cell r="F547" t="str">
            <v>Attn: Food Service Director</v>
          </cell>
          <cell r="G547" t="str">
            <v>Northern Adirondack Central School</v>
          </cell>
          <cell r="H547" t="str">
            <v>PO Box 164,  Route 11</v>
          </cell>
          <cell r="I547" t="str">
            <v>Ellenburg Depot</v>
          </cell>
          <cell r="J547" t="str">
            <v>(518) 594-3962x 3020</v>
          </cell>
          <cell r="K547" t="str">
            <v>Lisa Carter</v>
          </cell>
          <cell r="L547" t="str">
            <v>CLINTON</v>
          </cell>
          <cell r="M547" t="str">
            <v>lcarter@nacs1.org</v>
          </cell>
          <cell r="N547" t="str">
            <v>02/21/95</v>
          </cell>
          <cell r="O547" t="str">
            <v>38,766.84</v>
          </cell>
          <cell r="P547" t="str">
            <v>RA</v>
          </cell>
          <cell r="Q547" t="str">
            <v>Yes</v>
          </cell>
          <cell r="R547">
            <v>90901040000</v>
          </cell>
          <cell r="S547" t="str">
            <v>180</v>
          </cell>
          <cell r="T547" t="str">
            <v>UNASSIGNED</v>
          </cell>
          <cell r="U547" t="str">
            <v>William Scott</v>
          </cell>
          <cell r="V547" t="str">
            <v>106943</v>
          </cell>
          <cell r="W547" t="str">
            <v>NSLP</v>
          </cell>
          <cell r="X547" t="str">
            <v>Yes</v>
          </cell>
          <cell r="Y547" t="str">
            <v>Week 1</v>
          </cell>
          <cell r="Z547" t="str">
            <v>09/01/11</v>
          </cell>
          <cell r="AA547" t="str">
            <v/>
          </cell>
          <cell r="AB547" t="str">
            <v>(518) 594-3986</v>
          </cell>
          <cell r="AC547" t="str">
            <v>0.00</v>
          </cell>
          <cell r="AD547" t="str">
            <v>F015</v>
          </cell>
          <cell r="AE547" t="str">
            <v>Password015!</v>
          </cell>
          <cell r="AF547" t="str">
            <v>38,766.84</v>
          </cell>
          <cell r="AG547" t="str">
            <v>NO ADIRONDACK</v>
          </cell>
        </row>
        <row r="548">
          <cell r="A548">
            <v>200401040000</v>
          </cell>
          <cell r="B548" t="str">
            <v>F016</v>
          </cell>
          <cell r="C548">
            <v>4007122</v>
          </cell>
          <cell r="D548" t="str">
            <v>F</v>
          </cell>
          <cell r="E548" t="str">
            <v>Indian Lake Central School</v>
          </cell>
          <cell r="F548" t="str">
            <v>Attn: Food Service Director</v>
          </cell>
          <cell r="G548" t="str">
            <v>Indian Lake Central School</v>
          </cell>
          <cell r="H548" t="str">
            <v>28 West Main Street</v>
          </cell>
          <cell r="I548" t="str">
            <v>Indian Lake</v>
          </cell>
          <cell r="J548" t="str">
            <v>518-774-2017</v>
          </cell>
          <cell r="K548" t="str">
            <v>Cathy Bennett</v>
          </cell>
          <cell r="L548" t="str">
            <v>HAMILTON</v>
          </cell>
          <cell r="M548" t="str">
            <v>bennettc@ilcsd.org</v>
          </cell>
          <cell r="N548" t="str">
            <v>02/21/95</v>
          </cell>
          <cell r="O548" t="str">
            <v>5,583.59</v>
          </cell>
          <cell r="P548" t="str">
            <v>RA</v>
          </cell>
          <cell r="Q548" t="str">
            <v>Yes</v>
          </cell>
          <cell r="R548">
            <v>200401040000</v>
          </cell>
          <cell r="S548" t="str">
            <v>180</v>
          </cell>
          <cell r="T548" t="str">
            <v>UNASSIGNED</v>
          </cell>
          <cell r="U548" t="str">
            <v>William Scott</v>
          </cell>
          <cell r="V548" t="str">
            <v>15403</v>
          </cell>
          <cell r="W548" t="str">
            <v>NSLP</v>
          </cell>
          <cell r="X548" t="str">
            <v>Yes</v>
          </cell>
          <cell r="Y548" t="str">
            <v>Week 1</v>
          </cell>
          <cell r="Z548" t="str">
            <v>12/01/11</v>
          </cell>
          <cell r="AA548" t="str">
            <v/>
          </cell>
          <cell r="AB548" t="str">
            <v>(518) 594-3986</v>
          </cell>
          <cell r="AC548" t="str">
            <v>0.00</v>
          </cell>
          <cell r="AD548" t="str">
            <v>F016</v>
          </cell>
          <cell r="AE548" t="str">
            <v>Password016</v>
          </cell>
          <cell r="AF548" t="str">
            <v>5,583.59</v>
          </cell>
          <cell r="AG548" t="str">
            <v>INDIAN LAKE</v>
          </cell>
        </row>
        <row r="549">
          <cell r="A549">
            <v>161201040000</v>
          </cell>
          <cell r="B549" t="str">
            <v>F017</v>
          </cell>
          <cell r="C549">
            <v>4007123</v>
          </cell>
          <cell r="D549" t="str">
            <v>F</v>
          </cell>
          <cell r="E549" t="str">
            <v>Salmon River Central School</v>
          </cell>
          <cell r="F549" t="str">
            <v>Attn: Food Service Director</v>
          </cell>
          <cell r="G549" t="str">
            <v>Salmon River Central School</v>
          </cell>
          <cell r="H549" t="str">
            <v>637 County Road 1</v>
          </cell>
          <cell r="I549" t="str">
            <v>Fort Covington</v>
          </cell>
          <cell r="J549" t="str">
            <v>(518) 358-6682</v>
          </cell>
          <cell r="K549" t="str">
            <v>Nicole Foster</v>
          </cell>
          <cell r="L549" t="str">
            <v>FRANKLIN</v>
          </cell>
          <cell r="M549" t="str">
            <v>nfoster@srk12.org</v>
          </cell>
          <cell r="N549" t="str">
            <v>02/21/95</v>
          </cell>
          <cell r="O549" t="str">
            <v>74,837.40</v>
          </cell>
          <cell r="P549" t="str">
            <v>RA</v>
          </cell>
          <cell r="Q549" t="str">
            <v>Yes</v>
          </cell>
          <cell r="R549">
            <v>161201040000</v>
          </cell>
          <cell r="S549" t="str">
            <v>180</v>
          </cell>
          <cell r="T549" t="str">
            <v>UNASSIGNED</v>
          </cell>
          <cell r="U549" t="str">
            <v>Kevin Walbridge</v>
          </cell>
          <cell r="V549" t="str">
            <v>206448</v>
          </cell>
          <cell r="W549" t="str">
            <v>NSLP</v>
          </cell>
          <cell r="X549" t="str">
            <v>Yes</v>
          </cell>
          <cell r="Y549" t="str">
            <v>Week 1</v>
          </cell>
          <cell r="Z549" t="str">
            <v>09/06/11</v>
          </cell>
          <cell r="AA549" t="str">
            <v/>
          </cell>
          <cell r="AB549" t="str">
            <v>(518) 358-9563</v>
          </cell>
          <cell r="AC549" t="str">
            <v>0.00</v>
          </cell>
          <cell r="AD549" t="str">
            <v>F017</v>
          </cell>
          <cell r="AE549" t="str">
            <v>Password017</v>
          </cell>
          <cell r="AF549" t="str">
            <v>74,837.40</v>
          </cell>
          <cell r="AG549" t="str">
            <v>SALMON RIVER</v>
          </cell>
        </row>
        <row r="550">
          <cell r="A550">
            <v>511101060000</v>
          </cell>
          <cell r="B550" t="str">
            <v>F019</v>
          </cell>
          <cell r="C550">
            <v>4007124</v>
          </cell>
          <cell r="D550" t="str">
            <v>F</v>
          </cell>
          <cell r="E550" t="str">
            <v>Gouverneur Central School</v>
          </cell>
          <cell r="F550" t="str">
            <v>Attn: Food Service Director</v>
          </cell>
          <cell r="G550" t="str">
            <v>Gouverneur Central School</v>
          </cell>
          <cell r="H550" t="str">
            <v>133 East Barney Street</v>
          </cell>
          <cell r="I550" t="str">
            <v>Gouverneur</v>
          </cell>
          <cell r="J550" t="str">
            <v>(315) 287-1690</v>
          </cell>
          <cell r="K550" t="str">
            <v>Christine Bristol</v>
          </cell>
          <cell r="L550" t="str">
            <v>ST. LAWRENCE</v>
          </cell>
          <cell r="M550" t="str">
            <v>bristol.christine@gcsk12.org</v>
          </cell>
          <cell r="N550" t="str">
            <v>02/21/95</v>
          </cell>
          <cell r="O550" t="str">
            <v>58,382.08</v>
          </cell>
          <cell r="P550" t="str">
            <v>RA</v>
          </cell>
          <cell r="Q550" t="str">
            <v>Yes</v>
          </cell>
          <cell r="R550">
            <v>511101060000</v>
          </cell>
          <cell r="S550" t="str">
            <v>180</v>
          </cell>
          <cell r="T550" t="str">
            <v>UNASSIGNED</v>
          </cell>
          <cell r="U550" t="str">
            <v/>
          </cell>
          <cell r="V550" t="str">
            <v>161054</v>
          </cell>
          <cell r="W550" t="str">
            <v>NSLP</v>
          </cell>
          <cell r="X550" t="str">
            <v>Yes</v>
          </cell>
          <cell r="Y550" t="str">
            <v>Week 1</v>
          </cell>
          <cell r="Z550" t="str">
            <v>09/06/11</v>
          </cell>
          <cell r="AA550" t="str">
            <v/>
          </cell>
          <cell r="AB550" t="str">
            <v/>
          </cell>
          <cell r="AC550" t="str">
            <v>0.00</v>
          </cell>
          <cell r="AD550" t="str">
            <v>F019</v>
          </cell>
          <cell r="AE550" t="str">
            <v>Gouv@1234</v>
          </cell>
          <cell r="AF550" t="str">
            <v>58,382.08</v>
          </cell>
          <cell r="AG550" t="str">
            <v>GOUVERNEUR</v>
          </cell>
        </row>
        <row r="551">
          <cell r="A551">
            <v>511201040000</v>
          </cell>
          <cell r="B551" t="str">
            <v>F020</v>
          </cell>
          <cell r="C551">
            <v>4007125</v>
          </cell>
          <cell r="D551" t="str">
            <v>F</v>
          </cell>
          <cell r="E551" t="str">
            <v>Hammond Central School</v>
          </cell>
          <cell r="F551" t="str">
            <v>Attn: Food Service Director</v>
          </cell>
          <cell r="G551" t="str">
            <v>Hammond Central School</v>
          </cell>
          <cell r="H551" t="str">
            <v>51 South Main Street,  PO Box 185</v>
          </cell>
          <cell r="I551" t="str">
            <v>Hammond</v>
          </cell>
          <cell r="J551" t="str">
            <v>315-764-3710 ext 3114</v>
          </cell>
          <cell r="K551" t="str">
            <v>Peter Bertrand</v>
          </cell>
          <cell r="L551" t="str">
            <v>ST. LAWRENCE</v>
          </cell>
          <cell r="M551" t="str">
            <v>pbertrand@mcs.k12.ny.us</v>
          </cell>
          <cell r="N551" t="str">
            <v>02/21/95</v>
          </cell>
          <cell r="O551" t="str">
            <v>8,004.00</v>
          </cell>
          <cell r="P551" t="str">
            <v>RA</v>
          </cell>
          <cell r="Q551" t="str">
            <v>Yes</v>
          </cell>
          <cell r="R551">
            <v>511201040000</v>
          </cell>
          <cell r="S551" t="str">
            <v>180</v>
          </cell>
          <cell r="T551" t="str">
            <v>UNASSIGNED</v>
          </cell>
          <cell r="U551" t="str">
            <v>Kevin Walbridge</v>
          </cell>
          <cell r="V551" t="str">
            <v>22080</v>
          </cell>
          <cell r="W551" t="str">
            <v>NSLP</v>
          </cell>
          <cell r="X551" t="str">
            <v>Yes</v>
          </cell>
          <cell r="Y551" t="str">
            <v>Week 1</v>
          </cell>
          <cell r="Z551" t="str">
            <v>09/06/11</v>
          </cell>
          <cell r="AA551" t="str">
            <v/>
          </cell>
          <cell r="AB551" t="str">
            <v>(315) 358-9563</v>
          </cell>
          <cell r="AC551" t="str">
            <v>0.00</v>
          </cell>
          <cell r="AD551" t="str">
            <v>F020</v>
          </cell>
          <cell r="AE551" t="str">
            <v>Password020</v>
          </cell>
          <cell r="AF551" t="str">
            <v>8,004.00</v>
          </cell>
          <cell r="AG551" t="str">
            <v>HAMMOND</v>
          </cell>
        </row>
        <row r="552">
          <cell r="A552">
            <v>511301040000</v>
          </cell>
          <cell r="B552" t="str">
            <v>F021</v>
          </cell>
          <cell r="C552">
            <v>4007126</v>
          </cell>
          <cell r="D552" t="str">
            <v>F</v>
          </cell>
          <cell r="E552" t="str">
            <v>Hermon Dekalb Central School</v>
          </cell>
          <cell r="F552" t="str">
            <v>Attn: Food Service Director</v>
          </cell>
          <cell r="G552" t="str">
            <v>Hermon-Dekalb Central School</v>
          </cell>
          <cell r="H552" t="str">
            <v>709 East DeKalb Road</v>
          </cell>
          <cell r="I552" t="str">
            <v>Dekalb Junction</v>
          </cell>
          <cell r="J552" t="str">
            <v>(315) 347-3442</v>
          </cell>
          <cell r="K552" t="str">
            <v>Thomas Fetcie</v>
          </cell>
          <cell r="L552" t="str">
            <v>ST. LAWRENCE</v>
          </cell>
          <cell r="M552" t="str">
            <v>tfetcie@hdcsk12.org</v>
          </cell>
          <cell r="N552" t="str">
            <v>03/24/03</v>
          </cell>
          <cell r="O552" t="str">
            <v>16,218.25</v>
          </cell>
          <cell r="P552" t="str">
            <v>RA</v>
          </cell>
          <cell r="Q552" t="str">
            <v>Yes</v>
          </cell>
          <cell r="R552">
            <v>511301040000</v>
          </cell>
          <cell r="S552" t="str">
            <v>180</v>
          </cell>
          <cell r="T552" t="str">
            <v>UNASSIGNED</v>
          </cell>
          <cell r="U552" t="str">
            <v>Tim Richards</v>
          </cell>
          <cell r="V552" t="str">
            <v>44740</v>
          </cell>
          <cell r="W552" t="str">
            <v>NSLP</v>
          </cell>
          <cell r="X552" t="str">
            <v>Yes</v>
          </cell>
          <cell r="Y552" t="str">
            <v>Week 1</v>
          </cell>
          <cell r="Z552" t="str">
            <v>10/27/11</v>
          </cell>
          <cell r="AA552" t="str">
            <v/>
          </cell>
          <cell r="AB552" t="str">
            <v/>
          </cell>
          <cell r="AC552" t="str">
            <v>0.00</v>
          </cell>
          <cell r="AD552" t="str">
            <v>F021</v>
          </cell>
          <cell r="AE552" t="str">
            <v>Password022</v>
          </cell>
          <cell r="AF552" t="str">
            <v>16,218.25</v>
          </cell>
          <cell r="AG552" t="str">
            <v>HERMON DEKALB</v>
          </cell>
        </row>
        <row r="553">
          <cell r="A553">
            <v>512404040000</v>
          </cell>
          <cell r="B553" t="str">
            <v>F022</v>
          </cell>
          <cell r="C553">
            <v>4007127</v>
          </cell>
          <cell r="D553" t="str">
            <v>F</v>
          </cell>
          <cell r="E553" t="str">
            <v>Heuvelton Central School</v>
          </cell>
          <cell r="F553" t="str">
            <v>Attn: Food Service Director</v>
          </cell>
          <cell r="G553" t="str">
            <v>Heuvelton Central School</v>
          </cell>
          <cell r="H553" t="str">
            <v>87 Washington Street, PO Box 375</v>
          </cell>
          <cell r="I553" t="str">
            <v>Heuvelton</v>
          </cell>
          <cell r="J553" t="str">
            <v>(315) 344-2414x 3418</v>
          </cell>
          <cell r="K553" t="str">
            <v>Steve Adams</v>
          </cell>
          <cell r="L553" t="str">
            <v>ST. LAWRENCE</v>
          </cell>
          <cell r="M553" t="str">
            <v>cafe@heuvelton.k12.ny.us</v>
          </cell>
          <cell r="N553" t="str">
            <v>03/24/03</v>
          </cell>
          <cell r="O553" t="str">
            <v>22,399.96</v>
          </cell>
          <cell r="P553" t="str">
            <v>RA</v>
          </cell>
          <cell r="Q553" t="str">
            <v>Yes</v>
          </cell>
          <cell r="R553">
            <v>512404040000</v>
          </cell>
          <cell r="S553" t="str">
            <v>180</v>
          </cell>
          <cell r="T553" t="str">
            <v>UNASSIGNED</v>
          </cell>
          <cell r="U553" t="str">
            <v>Mike Warden</v>
          </cell>
          <cell r="V553" t="str">
            <v>61793</v>
          </cell>
          <cell r="W553" t="str">
            <v>NSLP</v>
          </cell>
          <cell r="X553" t="str">
            <v>Yes</v>
          </cell>
          <cell r="Y553" t="str">
            <v>Week 1</v>
          </cell>
          <cell r="Z553" t="str">
            <v>10/14/11</v>
          </cell>
          <cell r="AA553" t="str">
            <v/>
          </cell>
          <cell r="AB553" t="str">
            <v/>
          </cell>
          <cell r="AC553" t="str">
            <v>0.00</v>
          </cell>
          <cell r="AD553" t="str">
            <v>F022</v>
          </cell>
          <cell r="AE553" t="str">
            <v>Password022</v>
          </cell>
          <cell r="AF553" t="str">
            <v>22,399.96</v>
          </cell>
          <cell r="AG553" t="str">
            <v>HEUVELTON</v>
          </cell>
        </row>
        <row r="554">
          <cell r="A554">
            <v>150601040000</v>
          </cell>
          <cell r="B554" t="str">
            <v>F023</v>
          </cell>
          <cell r="C554">
            <v>4007128</v>
          </cell>
          <cell r="D554" t="str">
            <v>F</v>
          </cell>
          <cell r="E554" t="str">
            <v>Keene Central School</v>
          </cell>
          <cell r="F554" t="str">
            <v>Attn: Food Service Director</v>
          </cell>
          <cell r="G554" t="str">
            <v>Keene Central School</v>
          </cell>
          <cell r="H554" t="str">
            <v>33 Market Street</v>
          </cell>
          <cell r="I554" t="str">
            <v>Keene Valley</v>
          </cell>
          <cell r="J554" t="str">
            <v>(518) 576-4555</v>
          </cell>
          <cell r="K554" t="str">
            <v>Julie Holbrook</v>
          </cell>
          <cell r="L554" t="str">
            <v>ESSEX</v>
          </cell>
          <cell r="M554" t="str">
            <v>cafe@keenecentralschool.org</v>
          </cell>
          <cell r="N554" t="str">
            <v>07/31/03</v>
          </cell>
          <cell r="O554" t="str">
            <v>7,864.44</v>
          </cell>
          <cell r="P554" t="str">
            <v>RA</v>
          </cell>
          <cell r="Q554" t="str">
            <v>Yes</v>
          </cell>
          <cell r="R554">
            <v>150601040000</v>
          </cell>
          <cell r="S554" t="str">
            <v>180</v>
          </cell>
          <cell r="T554" t="str">
            <v>UNASSIGNED</v>
          </cell>
          <cell r="U554" t="str">
            <v>Cynthia Johnston</v>
          </cell>
          <cell r="V554" t="str">
            <v>21695</v>
          </cell>
          <cell r="W554" t="str">
            <v>NSLP</v>
          </cell>
          <cell r="X554" t="str">
            <v>Yes</v>
          </cell>
          <cell r="Y554" t="str">
            <v>Week 1</v>
          </cell>
          <cell r="Z554" t="str">
            <v>10/26/11</v>
          </cell>
          <cell r="AA554" t="str">
            <v/>
          </cell>
          <cell r="AB554" t="str">
            <v>(518) 576-4555</v>
          </cell>
          <cell r="AC554" t="str">
            <v>0.00</v>
          </cell>
          <cell r="AD554" t="str">
            <v>F023</v>
          </cell>
          <cell r="AE554" t="str">
            <v>Password023</v>
          </cell>
          <cell r="AF554" t="str">
            <v>7,864.44</v>
          </cell>
          <cell r="AG554" t="str">
            <v>KEENE</v>
          </cell>
        </row>
        <row r="555">
          <cell r="A555">
            <v>90201040000</v>
          </cell>
          <cell r="B555" t="str">
            <v>F024</v>
          </cell>
          <cell r="C555">
            <v>4007129</v>
          </cell>
          <cell r="D555" t="str">
            <v>F</v>
          </cell>
          <cell r="E555" t="str">
            <v>Ausable Valley Central School</v>
          </cell>
          <cell r="F555" t="str">
            <v>Attn: Food Service Director</v>
          </cell>
          <cell r="G555" t="str">
            <v>Ausable Valley Central School</v>
          </cell>
          <cell r="H555" t="str">
            <v>1490 Route 9N</v>
          </cell>
          <cell r="I555" t="str">
            <v>Clintonville</v>
          </cell>
          <cell r="J555" t="str">
            <v>(518) 834-2805</v>
          </cell>
          <cell r="K555" t="str">
            <v>Michelle Martineau</v>
          </cell>
          <cell r="L555" t="str">
            <v>CLINTON</v>
          </cell>
          <cell r="M555" t="str">
            <v>martineau.michelle@avcsk12.org</v>
          </cell>
          <cell r="N555" t="str">
            <v>03/24/03</v>
          </cell>
          <cell r="O555" t="str">
            <v>41,085.03</v>
          </cell>
          <cell r="P555" t="str">
            <v>RA</v>
          </cell>
          <cell r="Q555" t="str">
            <v>Yes</v>
          </cell>
          <cell r="R555">
            <v>90201040000</v>
          </cell>
          <cell r="S555" t="str">
            <v>180</v>
          </cell>
          <cell r="T555" t="str">
            <v>UNASSIGNED</v>
          </cell>
          <cell r="U555" t="str">
            <v>Pete Atchinson</v>
          </cell>
          <cell r="V555" t="str">
            <v>113338</v>
          </cell>
          <cell r="W555" t="str">
            <v>NSLP</v>
          </cell>
          <cell r="X555" t="str">
            <v>Yes</v>
          </cell>
          <cell r="Y555" t="str">
            <v>Week 1</v>
          </cell>
          <cell r="Z555" t="str">
            <v>09/01/11</v>
          </cell>
          <cell r="AA555" t="str">
            <v/>
          </cell>
          <cell r="AB555" t="str">
            <v>(518) 834-2824</v>
          </cell>
          <cell r="AC555" t="str">
            <v>0.00</v>
          </cell>
          <cell r="AD555" t="str">
            <v>F024</v>
          </cell>
          <cell r="AE555" t="str">
            <v>Password.024</v>
          </cell>
          <cell r="AF555" t="str">
            <v>41,085.03</v>
          </cell>
          <cell r="AG555" t="str">
            <v>AUSABLE VALLEY</v>
          </cell>
        </row>
        <row r="556">
          <cell r="A556">
            <v>151102040000</v>
          </cell>
          <cell r="B556" t="str">
            <v>F025</v>
          </cell>
          <cell r="C556">
            <v>4007130</v>
          </cell>
          <cell r="D556" t="str">
            <v>F</v>
          </cell>
          <cell r="E556" t="str">
            <v>Lake Placid Central School</v>
          </cell>
          <cell r="F556" t="str">
            <v>Attn: Food Service Director</v>
          </cell>
          <cell r="G556" t="str">
            <v>Lake Placid Central School</v>
          </cell>
          <cell r="H556" t="str">
            <v>50 Cummings Road</v>
          </cell>
          <cell r="I556" t="str">
            <v>Lake Placid</v>
          </cell>
          <cell r="J556" t="str">
            <v>(518) 523-2475 Ext 4135</v>
          </cell>
          <cell r="K556" t="str">
            <v>Sean Bavis</v>
          </cell>
          <cell r="L556" t="str">
            <v>ESSEX</v>
          </cell>
          <cell r="M556" t="str">
            <v>sbavis@lpcsd.org</v>
          </cell>
          <cell r="N556" t="str">
            <v>02/21/95</v>
          </cell>
          <cell r="O556" t="str">
            <v>19,742.11</v>
          </cell>
          <cell r="P556" t="str">
            <v>RA</v>
          </cell>
          <cell r="Q556" t="str">
            <v>Yes</v>
          </cell>
          <cell r="R556">
            <v>151102040000</v>
          </cell>
          <cell r="S556" t="str">
            <v>180</v>
          </cell>
          <cell r="T556" t="str">
            <v>UNASSIGNED</v>
          </cell>
          <cell r="U556" t="str">
            <v>Pete Atchinson</v>
          </cell>
          <cell r="V556" t="str">
            <v>54461</v>
          </cell>
          <cell r="W556" t="str">
            <v>NSLP</v>
          </cell>
          <cell r="X556" t="str">
            <v>Yes</v>
          </cell>
          <cell r="Y556" t="str">
            <v>Week 1</v>
          </cell>
          <cell r="Z556" t="str">
            <v>10/24/11</v>
          </cell>
          <cell r="AA556" t="str">
            <v/>
          </cell>
          <cell r="AB556" t="str">
            <v>(518) 834-2824</v>
          </cell>
          <cell r="AC556" t="str">
            <v>0.00</v>
          </cell>
          <cell r="AD556" t="str">
            <v>F025</v>
          </cell>
          <cell r="AE556" t="str">
            <v>Whiteface1</v>
          </cell>
          <cell r="AF556" t="str">
            <v>19,742.11</v>
          </cell>
          <cell r="AG556" t="str">
            <v>LAKE PLACID CS</v>
          </cell>
        </row>
        <row r="557">
          <cell r="A557">
            <v>511602040000</v>
          </cell>
          <cell r="B557" t="str">
            <v>F026</v>
          </cell>
          <cell r="C557">
            <v>4007131</v>
          </cell>
          <cell r="D557" t="str">
            <v>F</v>
          </cell>
          <cell r="E557" t="str">
            <v>Lisbon Central School</v>
          </cell>
          <cell r="F557" t="str">
            <v>Attn: Food Service Director</v>
          </cell>
          <cell r="G557" t="str">
            <v>Lisbon Central School</v>
          </cell>
          <cell r="H557" t="str">
            <v>6866 County Route</v>
          </cell>
          <cell r="I557" t="str">
            <v>Lisbon</v>
          </cell>
          <cell r="J557" t="str">
            <v>(315) 393-4951</v>
          </cell>
          <cell r="K557" t="str">
            <v>Rick Anderson</v>
          </cell>
          <cell r="L557" t="str">
            <v>ST. LAWRENCE</v>
          </cell>
          <cell r="M557" t="str">
            <v>andersonr@lisbon.k12.ny.us</v>
          </cell>
          <cell r="N557" t="str">
            <v>02/21/95</v>
          </cell>
          <cell r="O557" t="str">
            <v>21,875.79</v>
          </cell>
          <cell r="P557" t="str">
            <v>RA</v>
          </cell>
          <cell r="Q557" t="str">
            <v>Yes</v>
          </cell>
          <cell r="R557">
            <v>511602040000</v>
          </cell>
          <cell r="S557" t="str">
            <v>180</v>
          </cell>
          <cell r="T557" t="str">
            <v>UNASSIGNED</v>
          </cell>
          <cell r="U557" t="str">
            <v>Pete Atchinson</v>
          </cell>
          <cell r="V557" t="str">
            <v>60347</v>
          </cell>
          <cell r="W557" t="str">
            <v>NSLP</v>
          </cell>
          <cell r="X557" t="str">
            <v>Yes</v>
          </cell>
          <cell r="Y557" t="str">
            <v>Week 2</v>
          </cell>
          <cell r="Z557" t="str">
            <v>09/14/11</v>
          </cell>
          <cell r="AA557" t="str">
            <v/>
          </cell>
          <cell r="AB557" t="str">
            <v>(315) 834-2824</v>
          </cell>
          <cell r="AC557" t="str">
            <v>0.00</v>
          </cell>
          <cell r="AD557" t="str">
            <v>F026</v>
          </cell>
          <cell r="AE557" t="str">
            <v>Deezelmay8</v>
          </cell>
          <cell r="AF557" t="str">
            <v>21,875.79</v>
          </cell>
          <cell r="AG557" t="str">
            <v>LISBON</v>
          </cell>
        </row>
        <row r="558">
          <cell r="A558">
            <v>511901040000</v>
          </cell>
          <cell r="B558" t="str">
            <v>F028</v>
          </cell>
          <cell r="C558">
            <v>4007132</v>
          </cell>
          <cell r="D558" t="str">
            <v>F</v>
          </cell>
          <cell r="E558" t="str">
            <v>Madrid-Waddington Central School</v>
          </cell>
          <cell r="F558" t="str">
            <v>Attn: Food Service Director</v>
          </cell>
          <cell r="G558" t="str">
            <v>Madrid-Waddington Central School</v>
          </cell>
          <cell r="H558" t="str">
            <v>State Street,  PO Box 67</v>
          </cell>
          <cell r="I558" t="str">
            <v>Madrid</v>
          </cell>
          <cell r="J558" t="str">
            <v>315-322-5746 ext 230</v>
          </cell>
          <cell r="K558" t="str">
            <v>Stephen Adams</v>
          </cell>
          <cell r="L558" t="str">
            <v>ST. LAWRENCE</v>
          </cell>
          <cell r="M558" t="str">
            <v>sadams@mwcsk12.org</v>
          </cell>
          <cell r="N558" t="str">
            <v>08/05/03</v>
          </cell>
          <cell r="O558" t="str">
            <v>27,532.24</v>
          </cell>
          <cell r="P558" t="str">
            <v>RA</v>
          </cell>
          <cell r="Q558" t="str">
            <v>Yes</v>
          </cell>
          <cell r="R558">
            <v>511901040000</v>
          </cell>
          <cell r="S558" t="str">
            <v>180</v>
          </cell>
          <cell r="T558" t="str">
            <v>UNASSIGNED</v>
          </cell>
          <cell r="U558" t="str">
            <v/>
          </cell>
          <cell r="V558" t="str">
            <v>75951</v>
          </cell>
          <cell r="W558" t="str">
            <v>NSLP</v>
          </cell>
          <cell r="X558" t="str">
            <v>Yes</v>
          </cell>
          <cell r="Y558" t="str">
            <v>Week 2</v>
          </cell>
          <cell r="Z558" t="str">
            <v>09/14/11</v>
          </cell>
          <cell r="AA558" t="str">
            <v/>
          </cell>
          <cell r="AB558" t="str">
            <v/>
          </cell>
          <cell r="AC558" t="str">
            <v>0.00</v>
          </cell>
          <cell r="AD558" t="str">
            <v>F028</v>
          </cell>
          <cell r="AE558" t="str">
            <v>Password028</v>
          </cell>
          <cell r="AF558" t="str">
            <v>27,532.24</v>
          </cell>
          <cell r="AG558" t="str">
            <v>MADRID-WADDING</v>
          </cell>
        </row>
        <row r="559">
          <cell r="A559">
            <v>161501060000</v>
          </cell>
          <cell r="B559" t="str">
            <v>F029</v>
          </cell>
          <cell r="C559">
            <v>4007133</v>
          </cell>
          <cell r="D559" t="str">
            <v>F</v>
          </cell>
          <cell r="E559" t="str">
            <v>Malone Central School</v>
          </cell>
          <cell r="F559" t="str">
            <v>Attn: Food Service Director</v>
          </cell>
          <cell r="G559" t="str">
            <v>Malone Central School</v>
          </cell>
          <cell r="H559" t="str">
            <v>42 Husky Lane, PO Box 847</v>
          </cell>
          <cell r="I559" t="str">
            <v>Malone</v>
          </cell>
          <cell r="J559" t="str">
            <v>(518) 483-7807x 7405</v>
          </cell>
          <cell r="K559" t="str">
            <v>Troy Reynolds</v>
          </cell>
          <cell r="L559" t="str">
            <v>FRANKLIN</v>
          </cell>
          <cell r="M559" t="str">
            <v>reynolds-troy@aramark.com</v>
          </cell>
          <cell r="N559" t="str">
            <v>07/31/03</v>
          </cell>
          <cell r="O559" t="str">
            <v>77,234.98</v>
          </cell>
          <cell r="P559" t="str">
            <v>RA</v>
          </cell>
          <cell r="Q559" t="str">
            <v>Yes</v>
          </cell>
          <cell r="R559">
            <v>161501060000</v>
          </cell>
          <cell r="S559" t="str">
            <v>180</v>
          </cell>
          <cell r="T559" t="str">
            <v>UNASSIGNED</v>
          </cell>
          <cell r="U559" t="str">
            <v>Donald Merrick</v>
          </cell>
          <cell r="V559" t="str">
            <v>213062</v>
          </cell>
          <cell r="W559" t="str">
            <v>NSLP</v>
          </cell>
          <cell r="X559" t="str">
            <v>Yes</v>
          </cell>
          <cell r="Y559" t="str">
            <v>Week 1</v>
          </cell>
          <cell r="Z559" t="str">
            <v>09/08/11</v>
          </cell>
          <cell r="AA559" t="str">
            <v/>
          </cell>
          <cell r="AB559" t="str">
            <v>(518) 483-7807</v>
          </cell>
          <cell r="AC559" t="str">
            <v>0.00</v>
          </cell>
          <cell r="AD559" t="str">
            <v>F029</v>
          </cell>
          <cell r="AE559" t="str">
            <v>Sunset89</v>
          </cell>
          <cell r="AF559" t="str">
            <v>77,234.98</v>
          </cell>
          <cell r="AG559" t="str">
            <v>MALONE</v>
          </cell>
        </row>
        <row r="560">
          <cell r="A560">
            <v>90501040000</v>
          </cell>
          <cell r="B560" t="str">
            <v>F030</v>
          </cell>
          <cell r="C560">
            <v>4007134</v>
          </cell>
          <cell r="D560" t="str">
            <v>F</v>
          </cell>
          <cell r="E560" t="str">
            <v>Northeastern Clinton Central School</v>
          </cell>
          <cell r="F560" t="str">
            <v>Attn: Food Service Director</v>
          </cell>
          <cell r="G560" t="str">
            <v>Northeastern Clinton Central School</v>
          </cell>
          <cell r="H560" t="str">
            <v>103 Route 276</v>
          </cell>
          <cell r="I560" t="str">
            <v>Champlain</v>
          </cell>
          <cell r="J560" t="str">
            <v>518-298-7894</v>
          </cell>
          <cell r="K560" t="str">
            <v>Nadine Labelle Matott</v>
          </cell>
          <cell r="L560" t="str">
            <v>CLINTON</v>
          </cell>
          <cell r="M560" t="str">
            <v>Nadine.LabelleMatott@compass-usa.com</v>
          </cell>
          <cell r="N560" t="str">
            <v>12/07/98</v>
          </cell>
          <cell r="O560" t="str">
            <v>45,675.36</v>
          </cell>
          <cell r="P560" t="str">
            <v>RA</v>
          </cell>
          <cell r="Q560" t="str">
            <v>Yes</v>
          </cell>
          <cell r="R560">
            <v>90501040000</v>
          </cell>
          <cell r="S560" t="str">
            <v>180</v>
          </cell>
          <cell r="T560" t="str">
            <v>UNASSIGNED</v>
          </cell>
          <cell r="U560" t="str">
            <v>Donald Merrick</v>
          </cell>
          <cell r="V560" t="str">
            <v>126001</v>
          </cell>
          <cell r="W560" t="str">
            <v>NSLP</v>
          </cell>
          <cell r="X560" t="str">
            <v>Yes</v>
          </cell>
          <cell r="Y560" t="str">
            <v>Week 2</v>
          </cell>
          <cell r="Z560" t="str">
            <v>10/24/11</v>
          </cell>
          <cell r="AA560" t="str">
            <v/>
          </cell>
          <cell r="AB560" t="str">
            <v>(518) 483-7807</v>
          </cell>
          <cell r="AC560" t="str">
            <v>0.00</v>
          </cell>
          <cell r="AD560" t="str">
            <v>F030</v>
          </cell>
          <cell r="AE560" t="str">
            <v>Password030</v>
          </cell>
          <cell r="AF560" t="str">
            <v>45,675.36</v>
          </cell>
          <cell r="AG560" t="str">
            <v>NO.EAST CLINTON</v>
          </cell>
        </row>
        <row r="561">
          <cell r="A561">
            <v>150901040000</v>
          </cell>
          <cell r="B561" t="str">
            <v>F032</v>
          </cell>
          <cell r="C561">
            <v>4007135</v>
          </cell>
          <cell r="D561" t="str">
            <v>F</v>
          </cell>
          <cell r="E561" t="str">
            <v>Moriah Central School</v>
          </cell>
          <cell r="F561" t="str">
            <v>Attn: Food Service Director</v>
          </cell>
          <cell r="G561" t="str">
            <v>Moriah Central School</v>
          </cell>
          <cell r="H561" t="str">
            <v>39 Viking Lane</v>
          </cell>
          <cell r="I561" t="str">
            <v>Port Henry</v>
          </cell>
          <cell r="J561" t="str">
            <v>(518) 546-3301x 302</v>
          </cell>
          <cell r="K561" t="str">
            <v>Alicia Slattery</v>
          </cell>
          <cell r="L561" t="str">
            <v>ESSEX</v>
          </cell>
          <cell r="M561" t="str">
            <v>aslattery@moriahk12.org</v>
          </cell>
          <cell r="N561" t="str">
            <v>07/31/03</v>
          </cell>
          <cell r="O561" t="str">
            <v>29,914.95</v>
          </cell>
          <cell r="P561" t="str">
            <v>RA</v>
          </cell>
          <cell r="Q561" t="str">
            <v>Yes</v>
          </cell>
          <cell r="R561">
            <v>150901040000</v>
          </cell>
          <cell r="S561" t="str">
            <v>180</v>
          </cell>
          <cell r="T561" t="str">
            <v>UNASSIGNED</v>
          </cell>
          <cell r="U561" t="str">
            <v>Harold Bresett</v>
          </cell>
          <cell r="V561" t="str">
            <v>82524</v>
          </cell>
          <cell r="W561" t="str">
            <v>NSLP</v>
          </cell>
          <cell r="X561" t="str">
            <v>Yes</v>
          </cell>
          <cell r="Y561" t="str">
            <v>Week 2</v>
          </cell>
          <cell r="Z561" t="str">
            <v>09/14/11</v>
          </cell>
          <cell r="AA561" t="str">
            <v/>
          </cell>
          <cell r="AB561" t="str">
            <v>(518) 546-3301</v>
          </cell>
          <cell r="AC561" t="str">
            <v>0.00</v>
          </cell>
          <cell r="AD561" t="str">
            <v>F032</v>
          </cell>
          <cell r="AE561" t="str">
            <v>MCSviking1</v>
          </cell>
          <cell r="AF561" t="str">
            <v>29,914.95</v>
          </cell>
          <cell r="AG561" t="str">
            <v>MORIAH</v>
          </cell>
        </row>
        <row r="562">
          <cell r="A562">
            <v>91101159175</v>
          </cell>
          <cell r="B562" t="str">
            <v>F034</v>
          </cell>
          <cell r="C562">
            <v>4007136</v>
          </cell>
          <cell r="D562" t="str">
            <v>F</v>
          </cell>
          <cell r="E562" t="str">
            <v>Seton Catholic Central</v>
          </cell>
          <cell r="F562" t="str">
            <v>Attn: Food Service Director</v>
          </cell>
          <cell r="G562" t="str">
            <v>Seton Catholic Central</v>
          </cell>
          <cell r="H562" t="str">
            <v>206 New York Road</v>
          </cell>
          <cell r="I562" t="str">
            <v>Plattsburgh</v>
          </cell>
          <cell r="J562" t="str">
            <v>(518) 561-4031x 2021</v>
          </cell>
          <cell r="K562" t="str">
            <v>Susan Bushey</v>
          </cell>
          <cell r="L562" t="str">
            <v>CLINTON</v>
          </cell>
          <cell r="M562" t="str">
            <v>sbushey@setoncatholic.net</v>
          </cell>
          <cell r="N562" t="str">
            <v>03/24/03</v>
          </cell>
          <cell r="O562" t="str">
            <v>9,802.73</v>
          </cell>
          <cell r="P562" t="str">
            <v>RA</v>
          </cell>
          <cell r="Q562" t="str">
            <v>Yes</v>
          </cell>
          <cell r="R562">
            <v>91101159175</v>
          </cell>
          <cell r="S562" t="str">
            <v>180</v>
          </cell>
          <cell r="T562" t="str">
            <v>UNASSIGNED</v>
          </cell>
          <cell r="U562" t="str">
            <v>Sr. Qwen Cote</v>
          </cell>
          <cell r="V562" t="str">
            <v>27042</v>
          </cell>
          <cell r="W562" t="str">
            <v>NSLP</v>
          </cell>
          <cell r="X562" t="str">
            <v>Yes</v>
          </cell>
          <cell r="Y562" t="str">
            <v>Week 2</v>
          </cell>
          <cell r="Z562" t="str">
            <v>09/14/11</v>
          </cell>
          <cell r="AA562" t="str">
            <v/>
          </cell>
          <cell r="AB562" t="str">
            <v/>
          </cell>
          <cell r="AC562" t="str">
            <v>0.00</v>
          </cell>
          <cell r="AD562" t="str">
            <v>F034</v>
          </cell>
          <cell r="AE562" t="str">
            <v>Bugaboo1989</v>
          </cell>
          <cell r="AF562" t="str">
            <v>9,802.73</v>
          </cell>
          <cell r="AG562" t="str">
            <v>SETON CATH</v>
          </cell>
        </row>
        <row r="563">
          <cell r="A563">
            <v>151001040000</v>
          </cell>
          <cell r="B563" t="str">
            <v>F037</v>
          </cell>
          <cell r="C563">
            <v>4007138</v>
          </cell>
          <cell r="D563" t="str">
            <v>F</v>
          </cell>
          <cell r="E563" t="str">
            <v>Newcomb Central School</v>
          </cell>
          <cell r="F563" t="str">
            <v>Attn: Food Service Director</v>
          </cell>
          <cell r="G563" t="str">
            <v>Newcomb Central School</v>
          </cell>
          <cell r="H563" t="str">
            <v>PO Box 418</v>
          </cell>
          <cell r="I563" t="str">
            <v>Newcomb</v>
          </cell>
          <cell r="J563" t="str">
            <v>(518) 582-3341</v>
          </cell>
          <cell r="K563" t="str">
            <v>David Hughes</v>
          </cell>
          <cell r="L563" t="str">
            <v>ESSEX</v>
          </cell>
          <cell r="M563" t="str">
            <v>dhughes@newcombcsd.org</v>
          </cell>
          <cell r="N563" t="str">
            <v>03/24/03</v>
          </cell>
          <cell r="O563" t="str">
            <v>4,072.33</v>
          </cell>
          <cell r="P563" t="str">
            <v>RA</v>
          </cell>
          <cell r="Q563" t="str">
            <v>Yes</v>
          </cell>
          <cell r="R563">
            <v>151001040000</v>
          </cell>
          <cell r="S563" t="str">
            <v>180</v>
          </cell>
          <cell r="T563" t="str">
            <v>UNASSIGNED</v>
          </cell>
          <cell r="U563" t="str">
            <v>John Mulholland</v>
          </cell>
          <cell r="V563" t="str">
            <v>11234</v>
          </cell>
          <cell r="W563" t="str">
            <v>NSLP</v>
          </cell>
          <cell r="X563" t="str">
            <v>Yes</v>
          </cell>
          <cell r="Y563" t="str">
            <v>Week 1</v>
          </cell>
          <cell r="Z563" t="str">
            <v>09/12/11</v>
          </cell>
          <cell r="AA563" t="str">
            <v/>
          </cell>
          <cell r="AB563" t="str">
            <v/>
          </cell>
          <cell r="AC563" t="str">
            <v>0.00</v>
          </cell>
          <cell r="AD563" t="str">
            <v>F037</v>
          </cell>
          <cell r="AE563" t="str">
            <v>FarmToSchool#1</v>
          </cell>
          <cell r="AF563" t="str">
            <v>4,072.33</v>
          </cell>
          <cell r="AG563" t="str">
            <v>NEWCOMB</v>
          </cell>
        </row>
        <row r="564">
          <cell r="A564">
            <v>512201040000</v>
          </cell>
          <cell r="B564" t="str">
            <v>F039</v>
          </cell>
          <cell r="C564">
            <v>4007139</v>
          </cell>
          <cell r="D564" t="str">
            <v>F</v>
          </cell>
          <cell r="E564" t="str">
            <v>Norwood-Norfolk Central School</v>
          </cell>
          <cell r="F564" t="str">
            <v>Attn: Food Service Director</v>
          </cell>
          <cell r="G564" t="str">
            <v>Norwood-Norfolk Central School</v>
          </cell>
          <cell r="H564" t="str">
            <v>PO Box 194, Route 56</v>
          </cell>
          <cell r="I564" t="str">
            <v>Norwood</v>
          </cell>
          <cell r="J564" t="str">
            <v>(315) 353-6631</v>
          </cell>
          <cell r="K564" t="str">
            <v>Blue Jay Fenlong</v>
          </cell>
          <cell r="L564" t="str">
            <v>ST. LAWRENCE</v>
          </cell>
          <cell r="M564" t="str">
            <v>dgravlin@sllboces.org</v>
          </cell>
          <cell r="N564" t="str">
            <v>07/31/03</v>
          </cell>
          <cell r="O564" t="str">
            <v>33,380.45</v>
          </cell>
          <cell r="P564" t="str">
            <v>RA</v>
          </cell>
          <cell r="Q564" t="str">
            <v>Yes</v>
          </cell>
          <cell r="R564">
            <v>512201040000</v>
          </cell>
          <cell r="S564" t="str">
            <v>180</v>
          </cell>
          <cell r="T564" t="str">
            <v>UNASSIGNED</v>
          </cell>
          <cell r="U564" t="str">
            <v>Robin Fetter</v>
          </cell>
          <cell r="V564" t="str">
            <v>92084</v>
          </cell>
          <cell r="W564" t="str">
            <v>NSLP</v>
          </cell>
          <cell r="X564" t="str">
            <v>Yes</v>
          </cell>
          <cell r="Y564" t="str">
            <v>Week 2</v>
          </cell>
          <cell r="Z564" t="str">
            <v>10/14/11</v>
          </cell>
          <cell r="AA564" t="str">
            <v/>
          </cell>
          <cell r="AB564" t="str">
            <v/>
          </cell>
          <cell r="AC564" t="str">
            <v>0.00</v>
          </cell>
          <cell r="AD564" t="str">
            <v>F039</v>
          </cell>
          <cell r="AE564" t="str">
            <v>APFstg2405</v>
          </cell>
          <cell r="AF564" t="str">
            <v>33,380.45</v>
          </cell>
          <cell r="AG564" t="str">
            <v>NORWOOD-NORFOLK</v>
          </cell>
        </row>
        <row r="565">
          <cell r="A565">
            <v>512300010000</v>
          </cell>
          <cell r="B565" t="str">
            <v>F040</v>
          </cell>
          <cell r="C565">
            <v>4007140</v>
          </cell>
          <cell r="D565" t="str">
            <v>F</v>
          </cell>
          <cell r="E565" t="str">
            <v>Ogdensburg Public Schools</v>
          </cell>
          <cell r="F565" t="str">
            <v>Attn: Food Service Director</v>
          </cell>
          <cell r="G565" t="str">
            <v>Ogdensburg Public Schools</v>
          </cell>
          <cell r="H565" t="str">
            <v>1100 State Street</v>
          </cell>
          <cell r="I565" t="str">
            <v>Ogdensburg</v>
          </cell>
          <cell r="J565" t="str">
            <v>(315) 393-0900 opt8 opt2</v>
          </cell>
          <cell r="K565" t="str">
            <v>Brian Mitchell</v>
          </cell>
          <cell r="L565" t="str">
            <v>ST. LAWRENCE</v>
          </cell>
          <cell r="M565" t="str">
            <v>bmitchell@ogdensburgk12.org</v>
          </cell>
          <cell r="N565" t="str">
            <v>07/31/03</v>
          </cell>
          <cell r="O565" t="str">
            <v>64,335.05</v>
          </cell>
          <cell r="P565" t="str">
            <v>RA</v>
          </cell>
          <cell r="Q565" t="str">
            <v>Yes</v>
          </cell>
          <cell r="R565">
            <v>512300010000</v>
          </cell>
          <cell r="S565" t="str">
            <v>180</v>
          </cell>
          <cell r="T565" t="str">
            <v>UNASSIGNED</v>
          </cell>
          <cell r="U565" t="str">
            <v>David Valois</v>
          </cell>
          <cell r="V565" t="str">
            <v>177476</v>
          </cell>
          <cell r="W565" t="str">
            <v>NSLP</v>
          </cell>
          <cell r="X565" t="str">
            <v>Yes</v>
          </cell>
          <cell r="Y565" t="str">
            <v>Week 2</v>
          </cell>
          <cell r="Z565" t="str">
            <v>08/29/11</v>
          </cell>
          <cell r="AA565" t="str">
            <v/>
          </cell>
          <cell r="AB565" t="str">
            <v>(315) 393-0900x 251</v>
          </cell>
          <cell r="AC565" t="str">
            <v>0.00</v>
          </cell>
          <cell r="AD565" t="str">
            <v>F040</v>
          </cell>
          <cell r="AE565" t="str">
            <v>Mooseman@2020</v>
          </cell>
          <cell r="AF565" t="str">
            <v>64,335.05</v>
          </cell>
          <cell r="AG565" t="str">
            <v>OGDENSBURG</v>
          </cell>
        </row>
        <row r="566">
          <cell r="A566">
            <v>150801040000</v>
          </cell>
          <cell r="B566" t="str">
            <v>F042</v>
          </cell>
          <cell r="C566">
            <v>4007142</v>
          </cell>
          <cell r="D566" t="str">
            <v>F</v>
          </cell>
          <cell r="E566" t="str">
            <v>Minerva Central School</v>
          </cell>
          <cell r="F566" t="str">
            <v>Attn: Food Service Director</v>
          </cell>
          <cell r="G566" t="str">
            <v>Minerva Central School</v>
          </cell>
          <cell r="H566" t="str">
            <v>1466 County Route 29, PO Box 39</v>
          </cell>
          <cell r="I566" t="str">
            <v>Olmstedville</v>
          </cell>
          <cell r="J566" t="str">
            <v>(518) 251-2000</v>
          </cell>
          <cell r="K566" t="str">
            <v>Nancy O'Brien</v>
          </cell>
          <cell r="L566" t="str">
            <v>ESSEX</v>
          </cell>
          <cell r="M566" t="str">
            <v>obrienn@minervasd.org</v>
          </cell>
          <cell r="N566" t="str">
            <v>03/24/03</v>
          </cell>
          <cell r="O566" t="str">
            <v>3,855.55</v>
          </cell>
          <cell r="P566" t="str">
            <v>RA</v>
          </cell>
          <cell r="Q566" t="str">
            <v>Yes</v>
          </cell>
          <cell r="R566">
            <v>150801040000</v>
          </cell>
          <cell r="S566" t="str">
            <v>180</v>
          </cell>
          <cell r="T566" t="str">
            <v>UNASSIGNED</v>
          </cell>
          <cell r="U566" t="str">
            <v/>
          </cell>
          <cell r="V566" t="str">
            <v>10636</v>
          </cell>
          <cell r="W566" t="str">
            <v>NSLP</v>
          </cell>
          <cell r="X566" t="str">
            <v>Yes</v>
          </cell>
          <cell r="Y566" t="str">
            <v>Week 1</v>
          </cell>
          <cell r="Z566" t="str">
            <v>07/16/13</v>
          </cell>
          <cell r="AA566" t="str">
            <v/>
          </cell>
          <cell r="AB566" t="str">
            <v/>
          </cell>
          <cell r="AC566" t="str">
            <v>0.00</v>
          </cell>
          <cell r="AD566" t="str">
            <v>F042</v>
          </cell>
          <cell r="AE566" t="str">
            <v>Minerva1!</v>
          </cell>
          <cell r="AF566" t="str">
            <v>3,855.55</v>
          </cell>
          <cell r="AG566" t="str">
            <v>MINERVA</v>
          </cell>
        </row>
        <row r="567">
          <cell r="A567">
            <v>512501040000</v>
          </cell>
          <cell r="B567" t="str">
            <v>F043</v>
          </cell>
          <cell r="C567">
            <v>4007144</v>
          </cell>
          <cell r="D567" t="str">
            <v>F</v>
          </cell>
          <cell r="E567" t="str">
            <v>Parishville-Hopkinton Central School</v>
          </cell>
          <cell r="F567" t="str">
            <v>Attn: Food Service Director</v>
          </cell>
          <cell r="G567" t="str">
            <v>Parishville-Hopkinton Central School</v>
          </cell>
          <cell r="H567" t="str">
            <v>School Street</v>
          </cell>
          <cell r="I567" t="str">
            <v>Parishville</v>
          </cell>
          <cell r="J567" t="str">
            <v>(315) 265-4642 option 9</v>
          </cell>
          <cell r="K567" t="str">
            <v>Melany Cline</v>
          </cell>
          <cell r="L567" t="str">
            <v>ST. LAWRENCE</v>
          </cell>
          <cell r="M567" t="str">
            <v>mcline@bfcsd.org</v>
          </cell>
          <cell r="N567" t="str">
            <v>07/31/03</v>
          </cell>
          <cell r="O567" t="str">
            <v>13,451.65</v>
          </cell>
          <cell r="P567" t="str">
            <v>RA</v>
          </cell>
          <cell r="Q567" t="str">
            <v>Yes</v>
          </cell>
          <cell r="R567">
            <v>512501040000</v>
          </cell>
          <cell r="S567" t="str">
            <v>180</v>
          </cell>
          <cell r="T567" t="str">
            <v>UNASSIGNED</v>
          </cell>
          <cell r="U567" t="str">
            <v>A.Jay Kilcoyne</v>
          </cell>
          <cell r="V567" t="str">
            <v>37108</v>
          </cell>
          <cell r="W567" t="str">
            <v>NSLP</v>
          </cell>
          <cell r="X567" t="str">
            <v>Yes</v>
          </cell>
          <cell r="Y567" t="str">
            <v>Week 1</v>
          </cell>
          <cell r="Z567" t="str">
            <v>10/31/11</v>
          </cell>
          <cell r="AA567" t="str">
            <v/>
          </cell>
          <cell r="AB567" t="str">
            <v/>
          </cell>
          <cell r="AC567" t="str">
            <v>0.00</v>
          </cell>
          <cell r="AD567" t="str">
            <v>F043</v>
          </cell>
          <cell r="AE567" t="str">
            <v>Password043</v>
          </cell>
          <cell r="AF567" t="str">
            <v>13,451.65</v>
          </cell>
          <cell r="AG567" t="str">
            <v>PARISH-HOPKIN</v>
          </cell>
        </row>
        <row r="568">
          <cell r="A568">
            <v>91101060000</v>
          </cell>
          <cell r="B568" t="str">
            <v>F045</v>
          </cell>
          <cell r="C568">
            <v>4007162</v>
          </cell>
          <cell r="D568" t="str">
            <v>F</v>
          </cell>
          <cell r="E568" t="str">
            <v>Peru Central School</v>
          </cell>
          <cell r="F568" t="str">
            <v>Attn: Food Service Director</v>
          </cell>
          <cell r="G568" t="str">
            <v>Peru Central School</v>
          </cell>
          <cell r="H568" t="str">
            <v>17 School Street,  PO Box 68</v>
          </cell>
          <cell r="I568" t="str">
            <v>Peru</v>
          </cell>
          <cell r="J568" t="str">
            <v>(518) 643-6026</v>
          </cell>
          <cell r="K568" t="str">
            <v>Jeannine Kerr</v>
          </cell>
          <cell r="L568" t="str">
            <v>CLINTON</v>
          </cell>
          <cell r="M568" t="str">
            <v>jkerr@perucsd.org</v>
          </cell>
          <cell r="N568" t="str">
            <v>08/01/03</v>
          </cell>
          <cell r="O568" t="str">
            <v>50,694.54</v>
          </cell>
          <cell r="P568" t="str">
            <v>RA</v>
          </cell>
          <cell r="Q568" t="str">
            <v>Yes</v>
          </cell>
          <cell r="R568">
            <v>91101060000</v>
          </cell>
          <cell r="S568" t="str">
            <v>180</v>
          </cell>
          <cell r="T568" t="str">
            <v>UNASSIGNED</v>
          </cell>
          <cell r="U568" t="str">
            <v>Steve Broadwell</v>
          </cell>
          <cell r="V568" t="str">
            <v>139847</v>
          </cell>
          <cell r="W568" t="str">
            <v>NSLP</v>
          </cell>
          <cell r="X568" t="str">
            <v>Yes</v>
          </cell>
          <cell r="Y568" t="str">
            <v>Week 2</v>
          </cell>
          <cell r="Z568" t="str">
            <v>09/12/11</v>
          </cell>
          <cell r="AA568" t="str">
            <v/>
          </cell>
          <cell r="AB568" t="str">
            <v>(518) 643-6402</v>
          </cell>
          <cell r="AC568" t="str">
            <v>0.00</v>
          </cell>
          <cell r="AD568" t="str">
            <v>F045</v>
          </cell>
          <cell r="AE568" t="str">
            <v>2020Vision</v>
          </cell>
          <cell r="AF568" t="str">
            <v>50,694.54</v>
          </cell>
          <cell r="AG568" t="str">
            <v>PERU</v>
          </cell>
        </row>
        <row r="569">
          <cell r="A569">
            <v>91200010000</v>
          </cell>
          <cell r="B569" t="str">
            <v>F046</v>
          </cell>
          <cell r="C569">
            <v>4007110</v>
          </cell>
          <cell r="D569" t="str">
            <v>F</v>
          </cell>
          <cell r="E569" t="str">
            <v>Plattsburgh City School District</v>
          </cell>
          <cell r="F569" t="str">
            <v>Attn: Food Service Director</v>
          </cell>
          <cell r="G569" t="str">
            <v>Plattsburgh City School District</v>
          </cell>
          <cell r="H569" t="str">
            <v>49 Broad Street</v>
          </cell>
          <cell r="I569" t="str">
            <v>Plattsburgh</v>
          </cell>
          <cell r="J569" t="str">
            <v>(518) 561-7500x 5093</v>
          </cell>
          <cell r="K569" t="str">
            <v>Charlene O'Connor</v>
          </cell>
          <cell r="L569" t="str">
            <v>CLINTON</v>
          </cell>
          <cell r="M569" t="str">
            <v>coconnor@plattscsd.org</v>
          </cell>
          <cell r="N569" t="str">
            <v>08/01/03</v>
          </cell>
          <cell r="O569" t="str">
            <v>82,035.20</v>
          </cell>
          <cell r="P569" t="str">
            <v>RA</v>
          </cell>
          <cell r="Q569" t="str">
            <v>Yes</v>
          </cell>
          <cell r="R569">
            <v>91200010000</v>
          </cell>
          <cell r="S569" t="str">
            <v>180</v>
          </cell>
          <cell r="T569" t="str">
            <v>UNASSIGNED</v>
          </cell>
          <cell r="U569" t="str">
            <v>Lyn Hill (518) 561-6670</v>
          </cell>
          <cell r="V569" t="str">
            <v>226304</v>
          </cell>
          <cell r="W569" t="str">
            <v>NSLP</v>
          </cell>
          <cell r="X569" t="str">
            <v>Yes</v>
          </cell>
          <cell r="Y569" t="str">
            <v>Week 1</v>
          </cell>
          <cell r="Z569" t="str">
            <v>09/14/11</v>
          </cell>
          <cell r="AA569" t="str">
            <v/>
          </cell>
          <cell r="AB569" t="str">
            <v/>
          </cell>
          <cell r="AC569" t="str">
            <v>0.00</v>
          </cell>
          <cell r="AD569" t="str">
            <v>F046</v>
          </cell>
          <cell r="AE569" t="str">
            <v>Password046</v>
          </cell>
          <cell r="AF569" t="str">
            <v>82,035.20</v>
          </cell>
          <cell r="AG569" t="str">
            <v>PLATTSBURGH</v>
          </cell>
        </row>
        <row r="570">
          <cell r="A570">
            <v>151102155008</v>
          </cell>
          <cell r="B570" t="str">
            <v>F047</v>
          </cell>
          <cell r="C570" t="str">
            <v/>
          </cell>
          <cell r="D570" t="str">
            <v>F</v>
          </cell>
          <cell r="E570" t="str">
            <v>St.Agnes School</v>
          </cell>
          <cell r="F570" t="str">
            <v>Attn: School Lunch Director</v>
          </cell>
          <cell r="G570" t="str">
            <v>St.Agnes School</v>
          </cell>
          <cell r="H570" t="str">
            <v>2322 Saranac Avenue</v>
          </cell>
          <cell r="I570" t="str">
            <v>Lake Placid</v>
          </cell>
          <cell r="J570" t="str">
            <v>(518) 523-3771</v>
          </cell>
          <cell r="K570" t="str">
            <v>Kathy Miner</v>
          </cell>
          <cell r="L570" t="str">
            <v>ESSEX</v>
          </cell>
          <cell r="M570" t="str">
            <v/>
          </cell>
          <cell r="N570" t="str">
            <v>08/20/02</v>
          </cell>
          <cell r="O570" t="str">
            <v>0.00</v>
          </cell>
          <cell r="P570" t="str">
            <v>RA</v>
          </cell>
          <cell r="Q570" t="str">
            <v>No</v>
          </cell>
          <cell r="R570">
            <v>151102155008</v>
          </cell>
          <cell r="S570" t="str">
            <v>180</v>
          </cell>
          <cell r="T570" t="str">
            <v>UNASSIGNED</v>
          </cell>
          <cell r="U570" t="str">
            <v>Lyn Hill (518) 561-6670</v>
          </cell>
          <cell r="V570" t="str">
            <v>0</v>
          </cell>
          <cell r="W570" t="str">
            <v>NSLP</v>
          </cell>
          <cell r="X570" t="str">
            <v>Yes</v>
          </cell>
          <cell r="Y570" t="str">
            <v>Week 1</v>
          </cell>
          <cell r="Z570" t="str">
            <v/>
          </cell>
          <cell r="AA570" t="str">
            <v/>
          </cell>
          <cell r="AB570" t="str">
            <v/>
          </cell>
          <cell r="AC570" t="str">
            <v>0.00</v>
          </cell>
          <cell r="AD570" t="str">
            <v>F047</v>
          </cell>
          <cell r="AE570" t="str">
            <v>558MACU</v>
          </cell>
          <cell r="AF570" t="str">
            <v>0.00</v>
          </cell>
          <cell r="AG570" t="str">
            <v>ST.AGNES SCH</v>
          </cell>
        </row>
        <row r="571">
          <cell r="A571" t="str">
            <v/>
          </cell>
          <cell r="B571" t="str">
            <v>F048</v>
          </cell>
          <cell r="C571" t="str">
            <v/>
          </cell>
          <cell r="D571" t="str">
            <v>F</v>
          </cell>
          <cell r="E571" t="str">
            <v>St.John's Academy</v>
          </cell>
          <cell r="F571" t="str">
            <v/>
          </cell>
          <cell r="G571" t="str">
            <v>Attn: School Lunch Director</v>
          </cell>
          <cell r="H571" t="str">
            <v>59 Broad Street</v>
          </cell>
          <cell r="I571" t="str">
            <v>Plattsburgh</v>
          </cell>
          <cell r="J571" t="str">
            <v>(518) 563-6330</v>
          </cell>
          <cell r="K571" t="str">
            <v>Sr.Brian Marie Latour</v>
          </cell>
          <cell r="L571" t="str">
            <v>CLINTON</v>
          </cell>
          <cell r="M571" t="str">
            <v/>
          </cell>
          <cell r="N571" t="str">
            <v>03/24/03</v>
          </cell>
          <cell r="O571" t="str">
            <v>0.00</v>
          </cell>
          <cell r="P571" t="str">
            <v>RA</v>
          </cell>
          <cell r="Q571" t="str">
            <v>No</v>
          </cell>
          <cell r="R571" t="str">
            <v/>
          </cell>
          <cell r="S571" t="str">
            <v>180</v>
          </cell>
          <cell r="T571" t="str">
            <v>UNASSIGNED</v>
          </cell>
          <cell r="U571" t="str">
            <v>Bonnie D'Aust</v>
          </cell>
          <cell r="V571" t="str">
            <v>0</v>
          </cell>
          <cell r="W571" t="str">
            <v>NSLP</v>
          </cell>
          <cell r="X571" t="str">
            <v>Yes</v>
          </cell>
          <cell r="Y571" t="str">
            <v xml:space="preserve">      </v>
          </cell>
          <cell r="Z571" t="str">
            <v/>
          </cell>
          <cell r="AA571" t="str">
            <v/>
          </cell>
          <cell r="AB571" t="str">
            <v/>
          </cell>
          <cell r="AC571" t="str">
            <v>0.00</v>
          </cell>
          <cell r="AD571" t="str">
            <v>F048</v>
          </cell>
          <cell r="AE571" t="str">
            <v>EKUWHT5</v>
          </cell>
          <cell r="AF571" t="str">
            <v>0.00</v>
          </cell>
          <cell r="AG571" t="str">
            <v>ST.JOHN'S ACADEM</v>
          </cell>
        </row>
        <row r="572">
          <cell r="A572">
            <v>91200155496</v>
          </cell>
          <cell r="B572" t="str">
            <v>F049</v>
          </cell>
          <cell r="C572">
            <v>4007163</v>
          </cell>
          <cell r="D572" t="str">
            <v>F</v>
          </cell>
          <cell r="E572" t="str">
            <v>Seton Academy</v>
          </cell>
          <cell r="F572" t="str">
            <v>Attn: Food Service Director</v>
          </cell>
          <cell r="G572" t="str">
            <v>Seton Academy</v>
          </cell>
          <cell r="H572" t="str">
            <v>23 St.Charles Street</v>
          </cell>
          <cell r="I572" t="str">
            <v>Plattsburgh</v>
          </cell>
          <cell r="J572" t="str">
            <v>(518) 563-6330</v>
          </cell>
          <cell r="K572" t="str">
            <v>Tammy Arsenault</v>
          </cell>
          <cell r="L572" t="str">
            <v>CLINTON</v>
          </cell>
          <cell r="M572" t="str">
            <v>arsenaults1988@yahoo.com</v>
          </cell>
          <cell r="N572" t="str">
            <v>09/12/06</v>
          </cell>
          <cell r="O572" t="str">
            <v>0.00</v>
          </cell>
          <cell r="P572" t="str">
            <v>RA</v>
          </cell>
          <cell r="Q572" t="str">
            <v>No</v>
          </cell>
          <cell r="R572">
            <v>91200155496</v>
          </cell>
          <cell r="S572" t="str">
            <v>180</v>
          </cell>
          <cell r="T572" t="str">
            <v>UNASSIGNED</v>
          </cell>
          <cell r="U572" t="str">
            <v>Jean Mockery</v>
          </cell>
          <cell r="V572" t="str">
            <v>17960</v>
          </cell>
          <cell r="W572" t="str">
            <v>NSLP</v>
          </cell>
          <cell r="X572" t="str">
            <v>No</v>
          </cell>
          <cell r="Y572" t="str">
            <v>Week 2</v>
          </cell>
          <cell r="Z572" t="str">
            <v>09/06/11</v>
          </cell>
          <cell r="AA572" t="str">
            <v/>
          </cell>
          <cell r="AB572" t="str">
            <v/>
          </cell>
          <cell r="AC572" t="str">
            <v>0.00</v>
          </cell>
          <cell r="AD572" t="str">
            <v>F049</v>
          </cell>
          <cell r="AE572" t="str">
            <v>Seton2018</v>
          </cell>
          <cell r="AF572" t="str">
            <v>0.00</v>
          </cell>
          <cell r="AG572" t="str">
            <v>SETON ACADEMY</v>
          </cell>
        </row>
        <row r="573">
          <cell r="A573">
            <v>512902060000</v>
          </cell>
          <cell r="B573" t="str">
            <v>F050</v>
          </cell>
          <cell r="C573">
            <v>4007164</v>
          </cell>
          <cell r="D573" t="str">
            <v>F</v>
          </cell>
          <cell r="E573" t="str">
            <v>Potsdam Central School</v>
          </cell>
          <cell r="F573" t="str">
            <v>Attn: Food Service Director</v>
          </cell>
          <cell r="G573" t="str">
            <v>Potsdam Central School</v>
          </cell>
          <cell r="H573" t="str">
            <v>29 Le Roy Street</v>
          </cell>
          <cell r="I573" t="str">
            <v>Potsdam</v>
          </cell>
          <cell r="J573" t="str">
            <v>(315) 265-2000x 472</v>
          </cell>
          <cell r="K573" t="str">
            <v>Dave Gravlin</v>
          </cell>
          <cell r="L573" t="str">
            <v>ST. LAWRENCE</v>
          </cell>
          <cell r="M573" t="str">
            <v>dgravlin@potsdam.k12.ny.us</v>
          </cell>
          <cell r="N573" t="str">
            <v>02/21/95</v>
          </cell>
          <cell r="O573" t="str">
            <v>38,333.65</v>
          </cell>
          <cell r="P573" t="str">
            <v>RA</v>
          </cell>
          <cell r="Q573" t="str">
            <v>Yes</v>
          </cell>
          <cell r="R573">
            <v>512902060000</v>
          </cell>
          <cell r="S573" t="str">
            <v>180</v>
          </cell>
          <cell r="T573" t="str">
            <v>UNASSIGNED</v>
          </cell>
          <cell r="U573" t="str">
            <v>Jean Mockery</v>
          </cell>
          <cell r="V573" t="str">
            <v>105748</v>
          </cell>
          <cell r="W573" t="str">
            <v>NSLP</v>
          </cell>
          <cell r="X573" t="str">
            <v>Yes</v>
          </cell>
          <cell r="Y573" t="str">
            <v>Week 1</v>
          </cell>
          <cell r="Z573" t="str">
            <v>10/24/11</v>
          </cell>
          <cell r="AA573" t="str">
            <v/>
          </cell>
          <cell r="AB573" t="str">
            <v/>
          </cell>
          <cell r="AC573" t="str">
            <v>0.00</v>
          </cell>
          <cell r="AD573" t="str">
            <v>F050</v>
          </cell>
          <cell r="AE573" t="str">
            <v>Password050</v>
          </cell>
          <cell r="AF573" t="str">
            <v>38,333.65</v>
          </cell>
          <cell r="AG573" t="str">
            <v>POTSDAM</v>
          </cell>
        </row>
        <row r="574">
          <cell r="A574">
            <v>513102040000</v>
          </cell>
          <cell r="B574" t="str">
            <v>F051</v>
          </cell>
          <cell r="C574">
            <v>4007165</v>
          </cell>
          <cell r="D574" t="str">
            <v>F</v>
          </cell>
          <cell r="E574" t="str">
            <v>Edwards-Knox Central School District</v>
          </cell>
          <cell r="F574" t="str">
            <v>Attn: Food Service Director</v>
          </cell>
          <cell r="G574" t="str">
            <v>Edwards-Knox Central School District</v>
          </cell>
          <cell r="H574" t="str">
            <v>2512 County Route 24</v>
          </cell>
          <cell r="I574" t="str">
            <v>Hermon</v>
          </cell>
          <cell r="J574" t="str">
            <v>315-562-8130 x25507</v>
          </cell>
          <cell r="K574" t="str">
            <v>Vern Impey</v>
          </cell>
          <cell r="L574" t="str">
            <v>ST. LAWRENCE</v>
          </cell>
          <cell r="M574" t="str">
            <v>vimpey@ekcsk12.org</v>
          </cell>
          <cell r="N574" t="str">
            <v>02/21/95</v>
          </cell>
          <cell r="O574" t="str">
            <v>24,634.05</v>
          </cell>
          <cell r="P574" t="str">
            <v>RA</v>
          </cell>
          <cell r="Q574" t="str">
            <v>Yes</v>
          </cell>
          <cell r="R574">
            <v>513102040000</v>
          </cell>
          <cell r="S574" t="str">
            <v>180</v>
          </cell>
          <cell r="T574" t="str">
            <v>UNASSIGNED</v>
          </cell>
          <cell r="U574" t="str">
            <v>Jean Mockery</v>
          </cell>
          <cell r="V574" t="str">
            <v>67956</v>
          </cell>
          <cell r="W574" t="str">
            <v>NSLP</v>
          </cell>
          <cell r="X574" t="str">
            <v>Yes</v>
          </cell>
          <cell r="Y574" t="str">
            <v>Week 1</v>
          </cell>
          <cell r="Z574" t="str">
            <v>09/01/11</v>
          </cell>
          <cell r="AA574" t="str">
            <v/>
          </cell>
          <cell r="AB574" t="str">
            <v/>
          </cell>
          <cell r="AC574" t="str">
            <v>0.00</v>
          </cell>
          <cell r="AD574" t="str">
            <v>F051</v>
          </cell>
          <cell r="AE574" t="str">
            <v>1@Snilloc</v>
          </cell>
          <cell r="AF574" t="str">
            <v>24,634.05</v>
          </cell>
          <cell r="AG574" t="str">
            <v>EDWARDS-KNOX</v>
          </cell>
        </row>
        <row r="575">
          <cell r="A575">
            <v>161801040000</v>
          </cell>
          <cell r="B575" t="str">
            <v>F052</v>
          </cell>
          <cell r="C575">
            <v>4007166</v>
          </cell>
          <cell r="D575" t="str">
            <v>F</v>
          </cell>
          <cell r="E575" t="str">
            <v>Saint Regis Falls Central School</v>
          </cell>
          <cell r="F575" t="str">
            <v>Attn: Food Service Director</v>
          </cell>
          <cell r="G575" t="str">
            <v>Saint Regis Falls Central School</v>
          </cell>
          <cell r="H575" t="str">
            <v>PO Box 309</v>
          </cell>
          <cell r="I575" t="str">
            <v>Saint Regis Falls</v>
          </cell>
          <cell r="J575" t="str">
            <v>518-856-9421</v>
          </cell>
          <cell r="K575" t="str">
            <v>Susan Shantie</v>
          </cell>
          <cell r="L575" t="str">
            <v>FRANKLIN</v>
          </cell>
          <cell r="M575" t="str">
            <v>sshantie@stregiscsd.org</v>
          </cell>
          <cell r="N575" t="str">
            <v>02/21/95</v>
          </cell>
          <cell r="O575" t="str">
            <v>10,315.66</v>
          </cell>
          <cell r="P575" t="str">
            <v>RA</v>
          </cell>
          <cell r="Q575" t="str">
            <v>Yes</v>
          </cell>
          <cell r="R575">
            <v>161801040000</v>
          </cell>
          <cell r="S575" t="str">
            <v>180</v>
          </cell>
          <cell r="T575" t="str">
            <v>UNASSIGNED</v>
          </cell>
          <cell r="U575" t="str">
            <v>Jean Mockery</v>
          </cell>
          <cell r="V575" t="str">
            <v>28457</v>
          </cell>
          <cell r="W575" t="str">
            <v>NSLP</v>
          </cell>
          <cell r="X575" t="str">
            <v>Yes</v>
          </cell>
          <cell r="Y575" t="str">
            <v>Week 2</v>
          </cell>
          <cell r="Z575" t="str">
            <v>10/27/11</v>
          </cell>
          <cell r="AA575" t="str">
            <v/>
          </cell>
          <cell r="AB575" t="str">
            <v/>
          </cell>
          <cell r="AC575" t="str">
            <v>0.00</v>
          </cell>
          <cell r="AD575" t="str">
            <v>F052</v>
          </cell>
          <cell r="AE575" t="str">
            <v>Password052</v>
          </cell>
          <cell r="AF575" t="str">
            <v>10,315.66</v>
          </cell>
          <cell r="AG575" t="str">
            <v>ST. REGIS FALLS</v>
          </cell>
        </row>
        <row r="576">
          <cell r="A576">
            <v>91402060000</v>
          </cell>
          <cell r="B576" t="str">
            <v>F053</v>
          </cell>
          <cell r="C576">
            <v>4007167</v>
          </cell>
          <cell r="D576" t="str">
            <v>F</v>
          </cell>
          <cell r="E576" t="str">
            <v>Saranac Central School</v>
          </cell>
          <cell r="F576" t="str">
            <v>Attn: Food Service Director</v>
          </cell>
          <cell r="G576" t="str">
            <v>Saranac Central School</v>
          </cell>
          <cell r="H576" t="str">
            <v>PO Box 8</v>
          </cell>
          <cell r="I576" t="str">
            <v>Saranac</v>
          </cell>
          <cell r="J576" t="str">
            <v>(518) 565-5705</v>
          </cell>
          <cell r="K576" t="str">
            <v>Kathy Garrant</v>
          </cell>
          <cell r="L576" t="str">
            <v>CLINTON</v>
          </cell>
          <cell r="M576" t="str">
            <v>kgarrant@saranac.org</v>
          </cell>
          <cell r="N576" t="str">
            <v>02/21/95</v>
          </cell>
          <cell r="O576" t="str">
            <v>39,879.71</v>
          </cell>
          <cell r="P576" t="str">
            <v>RA</v>
          </cell>
          <cell r="Q576" t="str">
            <v>Yes</v>
          </cell>
          <cell r="R576">
            <v>91402060000</v>
          </cell>
          <cell r="S576" t="str">
            <v>180</v>
          </cell>
          <cell r="T576" t="str">
            <v>UNASSIGNED</v>
          </cell>
          <cell r="U576" t="str">
            <v>Jean Mockery</v>
          </cell>
          <cell r="V576" t="str">
            <v>110013</v>
          </cell>
          <cell r="W576" t="str">
            <v>NSLP</v>
          </cell>
          <cell r="X576" t="str">
            <v>Yes</v>
          </cell>
          <cell r="Y576" t="str">
            <v>Week 2</v>
          </cell>
          <cell r="Z576" t="str">
            <v>10/17/11</v>
          </cell>
          <cell r="AA576" t="str">
            <v/>
          </cell>
          <cell r="AB576" t="str">
            <v/>
          </cell>
          <cell r="AC576" t="str">
            <v>0.00</v>
          </cell>
          <cell r="AD576" t="str">
            <v>F053</v>
          </cell>
          <cell r="AE576" t="str">
            <v>Password053</v>
          </cell>
          <cell r="AF576" t="str">
            <v>39,879.71</v>
          </cell>
          <cell r="AG576" t="str">
            <v>SARANAC CS</v>
          </cell>
        </row>
        <row r="577">
          <cell r="A577">
            <v>519000000000</v>
          </cell>
          <cell r="B577" t="str">
            <v>F054</v>
          </cell>
          <cell r="C577">
            <v>4007168</v>
          </cell>
          <cell r="D577" t="str">
            <v>F</v>
          </cell>
          <cell r="E577" t="str">
            <v>St. Lawrence-Lewis BOCES</v>
          </cell>
          <cell r="F577" t="str">
            <v>Attn: Food Service Director</v>
          </cell>
          <cell r="G577" t="str">
            <v>St.Lawrence-Lewis BOCES</v>
          </cell>
          <cell r="H577" t="str">
            <v>7225 State Highway 56</v>
          </cell>
          <cell r="I577" t="str">
            <v>Norwood</v>
          </cell>
          <cell r="J577" t="str">
            <v>(315) 353-2293x20100</v>
          </cell>
          <cell r="K577" t="str">
            <v>Artie Frego - FSD</v>
          </cell>
          <cell r="L577" t="str">
            <v>ST. LAWRENCE</v>
          </cell>
          <cell r="M577" t="str">
            <v>afrego@sllboces.org</v>
          </cell>
          <cell r="N577" t="str">
            <v>08/01/03</v>
          </cell>
          <cell r="O577" t="str">
            <v>0.00</v>
          </cell>
          <cell r="P577" t="str">
            <v>RA</v>
          </cell>
          <cell r="Q577" t="str">
            <v>No</v>
          </cell>
          <cell r="R577">
            <v>519000000000</v>
          </cell>
          <cell r="S577" t="str">
            <v>180</v>
          </cell>
          <cell r="T577" t="str">
            <v>UNASSIGNED</v>
          </cell>
          <cell r="U577" t="str">
            <v>Jean Mockery - Prin</v>
          </cell>
          <cell r="V577" t="str">
            <v>0</v>
          </cell>
          <cell r="W577" t="str">
            <v>NSLP</v>
          </cell>
          <cell r="X577" t="str">
            <v>Yes</v>
          </cell>
          <cell r="Y577" t="str">
            <v>Week 2</v>
          </cell>
          <cell r="Z577" t="str">
            <v>10/08/11</v>
          </cell>
          <cell r="AA577" t="str">
            <v/>
          </cell>
          <cell r="AB577" t="str">
            <v/>
          </cell>
          <cell r="AC577" t="str">
            <v>0.00</v>
          </cell>
          <cell r="AD577" t="str">
            <v>F054</v>
          </cell>
          <cell r="AE577" t="str">
            <v>All34012</v>
          </cell>
          <cell r="AF577" t="str">
            <v>0.00</v>
          </cell>
          <cell r="AG577" t="str">
            <v>ST. LAWRENCE LEW</v>
          </cell>
        </row>
        <row r="578">
          <cell r="A578" t="str">
            <v/>
          </cell>
          <cell r="B578" t="str">
            <v>F055</v>
          </cell>
          <cell r="C578" t="str">
            <v/>
          </cell>
          <cell r="D578" t="str">
            <v>F</v>
          </cell>
          <cell r="E578" t="str">
            <v>St.Bernard's Parochial School</v>
          </cell>
          <cell r="F578" t="str">
            <v>Quality Food Mgmt</v>
          </cell>
          <cell r="G578" t="str">
            <v>Attn: School Lunch Director</v>
          </cell>
          <cell r="H578" t="str">
            <v>63 River Street</v>
          </cell>
          <cell r="I578" t="str">
            <v>Saranac Lake</v>
          </cell>
          <cell r="J578" t="str">
            <v>(518) 891-2830</v>
          </cell>
          <cell r="K578" t="str">
            <v>Wendy Martin - Cook</v>
          </cell>
          <cell r="L578" t="str">
            <v>FRANKLIN</v>
          </cell>
          <cell r="M578" t="str">
            <v/>
          </cell>
          <cell r="N578" t="str">
            <v>10/20/99</v>
          </cell>
          <cell r="O578" t="str">
            <v>0.00</v>
          </cell>
          <cell r="P578" t="str">
            <v>RA</v>
          </cell>
          <cell r="Q578" t="str">
            <v>No</v>
          </cell>
          <cell r="R578" t="str">
            <v/>
          </cell>
          <cell r="S578" t="str">
            <v>180</v>
          </cell>
          <cell r="T578" t="str">
            <v>UNASSIGNED</v>
          </cell>
          <cell r="U578" t="str">
            <v>Rebecca Marlowe - Prin.</v>
          </cell>
          <cell r="V578" t="str">
            <v>0</v>
          </cell>
          <cell r="W578" t="str">
            <v>NSLP</v>
          </cell>
          <cell r="X578" t="str">
            <v>Yes</v>
          </cell>
          <cell r="Y578" t="str">
            <v xml:space="preserve">      </v>
          </cell>
          <cell r="Z578" t="str">
            <v/>
          </cell>
          <cell r="AA578" t="str">
            <v/>
          </cell>
          <cell r="AB578" t="str">
            <v/>
          </cell>
          <cell r="AC578" t="str">
            <v>0.00</v>
          </cell>
          <cell r="AD578" t="str">
            <v>F055</v>
          </cell>
          <cell r="AE578" t="str">
            <v>BJT9HVU</v>
          </cell>
          <cell r="AF578" t="str">
            <v>0.00</v>
          </cell>
          <cell r="AG578" t="str">
            <v>ST. BERNARDS PAR</v>
          </cell>
        </row>
        <row r="579">
          <cell r="A579">
            <v>161401060000</v>
          </cell>
          <cell r="B579" t="str">
            <v>F056</v>
          </cell>
          <cell r="C579">
            <v>4007169</v>
          </cell>
          <cell r="D579" t="str">
            <v>F</v>
          </cell>
          <cell r="E579" t="str">
            <v>Saranac Lake Central School</v>
          </cell>
          <cell r="F579" t="str">
            <v>Attn: Food Service Director</v>
          </cell>
          <cell r="G579" t="str">
            <v>Saranac Lake Central School</v>
          </cell>
          <cell r="H579" t="str">
            <v>79 Canaras Avenue</v>
          </cell>
          <cell r="I579" t="str">
            <v>Saranac Lake</v>
          </cell>
          <cell r="J579" t="str">
            <v>(518) 897-1462</v>
          </cell>
          <cell r="K579" t="str">
            <v>Ruth Pino</v>
          </cell>
          <cell r="L579" t="str">
            <v>FRANKLIN</v>
          </cell>
          <cell r="M579" t="str">
            <v>pinorut@slcs.org</v>
          </cell>
          <cell r="N579" t="str">
            <v>02/21/95</v>
          </cell>
          <cell r="O579" t="str">
            <v>28,971.36</v>
          </cell>
          <cell r="P579" t="str">
            <v>RA</v>
          </cell>
          <cell r="Q579" t="str">
            <v>Yes</v>
          </cell>
          <cell r="R579">
            <v>161401060000</v>
          </cell>
          <cell r="S579" t="str">
            <v>180</v>
          </cell>
          <cell r="T579" t="str">
            <v>UNASSIGNED</v>
          </cell>
          <cell r="U579" t="str">
            <v>Jerry Goldman</v>
          </cell>
          <cell r="V579" t="str">
            <v>79921</v>
          </cell>
          <cell r="W579" t="str">
            <v>NSLP</v>
          </cell>
          <cell r="X579" t="str">
            <v>Yes</v>
          </cell>
          <cell r="Y579" t="str">
            <v>Week 2</v>
          </cell>
          <cell r="Z579" t="str">
            <v>09/01/11</v>
          </cell>
          <cell r="AA579" t="str">
            <v/>
          </cell>
          <cell r="AB579" t="str">
            <v>(518) 897-1456</v>
          </cell>
          <cell r="AC579" t="str">
            <v>0.00</v>
          </cell>
          <cell r="AD579" t="str">
            <v>F056</v>
          </cell>
          <cell r="AE579" t="str">
            <v>0phelia#N0rman</v>
          </cell>
          <cell r="AF579" t="str">
            <v>28,971.36</v>
          </cell>
          <cell r="AG579" t="str">
            <v>SARANAC LAKE CS</v>
          </cell>
        </row>
        <row r="580">
          <cell r="A580">
            <v>151401040000</v>
          </cell>
          <cell r="B580" t="str">
            <v>F057</v>
          </cell>
          <cell r="C580">
            <v>4007170</v>
          </cell>
          <cell r="D580" t="str">
            <v>F</v>
          </cell>
          <cell r="E580" t="str">
            <v>Schroon Lake Central School</v>
          </cell>
          <cell r="F580" t="str">
            <v>Attn: Food Service Director</v>
          </cell>
          <cell r="G580" t="str">
            <v>Schroon Lake Central School</v>
          </cell>
          <cell r="H580" t="str">
            <v>1125 US Route 9, PO Box 338</v>
          </cell>
          <cell r="I580" t="str">
            <v>Schroon Lake</v>
          </cell>
          <cell r="J580" t="str">
            <v>(518) 532-7164x 19</v>
          </cell>
          <cell r="K580" t="str">
            <v>Julie Holbrook</v>
          </cell>
          <cell r="L580" t="str">
            <v>ESSEX</v>
          </cell>
          <cell r="M580" t="str">
            <v>jholbrook@slwildcats.org</v>
          </cell>
          <cell r="N580" t="str">
            <v>03/24/03</v>
          </cell>
          <cell r="O580" t="str">
            <v>11,556.86</v>
          </cell>
          <cell r="P580" t="str">
            <v>RA</v>
          </cell>
          <cell r="Q580" t="str">
            <v>Yes</v>
          </cell>
          <cell r="R580">
            <v>151401040000</v>
          </cell>
          <cell r="S580" t="str">
            <v>180</v>
          </cell>
          <cell r="T580" t="str">
            <v>UNASSIGNED</v>
          </cell>
          <cell r="U580" t="str">
            <v>Michael Bonnewell</v>
          </cell>
          <cell r="V580" t="str">
            <v>31881</v>
          </cell>
          <cell r="W580" t="str">
            <v>NSLP</v>
          </cell>
          <cell r="X580" t="str">
            <v>Yes</v>
          </cell>
          <cell r="Y580" t="str">
            <v>Week 1</v>
          </cell>
          <cell r="Z580" t="str">
            <v>10/26/11</v>
          </cell>
          <cell r="AA580" t="str">
            <v/>
          </cell>
          <cell r="AB580" t="str">
            <v/>
          </cell>
          <cell r="AC580" t="str">
            <v>0.00</v>
          </cell>
          <cell r="AD580" t="str">
            <v>F057</v>
          </cell>
          <cell r="AE580" t="str">
            <v>Password057</v>
          </cell>
          <cell r="AF580" t="str">
            <v>11,556.86</v>
          </cell>
          <cell r="AG580" t="str">
            <v>SCHROON LAKE CS</v>
          </cell>
        </row>
        <row r="581">
          <cell r="A581">
            <v>510401040000</v>
          </cell>
          <cell r="B581" t="str">
            <v>F058</v>
          </cell>
          <cell r="C581">
            <v>4007171</v>
          </cell>
          <cell r="D581" t="str">
            <v>F</v>
          </cell>
          <cell r="E581" t="str">
            <v>Clifton Fine Central School</v>
          </cell>
          <cell r="F581" t="str">
            <v>Attn: Food Service Director</v>
          </cell>
          <cell r="G581" t="str">
            <v>Clifton Fine Central School</v>
          </cell>
          <cell r="H581" t="str">
            <v>11 Hall Avenue</v>
          </cell>
          <cell r="I581" t="str">
            <v>Star Lake</v>
          </cell>
          <cell r="J581" t="str">
            <v>315-386-4504 ext 10138</v>
          </cell>
          <cell r="K581" t="str">
            <v>Artie Frego</v>
          </cell>
          <cell r="L581" t="str">
            <v>ST. LAWRENCE</v>
          </cell>
          <cell r="M581" t="str">
            <v>vimpey@cliftonfine.org</v>
          </cell>
          <cell r="N581" t="str">
            <v>03/24/03</v>
          </cell>
          <cell r="O581" t="str">
            <v>11,421.29</v>
          </cell>
          <cell r="P581" t="str">
            <v>RA</v>
          </cell>
          <cell r="Q581" t="str">
            <v>Yes</v>
          </cell>
          <cell r="R581">
            <v>510401040000</v>
          </cell>
          <cell r="S581" t="str">
            <v>180</v>
          </cell>
          <cell r="T581" t="str">
            <v>UNASSIGNED</v>
          </cell>
          <cell r="U581" t="str">
            <v>Rolf Waters</v>
          </cell>
          <cell r="V581" t="str">
            <v>31507</v>
          </cell>
          <cell r="W581" t="str">
            <v>NSLP</v>
          </cell>
          <cell r="X581" t="str">
            <v>Yes</v>
          </cell>
          <cell r="Y581" t="str">
            <v>Week 2</v>
          </cell>
          <cell r="Z581" t="str">
            <v>10/24/11</v>
          </cell>
          <cell r="AA581" t="str">
            <v/>
          </cell>
          <cell r="AB581" t="str">
            <v/>
          </cell>
          <cell r="AC581" t="str">
            <v>0.00</v>
          </cell>
          <cell r="AD581" t="str">
            <v>F058</v>
          </cell>
          <cell r="AE581" t="str">
            <v>#Camille1318</v>
          </cell>
          <cell r="AF581" t="str">
            <v>11,421.29</v>
          </cell>
          <cell r="AG581" t="str">
            <v>CLIFTON FINE CS</v>
          </cell>
        </row>
        <row r="582">
          <cell r="A582">
            <v>151601040000</v>
          </cell>
          <cell r="B582" t="str">
            <v>F062</v>
          </cell>
          <cell r="C582">
            <v>4007172</v>
          </cell>
          <cell r="D582" t="str">
            <v>F</v>
          </cell>
          <cell r="E582" t="str">
            <v>Westport Central School</v>
          </cell>
          <cell r="F582" t="str">
            <v>Attn: Food Service Director</v>
          </cell>
          <cell r="G582" t="str">
            <v>Westport Central School</v>
          </cell>
          <cell r="H582" t="str">
            <v>25 Sisco Street</v>
          </cell>
          <cell r="I582" t="str">
            <v>Westport</v>
          </cell>
          <cell r="J582" t="str">
            <v>518-524-1930</v>
          </cell>
          <cell r="K582" t="str">
            <v>Julie Holbrook</v>
          </cell>
          <cell r="L582" t="str">
            <v>ESSEX</v>
          </cell>
          <cell r="M582" t="str">
            <v>jholbrook@boquetvalleycsd.org</v>
          </cell>
          <cell r="N582" t="str">
            <v>08/01/03</v>
          </cell>
          <cell r="O582" t="str">
            <v>7,546.89</v>
          </cell>
          <cell r="P582" t="str">
            <v>RA</v>
          </cell>
          <cell r="Q582" t="str">
            <v>Yes</v>
          </cell>
          <cell r="R582">
            <v>151601040000</v>
          </cell>
          <cell r="S582" t="str">
            <v>180</v>
          </cell>
          <cell r="T582" t="str">
            <v>UNASSIGNED</v>
          </cell>
          <cell r="U582" t="str">
            <v>Paul Savage II</v>
          </cell>
          <cell r="V582" t="str">
            <v>20819</v>
          </cell>
          <cell r="W582" t="str">
            <v>NSLP</v>
          </cell>
          <cell r="X582" t="str">
            <v>Yes</v>
          </cell>
          <cell r="Y582" t="str">
            <v>Week 1</v>
          </cell>
          <cell r="Z582" t="str">
            <v>09/14/11</v>
          </cell>
          <cell r="AA582" t="str">
            <v/>
          </cell>
          <cell r="AB582" t="str">
            <v/>
          </cell>
          <cell r="AC582" t="str">
            <v>0.00</v>
          </cell>
          <cell r="AD582" t="str">
            <v>F062</v>
          </cell>
          <cell r="AE582" t="str">
            <v>Password062</v>
          </cell>
          <cell r="AF582" t="str">
            <v>7,546.89</v>
          </cell>
          <cell r="AG582" t="str">
            <v>WESTPORT CS</v>
          </cell>
        </row>
        <row r="583">
          <cell r="A583">
            <v>151701040000</v>
          </cell>
          <cell r="B583" t="str">
            <v>F063</v>
          </cell>
          <cell r="C583">
            <v>4007173</v>
          </cell>
          <cell r="D583" t="str">
            <v>F</v>
          </cell>
          <cell r="E583" t="str">
            <v>Willsboro Central School District</v>
          </cell>
          <cell r="F583" t="str">
            <v>Attn: Food Service Director</v>
          </cell>
          <cell r="G583" t="str">
            <v>Willsboro Central School District</v>
          </cell>
          <cell r="H583" t="str">
            <v>PO Box 180</v>
          </cell>
          <cell r="I583" t="str">
            <v>Willsboro</v>
          </cell>
          <cell r="J583" t="str">
            <v>518-524-1930</v>
          </cell>
          <cell r="K583" t="str">
            <v>Julie Holbrook</v>
          </cell>
          <cell r="L583" t="str">
            <v>ESSEX</v>
          </cell>
          <cell r="M583" t="str">
            <v>jholbrook@willsborocsd.org</v>
          </cell>
          <cell r="N583" t="str">
            <v>02/21/95</v>
          </cell>
          <cell r="O583" t="str">
            <v>8,506.06</v>
          </cell>
          <cell r="P583" t="str">
            <v>RA</v>
          </cell>
          <cell r="Q583" t="str">
            <v>Yes</v>
          </cell>
          <cell r="R583">
            <v>151701040000</v>
          </cell>
          <cell r="S583" t="str">
            <v>180</v>
          </cell>
          <cell r="T583" t="str">
            <v>UNASSIGNED</v>
          </cell>
          <cell r="U583" t="str">
            <v>Steve Schoonmaker</v>
          </cell>
          <cell r="V583" t="str">
            <v>23465</v>
          </cell>
          <cell r="W583" t="str">
            <v>NSLP</v>
          </cell>
          <cell r="X583" t="str">
            <v>Yes</v>
          </cell>
          <cell r="Y583" t="str">
            <v>Week 1</v>
          </cell>
          <cell r="Z583" t="str">
            <v>09/14/11</v>
          </cell>
          <cell r="AA583" t="str">
            <v/>
          </cell>
          <cell r="AB583" t="str">
            <v>(518) 963-4456x 203</v>
          </cell>
          <cell r="AC583" t="str">
            <v>0.00</v>
          </cell>
          <cell r="AD583" t="str">
            <v>F063</v>
          </cell>
          <cell r="AE583" t="str">
            <v>Password063</v>
          </cell>
          <cell r="AF583" t="str">
            <v>8,506.06</v>
          </cell>
          <cell r="AG583" t="str">
            <v>WILLSBORO CS</v>
          </cell>
        </row>
        <row r="584">
          <cell r="A584">
            <v>510101040000</v>
          </cell>
          <cell r="B584" t="str">
            <v>F064</v>
          </cell>
          <cell r="C584">
            <v>4007174</v>
          </cell>
          <cell r="D584" t="str">
            <v>F</v>
          </cell>
          <cell r="E584" t="str">
            <v>Brasher Falls Central School</v>
          </cell>
          <cell r="F584" t="str">
            <v>Attn: Food Service Director</v>
          </cell>
          <cell r="G584" t="str">
            <v>Brasher Falls Central School</v>
          </cell>
          <cell r="H584" t="str">
            <v>PO Box 307</v>
          </cell>
          <cell r="I584" t="str">
            <v>Brasher Falls</v>
          </cell>
          <cell r="J584" t="str">
            <v>(315) 389-5131x 29138</v>
          </cell>
          <cell r="K584" t="str">
            <v>Melany Cline</v>
          </cell>
          <cell r="L584" t="str">
            <v>ST. LAWRENCE</v>
          </cell>
          <cell r="M584" t="str">
            <v>mcline@bfcsd.org</v>
          </cell>
          <cell r="N584" t="str">
            <v>08/01/03</v>
          </cell>
          <cell r="O584" t="str">
            <v>33,919.85</v>
          </cell>
          <cell r="P584" t="str">
            <v>RA</v>
          </cell>
          <cell r="Q584" t="str">
            <v>Yes</v>
          </cell>
          <cell r="R584">
            <v>510101040000</v>
          </cell>
          <cell r="S584" t="str">
            <v>180</v>
          </cell>
          <cell r="T584" t="str">
            <v>UNASSIGNED</v>
          </cell>
          <cell r="U584" t="str">
            <v>Gail Else</v>
          </cell>
          <cell r="V584" t="str">
            <v>93572</v>
          </cell>
          <cell r="W584" t="str">
            <v>NSLP</v>
          </cell>
          <cell r="X584" t="str">
            <v>Yes</v>
          </cell>
          <cell r="Y584" t="str">
            <v>Week 2</v>
          </cell>
          <cell r="Z584" t="str">
            <v>10/14/11</v>
          </cell>
          <cell r="AA584" t="str">
            <v/>
          </cell>
          <cell r="AB584" t="str">
            <v>(315) 389-5131</v>
          </cell>
          <cell r="AC584" t="str">
            <v>0.00</v>
          </cell>
          <cell r="AD584" t="str">
            <v>F064</v>
          </cell>
          <cell r="AE584" t="str">
            <v>Password064</v>
          </cell>
          <cell r="AF584" t="str">
            <v>33,919.85</v>
          </cell>
          <cell r="AG584" t="str">
            <v>BRASHER FALLS CD</v>
          </cell>
        </row>
        <row r="585">
          <cell r="A585">
            <v>90301060000</v>
          </cell>
          <cell r="B585" t="str">
            <v>F065</v>
          </cell>
          <cell r="C585">
            <v>4007175</v>
          </cell>
          <cell r="D585" t="str">
            <v>F</v>
          </cell>
          <cell r="E585" t="str">
            <v>Beekmantown Central School</v>
          </cell>
          <cell r="F585" t="str">
            <v>Attn: Food Service Director</v>
          </cell>
          <cell r="G585" t="str">
            <v>Beekmantown Central School</v>
          </cell>
          <cell r="H585" t="str">
            <v>37 Eagle Way</v>
          </cell>
          <cell r="I585" t="str">
            <v>West Chazy</v>
          </cell>
          <cell r="J585" t="str">
            <v>(518) 563-8685</v>
          </cell>
          <cell r="K585" t="str">
            <v>Roxann Barnes</v>
          </cell>
          <cell r="L585" t="str">
            <v>CLINTON</v>
          </cell>
          <cell r="M585" t="str">
            <v>barnes.roxann@bcsdk12.org</v>
          </cell>
          <cell r="N585" t="str">
            <v>08/01/03</v>
          </cell>
          <cell r="O585" t="str">
            <v>89,972.14</v>
          </cell>
          <cell r="P585" t="str">
            <v>RA</v>
          </cell>
          <cell r="Q585" t="str">
            <v>Yes</v>
          </cell>
          <cell r="R585">
            <v>90301060000</v>
          </cell>
          <cell r="S585" t="str">
            <v>180</v>
          </cell>
          <cell r="T585" t="str">
            <v>UNASSIGNED</v>
          </cell>
          <cell r="U585" t="str">
            <v>Randy Sapp</v>
          </cell>
          <cell r="V585" t="str">
            <v>248199</v>
          </cell>
          <cell r="W585" t="str">
            <v>NSLP</v>
          </cell>
          <cell r="X585" t="str">
            <v>Yes</v>
          </cell>
          <cell r="Y585" t="str">
            <v>Week 1</v>
          </cell>
          <cell r="Z585" t="str">
            <v>10/14/11</v>
          </cell>
          <cell r="AA585" t="str">
            <v/>
          </cell>
          <cell r="AB585" t="str">
            <v>(518) 563-8250</v>
          </cell>
          <cell r="AC585" t="str">
            <v>0.00</v>
          </cell>
          <cell r="AD585" t="str">
            <v>F065</v>
          </cell>
          <cell r="AE585" t="str">
            <v>Crazylady1</v>
          </cell>
          <cell r="AF585" t="str">
            <v>89,972.14</v>
          </cell>
          <cell r="AG585" t="str">
            <v>BEEKMANTOWN CS</v>
          </cell>
        </row>
        <row r="586">
          <cell r="A586">
            <v>512001060000</v>
          </cell>
          <cell r="B586" t="str">
            <v>F066</v>
          </cell>
          <cell r="C586">
            <v>4007176</v>
          </cell>
          <cell r="D586" t="str">
            <v>F</v>
          </cell>
          <cell r="E586" t="str">
            <v>Massena Central School</v>
          </cell>
          <cell r="F586" t="str">
            <v>Attn: Food Service Director</v>
          </cell>
          <cell r="G586" t="str">
            <v>Massena Central School</v>
          </cell>
          <cell r="H586" t="str">
            <v>84 Nightengale Avenue</v>
          </cell>
          <cell r="I586" t="str">
            <v>Massena</v>
          </cell>
          <cell r="J586" t="str">
            <v>(315) 764-3700x 3114</v>
          </cell>
          <cell r="K586" t="str">
            <v>Peter Bertrand</v>
          </cell>
          <cell r="L586" t="str">
            <v>ST. LAWRENCE</v>
          </cell>
          <cell r="M586" t="str">
            <v>pbertrand@mcs.k12.ny.us</v>
          </cell>
          <cell r="N586" t="str">
            <v>08/01/03</v>
          </cell>
          <cell r="O586" t="str">
            <v>74,454.96</v>
          </cell>
          <cell r="P586" t="str">
            <v>RA</v>
          </cell>
          <cell r="Q586" t="str">
            <v>Yes</v>
          </cell>
          <cell r="R586">
            <v>512001060000</v>
          </cell>
          <cell r="S586" t="str">
            <v>180</v>
          </cell>
          <cell r="T586" t="str">
            <v>UNASSIGNED</v>
          </cell>
          <cell r="U586" t="str">
            <v>Doug Huntley</v>
          </cell>
          <cell r="V586" t="str">
            <v>205393</v>
          </cell>
          <cell r="W586" t="str">
            <v>NSLP</v>
          </cell>
          <cell r="X586" t="str">
            <v>Yes</v>
          </cell>
          <cell r="Y586" t="str">
            <v>Week 1</v>
          </cell>
          <cell r="Z586" t="str">
            <v>10/24/11</v>
          </cell>
          <cell r="AA586" t="str">
            <v/>
          </cell>
          <cell r="AB586" t="str">
            <v>(315) 764-3710x 3009</v>
          </cell>
          <cell r="AC586" t="str">
            <v>0.00</v>
          </cell>
          <cell r="AD586" t="str">
            <v>F066</v>
          </cell>
          <cell r="AE586" t="str">
            <v>Mcsd13662!@#</v>
          </cell>
          <cell r="AF586" t="str">
            <v>74,454.96</v>
          </cell>
          <cell r="AG586" t="str">
            <v>MASSENA CS</v>
          </cell>
        </row>
        <row r="587">
          <cell r="A587" t="str">
            <v/>
          </cell>
          <cell r="B587" t="str">
            <v>F069</v>
          </cell>
          <cell r="C587" t="str">
            <v/>
          </cell>
          <cell r="D587" t="str">
            <v>F</v>
          </cell>
          <cell r="E587" t="str">
            <v>St.Alexander's School</v>
          </cell>
          <cell r="F587" t="str">
            <v/>
          </cell>
          <cell r="G587" t="str">
            <v>Attn: School Lunch Director</v>
          </cell>
          <cell r="H587" t="str">
            <v>2155 Rt 22B</v>
          </cell>
          <cell r="I587" t="str">
            <v>Morrisonville</v>
          </cell>
          <cell r="J587" t="str">
            <v>(518) 563-5615</v>
          </cell>
          <cell r="K587" t="str">
            <v>Donna Brunell - Cafeteria Mgr.</v>
          </cell>
          <cell r="L587" t="str">
            <v>CLINTON</v>
          </cell>
          <cell r="M587" t="str">
            <v/>
          </cell>
          <cell r="N587" t="str">
            <v>09/29/00</v>
          </cell>
          <cell r="O587" t="str">
            <v>0.00</v>
          </cell>
          <cell r="P587" t="str">
            <v>RA</v>
          </cell>
          <cell r="Q587" t="str">
            <v>No</v>
          </cell>
          <cell r="R587" t="str">
            <v/>
          </cell>
          <cell r="S587" t="str">
            <v>180</v>
          </cell>
          <cell r="T587" t="str">
            <v>UNASSIGNED</v>
          </cell>
          <cell r="U587" t="str">
            <v>Doug Huntley - Supr -315-764-3710x3009</v>
          </cell>
          <cell r="V587" t="str">
            <v>0</v>
          </cell>
          <cell r="W587" t="str">
            <v>NSLP</v>
          </cell>
          <cell r="X587" t="str">
            <v>Yes</v>
          </cell>
          <cell r="Y587" t="str">
            <v xml:space="preserve">      </v>
          </cell>
          <cell r="Z587" t="str">
            <v/>
          </cell>
          <cell r="AA587" t="str">
            <v/>
          </cell>
          <cell r="AB587" t="str">
            <v/>
          </cell>
          <cell r="AC587" t="str">
            <v>0.00</v>
          </cell>
          <cell r="AD587" t="str">
            <v>F069</v>
          </cell>
          <cell r="AE587" t="str">
            <v>VNDBHYE</v>
          </cell>
          <cell r="AF587" t="str">
            <v>0.00</v>
          </cell>
          <cell r="AG587" t="str">
            <v>ST.ALEXANDER'S</v>
          </cell>
        </row>
        <row r="588">
          <cell r="A588">
            <v>510201155004</v>
          </cell>
          <cell r="B588" t="str">
            <v>F070</v>
          </cell>
          <cell r="C588">
            <v>4007177</v>
          </cell>
          <cell r="D588" t="str">
            <v>F</v>
          </cell>
          <cell r="E588" t="str">
            <v>St.Mary's School</v>
          </cell>
          <cell r="F588" t="str">
            <v>Attn: School Lunch Director</v>
          </cell>
          <cell r="G588" t="str">
            <v>St.Mary's School</v>
          </cell>
          <cell r="H588" t="str">
            <v>2 Powers Street</v>
          </cell>
          <cell r="I588" t="str">
            <v>Canton</v>
          </cell>
          <cell r="J588" t="str">
            <v>(315) 386-3572</v>
          </cell>
          <cell r="K588" t="str">
            <v>Pam Neal - FSD</v>
          </cell>
          <cell r="L588" t="str">
            <v>ST. LAWRENCE</v>
          </cell>
          <cell r="M588" t="str">
            <v>STMARYSC@TWCNY.RR.COM</v>
          </cell>
          <cell r="N588" t="str">
            <v>04/30/99</v>
          </cell>
          <cell r="O588" t="str">
            <v>0.00</v>
          </cell>
          <cell r="P588" t="str">
            <v>RA</v>
          </cell>
          <cell r="Q588" t="str">
            <v>No</v>
          </cell>
          <cell r="R588">
            <v>510201155004</v>
          </cell>
          <cell r="S588" t="str">
            <v>180</v>
          </cell>
          <cell r="T588" t="str">
            <v>UNASSIGNED</v>
          </cell>
          <cell r="U588" t="str">
            <v>Msgr Gerald Service - Pastor</v>
          </cell>
          <cell r="V588" t="str">
            <v>7005</v>
          </cell>
          <cell r="W588" t="str">
            <v>NSLP</v>
          </cell>
          <cell r="X588" t="str">
            <v>Yes</v>
          </cell>
          <cell r="Y588" t="str">
            <v>Week 2</v>
          </cell>
          <cell r="Z588" t="str">
            <v>10/14/11</v>
          </cell>
          <cell r="AA588" t="str">
            <v/>
          </cell>
          <cell r="AB588" t="str">
            <v/>
          </cell>
          <cell r="AC588" t="str">
            <v>0.00</v>
          </cell>
          <cell r="AD588" t="str">
            <v>F070</v>
          </cell>
          <cell r="AE588" t="str">
            <v>U25DTND</v>
          </cell>
          <cell r="AF588" t="str">
            <v>0.00</v>
          </cell>
          <cell r="AG588" t="str">
            <v>ST.MARYS SCH</v>
          </cell>
        </row>
        <row r="589">
          <cell r="A589">
            <v>90601020000</v>
          </cell>
          <cell r="B589" t="str">
            <v>F074</v>
          </cell>
          <cell r="C589">
            <v>4007178</v>
          </cell>
          <cell r="D589" t="str">
            <v>F</v>
          </cell>
          <cell r="E589" t="str">
            <v>Chazy Union Free School</v>
          </cell>
          <cell r="F589" t="str">
            <v>Attn: Food Service Director</v>
          </cell>
          <cell r="G589" t="str">
            <v>Chazy Union Free School</v>
          </cell>
          <cell r="H589" t="str">
            <v>609 Route 191, Graves Street</v>
          </cell>
          <cell r="I589" t="str">
            <v>Chazy</v>
          </cell>
          <cell r="J589" t="str">
            <v>(518) 846-7135x 507</v>
          </cell>
          <cell r="K589" t="str">
            <v>Emelin Koss</v>
          </cell>
          <cell r="L589" t="str">
            <v>CLINTON</v>
          </cell>
          <cell r="M589" t="str">
            <v>ekoss@chazy.org</v>
          </cell>
          <cell r="N589" t="str">
            <v>02/21/95</v>
          </cell>
          <cell r="O589" t="str">
            <v>11,747.90</v>
          </cell>
          <cell r="P589" t="str">
            <v>RA</v>
          </cell>
          <cell r="Q589" t="str">
            <v>Yes</v>
          </cell>
          <cell r="R589">
            <v>90601020000</v>
          </cell>
          <cell r="S589" t="str">
            <v>180</v>
          </cell>
          <cell r="T589" t="str">
            <v>UNASSIGNED</v>
          </cell>
          <cell r="U589" t="str">
            <v>Jennifer Parliament</v>
          </cell>
          <cell r="V589" t="str">
            <v>32408</v>
          </cell>
          <cell r="W589" t="str">
            <v>NSLP</v>
          </cell>
          <cell r="X589" t="str">
            <v>Yes</v>
          </cell>
          <cell r="Y589" t="str">
            <v>Week 2</v>
          </cell>
          <cell r="Z589" t="str">
            <v>09/12/11</v>
          </cell>
          <cell r="AA589" t="str">
            <v>jparliament@chazy.org</v>
          </cell>
          <cell r="AB589" t="str">
            <v>(518) 846-7135x 508</v>
          </cell>
          <cell r="AC589" t="str">
            <v>0.00</v>
          </cell>
          <cell r="AD589" t="str">
            <v>F074</v>
          </cell>
          <cell r="AE589" t="str">
            <v>Password074</v>
          </cell>
          <cell r="AF589" t="str">
            <v>11,747.90</v>
          </cell>
          <cell r="AG589" t="str">
            <v>CHAZY UFS</v>
          </cell>
        </row>
        <row r="590">
          <cell r="A590" t="str">
            <v/>
          </cell>
          <cell r="B590" t="str">
            <v>F075</v>
          </cell>
          <cell r="C590" t="str">
            <v/>
          </cell>
          <cell r="D590" t="str">
            <v>F</v>
          </cell>
          <cell r="E590" t="str">
            <v>Our Lady of Victory School</v>
          </cell>
          <cell r="F590" t="str">
            <v/>
          </cell>
          <cell r="G590" t="str">
            <v>c/o Mrs Lillian Cook</v>
          </cell>
          <cell r="H590" t="str">
            <v>7 Hillcrest Avenue</v>
          </cell>
          <cell r="I590" t="str">
            <v>Plattsburgh</v>
          </cell>
          <cell r="J590" t="str">
            <v>(518) 563-4262</v>
          </cell>
          <cell r="K590" t="str">
            <v>Lillian Cook - FSD</v>
          </cell>
          <cell r="L590" t="str">
            <v>CLINTON</v>
          </cell>
          <cell r="M590" t="str">
            <v/>
          </cell>
          <cell r="N590" t="str">
            <v>06/10/02</v>
          </cell>
          <cell r="O590" t="str">
            <v>0.00</v>
          </cell>
          <cell r="P590" t="str">
            <v>RA</v>
          </cell>
          <cell r="Q590" t="str">
            <v>No</v>
          </cell>
          <cell r="R590" t="str">
            <v/>
          </cell>
          <cell r="S590" t="str">
            <v>180</v>
          </cell>
          <cell r="T590" t="str">
            <v>UNASSIGNED</v>
          </cell>
          <cell r="U590" t="str">
            <v>Msgr Gerald Service - Pastor</v>
          </cell>
          <cell r="V590" t="str">
            <v>0</v>
          </cell>
          <cell r="W590" t="str">
            <v>NSLP</v>
          </cell>
          <cell r="X590" t="str">
            <v>Yes</v>
          </cell>
          <cell r="Y590" t="str">
            <v xml:space="preserve">      </v>
          </cell>
          <cell r="Z590" t="str">
            <v/>
          </cell>
          <cell r="AA590" t="str">
            <v/>
          </cell>
          <cell r="AB590" t="str">
            <v/>
          </cell>
          <cell r="AC590" t="str">
            <v>0.00</v>
          </cell>
          <cell r="AD590" t="str">
            <v>F075</v>
          </cell>
          <cell r="AE590" t="str">
            <v>MTJR6AH</v>
          </cell>
          <cell r="AF590" t="str">
            <v>0.00</v>
          </cell>
          <cell r="AG590" t="str">
            <v>LADY/VICTORY/PLA</v>
          </cell>
        </row>
        <row r="591">
          <cell r="A591">
            <v>511101155007</v>
          </cell>
          <cell r="B591" t="str">
            <v>F078</v>
          </cell>
          <cell r="C591">
            <v>4007179</v>
          </cell>
          <cell r="D591" t="str">
            <v>F</v>
          </cell>
          <cell r="E591" t="str">
            <v>St.James School</v>
          </cell>
          <cell r="F591" t="str">
            <v>Attn: Food Service Director</v>
          </cell>
          <cell r="G591" t="str">
            <v>St.James School</v>
          </cell>
          <cell r="H591" t="str">
            <v>South Gordon Street</v>
          </cell>
          <cell r="I591" t="str">
            <v>Gouverneur</v>
          </cell>
          <cell r="J591" t="str">
            <v>(315) 287-0130</v>
          </cell>
          <cell r="K591" t="str">
            <v>Sandra Maloy</v>
          </cell>
          <cell r="L591" t="str">
            <v>ST. LAWRENCE</v>
          </cell>
          <cell r="M591" t="str">
            <v>kitchen@stjamesk-6.org</v>
          </cell>
          <cell r="N591" t="str">
            <v>04/22/99</v>
          </cell>
          <cell r="O591" t="str">
            <v>2,820.61</v>
          </cell>
          <cell r="P591" t="str">
            <v>RA</v>
          </cell>
          <cell r="Q591" t="str">
            <v>Yes</v>
          </cell>
          <cell r="R591">
            <v>511101155007</v>
          </cell>
          <cell r="S591" t="str">
            <v>180</v>
          </cell>
          <cell r="T591" t="str">
            <v>UNASSIGNED</v>
          </cell>
          <cell r="U591" t="str">
            <v>Sr. Ronald Marie Hax</v>
          </cell>
          <cell r="V591" t="str">
            <v>7781</v>
          </cell>
          <cell r="W591" t="str">
            <v>NSLP</v>
          </cell>
          <cell r="X591" t="str">
            <v>Yes</v>
          </cell>
          <cell r="Y591" t="str">
            <v>Week 2</v>
          </cell>
          <cell r="Z591" t="str">
            <v>10/14/11</v>
          </cell>
          <cell r="AA591" t="str">
            <v/>
          </cell>
          <cell r="AB591" t="str">
            <v/>
          </cell>
          <cell r="AC591" t="str">
            <v>0.00</v>
          </cell>
          <cell r="AD591" t="str">
            <v>F078</v>
          </cell>
          <cell r="AE591" t="str">
            <v>School18</v>
          </cell>
          <cell r="AF591" t="str">
            <v>2,820.61</v>
          </cell>
          <cell r="AG591" t="str">
            <v>JAMES/GOUVERNEUR</v>
          </cell>
        </row>
        <row r="592">
          <cell r="A592" t="str">
            <v/>
          </cell>
          <cell r="B592" t="str">
            <v>F079</v>
          </cell>
          <cell r="C592" t="str">
            <v/>
          </cell>
          <cell r="D592" t="str">
            <v>F</v>
          </cell>
          <cell r="E592" t="str">
            <v>Holy Ghost Academy</v>
          </cell>
          <cell r="F592" t="str">
            <v/>
          </cell>
          <cell r="G592" t="str">
            <v>Attn: School Lunch Director</v>
          </cell>
          <cell r="H592" t="str">
            <v>Marion Avenue</v>
          </cell>
          <cell r="I592" t="str">
            <v>Tupper Lake</v>
          </cell>
          <cell r="J592" t="str">
            <v/>
          </cell>
          <cell r="K592" t="str">
            <v/>
          </cell>
          <cell r="L592" t="str">
            <v>FRANKLIN</v>
          </cell>
          <cell r="M592" t="str">
            <v/>
          </cell>
          <cell r="N592" t="str">
            <v>02/21/95</v>
          </cell>
          <cell r="O592" t="str">
            <v>0.00</v>
          </cell>
          <cell r="P592" t="str">
            <v>RA</v>
          </cell>
          <cell r="Q592" t="str">
            <v>No</v>
          </cell>
          <cell r="R592" t="str">
            <v/>
          </cell>
          <cell r="S592" t="str">
            <v>180</v>
          </cell>
          <cell r="T592" t="str">
            <v>UNASSIGNED</v>
          </cell>
          <cell r="U592" t="str">
            <v>Sr. Ronald Marie Hax - Prin.</v>
          </cell>
          <cell r="V592" t="str">
            <v>0</v>
          </cell>
          <cell r="W592" t="str">
            <v>NSLP</v>
          </cell>
          <cell r="X592" t="str">
            <v>Yes</v>
          </cell>
          <cell r="Y592" t="str">
            <v xml:space="preserve">      </v>
          </cell>
          <cell r="Z592" t="str">
            <v/>
          </cell>
          <cell r="AA592" t="str">
            <v/>
          </cell>
          <cell r="AB592" t="str">
            <v/>
          </cell>
          <cell r="AC592" t="str">
            <v>0.00</v>
          </cell>
          <cell r="AD592" t="str">
            <v>F079</v>
          </cell>
          <cell r="AE592" t="str">
            <v>MC3VZRR</v>
          </cell>
          <cell r="AF592" t="str">
            <v>0.00</v>
          </cell>
          <cell r="AG592" t="str">
            <v>HOLY GHOST ACADE</v>
          </cell>
        </row>
        <row r="593">
          <cell r="A593">
            <v>512101040000</v>
          </cell>
          <cell r="B593" t="str">
            <v>F080</v>
          </cell>
          <cell r="C593">
            <v>4007180</v>
          </cell>
          <cell r="D593" t="str">
            <v>F</v>
          </cell>
          <cell r="E593" t="str">
            <v>Morristown Central School District</v>
          </cell>
          <cell r="F593" t="str">
            <v>Attn: Food Service Director</v>
          </cell>
          <cell r="G593" t="str">
            <v>Morristown Central School District</v>
          </cell>
          <cell r="H593" t="str">
            <v>Gouverneur Street</v>
          </cell>
          <cell r="I593" t="str">
            <v>Morristown</v>
          </cell>
          <cell r="J593" t="str">
            <v>315-393-4951 x21009</v>
          </cell>
          <cell r="K593" t="str">
            <v>Rick Anderson</v>
          </cell>
          <cell r="L593" t="str">
            <v>ST. LAWRENCE</v>
          </cell>
          <cell r="M593" t="str">
            <v>randerson@mcsk12.org</v>
          </cell>
          <cell r="N593" t="str">
            <v>08/01/03</v>
          </cell>
          <cell r="O593" t="str">
            <v>14,624.34</v>
          </cell>
          <cell r="P593" t="str">
            <v>RA</v>
          </cell>
          <cell r="Q593" t="str">
            <v>Yes</v>
          </cell>
          <cell r="R593">
            <v>512101040000</v>
          </cell>
          <cell r="S593" t="str">
            <v>180</v>
          </cell>
          <cell r="T593" t="str">
            <v>UNASSIGNED</v>
          </cell>
          <cell r="U593" t="str">
            <v>Sam LaMacchia</v>
          </cell>
          <cell r="V593" t="str">
            <v>40343</v>
          </cell>
          <cell r="W593" t="str">
            <v>NSLP</v>
          </cell>
          <cell r="X593" t="str">
            <v>Yes</v>
          </cell>
          <cell r="Y593" t="str">
            <v>Week 1</v>
          </cell>
          <cell r="Z593" t="str">
            <v>10/26/11</v>
          </cell>
          <cell r="AA593" t="str">
            <v/>
          </cell>
          <cell r="AB593" t="str">
            <v>(315) 375-8814x 1005</v>
          </cell>
          <cell r="AC593" t="str">
            <v>0.00</v>
          </cell>
          <cell r="AD593" t="str">
            <v>F080</v>
          </cell>
          <cell r="AE593" t="str">
            <v>Knicks1019</v>
          </cell>
          <cell r="AF593" t="str">
            <v>14,624.34</v>
          </cell>
          <cell r="AG593" t="str">
            <v>MORRISTOWN</v>
          </cell>
        </row>
        <row r="594">
          <cell r="A594">
            <v>512001155896</v>
          </cell>
          <cell r="B594" t="str">
            <v>F082</v>
          </cell>
          <cell r="C594">
            <v>4007181</v>
          </cell>
          <cell r="D594" t="str">
            <v>F</v>
          </cell>
          <cell r="E594" t="str">
            <v>Trinity Catholic School</v>
          </cell>
          <cell r="F594" t="str">
            <v>Attn: Food Service Director</v>
          </cell>
          <cell r="G594" t="str">
            <v>Trinity Catholic School</v>
          </cell>
          <cell r="H594" t="str">
            <v>188 Main Street</v>
          </cell>
          <cell r="I594" t="str">
            <v>Massena</v>
          </cell>
          <cell r="J594" t="str">
            <v>(315) 764-0012</v>
          </cell>
          <cell r="K594" t="str">
            <v>Suzanne LaPage</v>
          </cell>
          <cell r="L594" t="str">
            <v>ST. LAWRENCE</v>
          </cell>
          <cell r="M594" t="str">
            <v>tcscafeteria@trinitycatholicschool.net</v>
          </cell>
          <cell r="N594" t="str">
            <v>02/21/95</v>
          </cell>
          <cell r="O594" t="str">
            <v>6,713.50</v>
          </cell>
          <cell r="P594" t="str">
            <v>RA</v>
          </cell>
          <cell r="Q594" t="str">
            <v>Yes</v>
          </cell>
          <cell r="R594">
            <v>512001155896</v>
          </cell>
          <cell r="S594" t="str">
            <v>180</v>
          </cell>
          <cell r="T594" t="str">
            <v>UNASSIGNED</v>
          </cell>
          <cell r="U594" t="str">
            <v>Sam LaMacchia</v>
          </cell>
          <cell r="V594" t="str">
            <v>18520</v>
          </cell>
          <cell r="W594" t="str">
            <v>NSLP</v>
          </cell>
          <cell r="X594" t="str">
            <v>Yes</v>
          </cell>
          <cell r="Y594" t="str">
            <v>Week 1</v>
          </cell>
          <cell r="Z594" t="str">
            <v>10/14/11</v>
          </cell>
          <cell r="AA594" t="str">
            <v/>
          </cell>
          <cell r="AB594" t="str">
            <v>(315) 375-8814x 1005</v>
          </cell>
          <cell r="AC594" t="str">
            <v>0.00</v>
          </cell>
          <cell r="AD594" t="str">
            <v>F082</v>
          </cell>
          <cell r="AE594" t="str">
            <v>Password082</v>
          </cell>
          <cell r="AF594" t="str">
            <v>6,713.50</v>
          </cell>
          <cell r="AG594" t="str">
            <v>TRINITY/MASSENA</v>
          </cell>
        </row>
        <row r="595">
          <cell r="A595">
            <v>512001185654</v>
          </cell>
          <cell r="B595" t="str">
            <v>F085</v>
          </cell>
          <cell r="C595">
            <v>4007182</v>
          </cell>
          <cell r="D595" t="str">
            <v>F</v>
          </cell>
          <cell r="E595" t="str">
            <v>The Holy Name of Jesus Academy, Inc.</v>
          </cell>
          <cell r="F595" t="str">
            <v>Attn: Food Service Director</v>
          </cell>
          <cell r="G595" t="str">
            <v>The Holy Name of Jesus Academy, Inc.</v>
          </cell>
          <cell r="H595" t="str">
            <v>337 Trippany Road</v>
          </cell>
          <cell r="I595" t="str">
            <v>Massena</v>
          </cell>
          <cell r="J595" t="str">
            <v>(315) 769-6030</v>
          </cell>
          <cell r="K595" t="str">
            <v>Sister Mary Paul</v>
          </cell>
          <cell r="L595" t="str">
            <v>ST. LAWRENCE</v>
          </cell>
          <cell r="M595" t="str">
            <v>sitnomendomini0102@gmail.com</v>
          </cell>
          <cell r="N595" t="str">
            <v>12/28/11</v>
          </cell>
          <cell r="O595" t="str">
            <v>6,030.19</v>
          </cell>
          <cell r="P595" t="str">
            <v>RA</v>
          </cell>
          <cell r="Q595" t="str">
            <v>Yes</v>
          </cell>
          <cell r="R595">
            <v>512001185654</v>
          </cell>
          <cell r="S595" t="str">
            <v>180</v>
          </cell>
          <cell r="T595" t="str">
            <v>UNASSIGNED</v>
          </cell>
          <cell r="U595" t="str">
            <v/>
          </cell>
          <cell r="V595" t="str">
            <v>16635</v>
          </cell>
          <cell r="W595" t="str">
            <v>NSLP</v>
          </cell>
          <cell r="X595" t="str">
            <v>Yes</v>
          </cell>
          <cell r="Y595" t="str">
            <v>Week 1</v>
          </cell>
          <cell r="Z595" t="str">
            <v>12/28/11</v>
          </cell>
          <cell r="AA595" t="str">
            <v/>
          </cell>
          <cell r="AB595" t="str">
            <v/>
          </cell>
          <cell r="AC595" t="str">
            <v>0.00</v>
          </cell>
          <cell r="AD595" t="str">
            <v>F085</v>
          </cell>
          <cell r="AE595" t="str">
            <v>food4HNJA</v>
          </cell>
          <cell r="AF595" t="str">
            <v>6,030.19</v>
          </cell>
          <cell r="AG595" t="str">
            <v>THE HOLY NAME OF JESUS ACADEMY, INC.</v>
          </cell>
        </row>
        <row r="596">
          <cell r="A596">
            <v>91200950011</v>
          </cell>
          <cell r="B596" t="str">
            <v>F300</v>
          </cell>
          <cell r="C596" t="str">
            <v/>
          </cell>
          <cell r="D596" t="str">
            <v>F</v>
          </cell>
          <cell r="E596" t="str">
            <v>Clinton Co Sheriff's Dept</v>
          </cell>
          <cell r="F596" t="str">
            <v>Attn: Food Service Director</v>
          </cell>
          <cell r="G596" t="str">
            <v>Clinton Co Sheriff's Dept.</v>
          </cell>
          <cell r="H596" t="str">
            <v>25 McCarthy Drive</v>
          </cell>
          <cell r="I596" t="str">
            <v>Plattsburgh</v>
          </cell>
          <cell r="J596" t="str">
            <v>(518) 565-4342</v>
          </cell>
          <cell r="K596" t="str">
            <v>Lawrence Bedard - Cook Mgr.</v>
          </cell>
          <cell r="L596" t="str">
            <v>CLINTON</v>
          </cell>
          <cell r="M596" t="str">
            <v>Bouyeat@co.clinton.ny.us</v>
          </cell>
          <cell r="N596" t="str">
            <v>02/21/95</v>
          </cell>
          <cell r="O596" t="str">
            <v>0.00</v>
          </cell>
          <cell r="P596" t="str">
            <v>RA</v>
          </cell>
          <cell r="Q596" t="str">
            <v>No</v>
          </cell>
          <cell r="R596">
            <v>91200950011</v>
          </cell>
          <cell r="S596" t="str">
            <v>180</v>
          </cell>
          <cell r="T596" t="str">
            <v>UNASSIGNED</v>
          </cell>
          <cell r="U596" t="str">
            <v/>
          </cell>
          <cell r="V596" t="str">
            <v>1121</v>
          </cell>
          <cell r="W596" t="str">
            <v>NSLP</v>
          </cell>
          <cell r="X596" t="str">
            <v>Yes</v>
          </cell>
          <cell r="Y596" t="str">
            <v>Week 1</v>
          </cell>
          <cell r="Z596" t="str">
            <v>11/07/11</v>
          </cell>
          <cell r="AA596" t="str">
            <v/>
          </cell>
          <cell r="AB596" t="str">
            <v/>
          </cell>
          <cell r="AC596" t="str">
            <v>0.00</v>
          </cell>
          <cell r="AD596" t="str">
            <v>F300</v>
          </cell>
          <cell r="AE596" t="str">
            <v>Tbouyea1</v>
          </cell>
          <cell r="AF596" t="str">
            <v>0.00</v>
          </cell>
          <cell r="AG596" t="str">
            <v>CLINTON/SHERIFF</v>
          </cell>
        </row>
        <row r="597">
          <cell r="A597" t="str">
            <v/>
          </cell>
          <cell r="B597" t="str">
            <v>F301</v>
          </cell>
          <cell r="C597" t="str">
            <v/>
          </cell>
          <cell r="D597" t="str">
            <v>F</v>
          </cell>
          <cell r="E597" t="str">
            <v>Essex County Jail</v>
          </cell>
          <cell r="F597" t="str">
            <v/>
          </cell>
          <cell r="G597" t="str">
            <v>Attn: Food Service Director</v>
          </cell>
          <cell r="H597" t="str">
            <v>7551 Court St  PO Box 278</v>
          </cell>
          <cell r="I597" t="str">
            <v>Elizabethtown</v>
          </cell>
          <cell r="J597" t="str">
            <v>(518) 873-3343</v>
          </cell>
          <cell r="K597" t="str">
            <v>Richard Cutting - Jail Admin</v>
          </cell>
          <cell r="L597" t="str">
            <v>ESSEX</v>
          </cell>
          <cell r="M597" t="str">
            <v/>
          </cell>
          <cell r="N597" t="str">
            <v>04/14/03</v>
          </cell>
          <cell r="O597" t="str">
            <v>0.00</v>
          </cell>
          <cell r="P597" t="str">
            <v>RA</v>
          </cell>
          <cell r="Q597" t="str">
            <v>No</v>
          </cell>
          <cell r="R597" t="str">
            <v/>
          </cell>
          <cell r="S597" t="str">
            <v>180</v>
          </cell>
          <cell r="T597" t="str">
            <v>UNASSIGNED</v>
          </cell>
          <cell r="U597" t="str">
            <v>Sam LaMacchia-Prin-315-375-8814x1005</v>
          </cell>
          <cell r="V597" t="str">
            <v>0</v>
          </cell>
          <cell r="W597" t="str">
            <v>NSLP</v>
          </cell>
          <cell r="X597" t="str">
            <v>Yes</v>
          </cell>
          <cell r="Y597" t="str">
            <v xml:space="preserve">      </v>
          </cell>
          <cell r="Z597" t="str">
            <v/>
          </cell>
          <cell r="AA597" t="str">
            <v/>
          </cell>
          <cell r="AB597" t="str">
            <v/>
          </cell>
          <cell r="AC597" t="str">
            <v>0.00</v>
          </cell>
          <cell r="AD597" t="str">
            <v>F301</v>
          </cell>
          <cell r="AE597" t="str">
            <v>XWQAX6B</v>
          </cell>
          <cell r="AF597" t="str">
            <v>0.00</v>
          </cell>
          <cell r="AG597" t="str">
            <v>ESSEX/JAIL</v>
          </cell>
        </row>
        <row r="598">
          <cell r="A598">
            <v>161501950001</v>
          </cell>
          <cell r="B598" t="str">
            <v>F302</v>
          </cell>
          <cell r="C598" t="str">
            <v/>
          </cell>
          <cell r="D598" t="str">
            <v>F</v>
          </cell>
          <cell r="E598" t="str">
            <v>Franklin County Jail</v>
          </cell>
          <cell r="F598" t="str">
            <v>Attn: Food Service Director</v>
          </cell>
          <cell r="G598" t="str">
            <v>Franklin County Jail</v>
          </cell>
          <cell r="H598" t="str">
            <v>45 Bare Hill Rd.</v>
          </cell>
          <cell r="I598" t="str">
            <v>Malone</v>
          </cell>
          <cell r="J598" t="str">
            <v>(518) 483-6795</v>
          </cell>
          <cell r="K598" t="str">
            <v>Deborah Parnapy- Kitchen Dir.</v>
          </cell>
          <cell r="L598" t="str">
            <v>FRANKLIN</v>
          </cell>
          <cell r="M598" t="str">
            <v/>
          </cell>
          <cell r="N598" t="str">
            <v>02/21/95</v>
          </cell>
          <cell r="O598" t="str">
            <v>0.00</v>
          </cell>
          <cell r="P598" t="str">
            <v>RA</v>
          </cell>
          <cell r="Q598" t="str">
            <v>No</v>
          </cell>
          <cell r="R598">
            <v>161501950001</v>
          </cell>
          <cell r="S598" t="str">
            <v>180</v>
          </cell>
          <cell r="T598" t="str">
            <v>UNASSIGNED</v>
          </cell>
          <cell r="U598" t="str">
            <v>Bruce Bannon - Warden</v>
          </cell>
          <cell r="V598" t="str">
            <v>0</v>
          </cell>
          <cell r="W598" t="str">
            <v>NSLP</v>
          </cell>
          <cell r="X598" t="str">
            <v>Yes</v>
          </cell>
          <cell r="Y598" t="str">
            <v xml:space="preserve">      </v>
          </cell>
          <cell r="Z598" t="str">
            <v/>
          </cell>
          <cell r="AA598" t="str">
            <v/>
          </cell>
          <cell r="AB598" t="str">
            <v/>
          </cell>
          <cell r="AC598" t="str">
            <v>0.00</v>
          </cell>
          <cell r="AD598" t="str">
            <v>F302</v>
          </cell>
          <cell r="AE598" t="str">
            <v>KTDYDFD</v>
          </cell>
          <cell r="AF598" t="str">
            <v>0.00</v>
          </cell>
          <cell r="AG598" t="str">
            <v>FRANKLIN/JAIL</v>
          </cell>
        </row>
        <row r="599">
          <cell r="A599">
            <v>510201950001</v>
          </cell>
          <cell r="B599" t="str">
            <v>F303</v>
          </cell>
          <cell r="C599">
            <v>4007183</v>
          </cell>
          <cell r="D599" t="str">
            <v>F</v>
          </cell>
          <cell r="E599" t="str">
            <v>Saint Lawrence County Jail</v>
          </cell>
          <cell r="F599" t="str">
            <v>Attn: Food Service Director</v>
          </cell>
          <cell r="G599" t="str">
            <v>Saint Lawrence County Jail</v>
          </cell>
          <cell r="H599" t="str">
            <v>17 Commerce Lane</v>
          </cell>
          <cell r="I599" t="str">
            <v>Canton</v>
          </cell>
          <cell r="J599" t="str">
            <v>(315) 379-2451</v>
          </cell>
          <cell r="K599" t="str">
            <v>Jennifer Parker - FSD</v>
          </cell>
          <cell r="L599" t="str">
            <v>ST. LAWRENCE</v>
          </cell>
          <cell r="M599" t="str">
            <v>jparker@co.st-lawrence.ny.us</v>
          </cell>
          <cell r="N599" t="str">
            <v>02/21/95</v>
          </cell>
          <cell r="O599" t="str">
            <v>0.00</v>
          </cell>
          <cell r="P599" t="str">
            <v>RA</v>
          </cell>
          <cell r="Q599" t="str">
            <v>No</v>
          </cell>
          <cell r="R599">
            <v>510201950001</v>
          </cell>
          <cell r="S599" t="str">
            <v>180</v>
          </cell>
          <cell r="T599" t="str">
            <v>UNASSIGNED</v>
          </cell>
          <cell r="U599" t="str">
            <v>Bruce Bannon - Warden</v>
          </cell>
          <cell r="V599" t="str">
            <v>0</v>
          </cell>
          <cell r="W599" t="str">
            <v>NSLP</v>
          </cell>
          <cell r="X599" t="str">
            <v>Yes</v>
          </cell>
          <cell r="Y599" t="str">
            <v>Week 2</v>
          </cell>
          <cell r="Z599" t="str">
            <v>10/24/11</v>
          </cell>
          <cell r="AA599" t="str">
            <v/>
          </cell>
          <cell r="AB599" t="str">
            <v/>
          </cell>
          <cell r="AC599" t="str">
            <v>0.00</v>
          </cell>
          <cell r="AD599" t="str">
            <v>F303</v>
          </cell>
          <cell r="AE599" t="str">
            <v>jP20HA24</v>
          </cell>
          <cell r="AF599" t="str">
            <v>0.00</v>
          </cell>
          <cell r="AG599" t="str">
            <v>ST LAWRENCE JAIL</v>
          </cell>
        </row>
        <row r="600">
          <cell r="A600">
            <v>151102998669</v>
          </cell>
          <cell r="B600" t="str">
            <v>F304</v>
          </cell>
          <cell r="C600">
            <v>4007184</v>
          </cell>
          <cell r="D600" t="str">
            <v>F</v>
          </cell>
          <cell r="E600" t="str">
            <v>National Sports Academy</v>
          </cell>
          <cell r="F600" t="str">
            <v>Attn: Food Service Director</v>
          </cell>
          <cell r="G600" t="str">
            <v>National Sports Academy</v>
          </cell>
          <cell r="H600" t="str">
            <v>821 Mirror Lake Dr</v>
          </cell>
          <cell r="I600" t="str">
            <v>Lake Placid</v>
          </cell>
          <cell r="J600" t="str">
            <v>(518) 523-3460 x36</v>
          </cell>
          <cell r="K600" t="str">
            <v>TIM DULKA - FSD</v>
          </cell>
          <cell r="L600" t="str">
            <v>ESSEX</v>
          </cell>
          <cell r="M600" t="str">
            <v>tdulka@nationalsportsacademy.com</v>
          </cell>
          <cell r="N600" t="str">
            <v>09/23/96</v>
          </cell>
          <cell r="O600" t="str">
            <v>0.00</v>
          </cell>
          <cell r="P600" t="str">
            <v>RA</v>
          </cell>
          <cell r="Q600" t="str">
            <v>No</v>
          </cell>
          <cell r="R600">
            <v>151102998669</v>
          </cell>
          <cell r="S600" t="str">
            <v>180</v>
          </cell>
          <cell r="T600" t="str">
            <v>UNASSIGNED</v>
          </cell>
          <cell r="U600" t="str">
            <v/>
          </cell>
          <cell r="V600" t="str">
            <v>2829</v>
          </cell>
          <cell r="W600" t="str">
            <v>NSLP</v>
          </cell>
          <cell r="X600" t="str">
            <v>Yes</v>
          </cell>
          <cell r="Y600" t="str">
            <v>Week 1</v>
          </cell>
          <cell r="Z600" t="str">
            <v>09/01/11</v>
          </cell>
          <cell r="AA600" t="str">
            <v/>
          </cell>
          <cell r="AB600" t="str">
            <v/>
          </cell>
          <cell r="AC600" t="str">
            <v>0.00</v>
          </cell>
          <cell r="AD600" t="str">
            <v>F304</v>
          </cell>
          <cell r="AE600" t="str">
            <v>SFPnsa57</v>
          </cell>
          <cell r="AF600" t="str">
            <v>0.00</v>
          </cell>
          <cell r="AG600" t="str">
            <v>NAT'L SPORTS ACA</v>
          </cell>
        </row>
        <row r="601">
          <cell r="A601">
            <v>151102999844</v>
          </cell>
          <cell r="B601" t="str">
            <v>F306</v>
          </cell>
          <cell r="C601">
            <v>4007185</v>
          </cell>
          <cell r="D601" t="str">
            <v>F</v>
          </cell>
          <cell r="E601" t="str">
            <v>Mountain Lake Children's Residence</v>
          </cell>
          <cell r="F601" t="str">
            <v>Attn: Food Service Director</v>
          </cell>
          <cell r="G601" t="str">
            <v>Mountain Lake Children's Residence</v>
          </cell>
          <cell r="H601" t="str">
            <v>386 River Road</v>
          </cell>
          <cell r="I601" t="str">
            <v>Lake Placid</v>
          </cell>
          <cell r="J601" t="str">
            <v>(518) 523-4300x 156</v>
          </cell>
          <cell r="K601" t="str">
            <v>Chris Mitchell</v>
          </cell>
          <cell r="L601" t="str">
            <v>ESSEX</v>
          </cell>
          <cell r="M601" t="str">
            <v>cmitchell@mountainlakeacademy.org</v>
          </cell>
          <cell r="N601" t="str">
            <v>03/10/00</v>
          </cell>
          <cell r="O601" t="str">
            <v>3,886.36</v>
          </cell>
          <cell r="P601" t="str">
            <v>RA</v>
          </cell>
          <cell r="Q601" t="str">
            <v>Yes</v>
          </cell>
          <cell r="R601">
            <v>151102999844</v>
          </cell>
          <cell r="S601" t="str">
            <v>180</v>
          </cell>
          <cell r="T601" t="str">
            <v>UNASSIGNED</v>
          </cell>
          <cell r="U601" t="str">
            <v>Chris Mariano</v>
          </cell>
          <cell r="V601" t="str">
            <v>10721</v>
          </cell>
          <cell r="W601" t="str">
            <v>NSLP</v>
          </cell>
          <cell r="X601" t="str">
            <v>Yes</v>
          </cell>
          <cell r="Y601" t="str">
            <v>Week 1</v>
          </cell>
          <cell r="Z601" t="str">
            <v>09/06/11</v>
          </cell>
          <cell r="AA601" t="str">
            <v/>
          </cell>
          <cell r="AB601" t="str">
            <v/>
          </cell>
          <cell r="AC601" t="str">
            <v>0.00</v>
          </cell>
          <cell r="AD601" t="str">
            <v>F306</v>
          </cell>
          <cell r="AE601" t="str">
            <v>Password306</v>
          </cell>
          <cell r="AF601" t="str">
            <v>3,886.36</v>
          </cell>
          <cell r="AG601" t="str">
            <v>MOUNTAIN LAKE</v>
          </cell>
        </row>
        <row r="602">
          <cell r="A602">
            <v>512001100003</v>
          </cell>
          <cell r="B602" t="str">
            <v>F310</v>
          </cell>
          <cell r="C602" t="str">
            <v/>
          </cell>
          <cell r="D602" t="str">
            <v>F</v>
          </cell>
          <cell r="E602" t="str">
            <v>Can.Am.Youth Svcs./Rose Hill</v>
          </cell>
          <cell r="F602" t="str">
            <v>Attn: Food Service Director</v>
          </cell>
          <cell r="G602" t="str">
            <v>Can.Am.Youth Svcs./Rose Hill</v>
          </cell>
          <cell r="H602" t="str">
            <v>Box 100,  County Route 43</v>
          </cell>
          <cell r="I602" t="str">
            <v>Massena</v>
          </cell>
          <cell r="J602" t="str">
            <v>(315) 764-9700 opt7</v>
          </cell>
          <cell r="K602" t="str">
            <v>Lorrie Brockway</v>
          </cell>
          <cell r="L602" t="str">
            <v>ST. LAWRENCE</v>
          </cell>
          <cell r="M602" t="str">
            <v/>
          </cell>
          <cell r="N602" t="str">
            <v>11/07/00</v>
          </cell>
          <cell r="O602" t="str">
            <v>0.00</v>
          </cell>
          <cell r="P602" t="str">
            <v>RA</v>
          </cell>
          <cell r="Q602" t="str">
            <v>No</v>
          </cell>
          <cell r="R602">
            <v>512001100003</v>
          </cell>
          <cell r="S602" t="str">
            <v>180</v>
          </cell>
          <cell r="T602" t="str">
            <v>UNASSIGNED</v>
          </cell>
          <cell r="U602" t="str">
            <v>Chris Mariano</v>
          </cell>
          <cell r="V602" t="str">
            <v>0</v>
          </cell>
          <cell r="W602" t="str">
            <v>NSLP</v>
          </cell>
          <cell r="X602" t="str">
            <v>Yes</v>
          </cell>
          <cell r="Y602" t="str">
            <v>Week 2</v>
          </cell>
          <cell r="Z602" t="str">
            <v/>
          </cell>
          <cell r="AA602" t="str">
            <v/>
          </cell>
          <cell r="AB602" t="str">
            <v/>
          </cell>
          <cell r="AC602" t="str">
            <v>0.00</v>
          </cell>
          <cell r="AD602" t="str">
            <v>F310</v>
          </cell>
          <cell r="AE602" t="str">
            <v>FRU3J2NU</v>
          </cell>
          <cell r="AF602" t="str">
            <v>0.00</v>
          </cell>
          <cell r="AG602" t="str">
            <v>CAN.AM.YTH/ROSE</v>
          </cell>
        </row>
        <row r="603">
          <cell r="A603" t="str">
            <v/>
          </cell>
          <cell r="B603" t="str">
            <v>F397</v>
          </cell>
          <cell r="C603" t="str">
            <v/>
          </cell>
          <cell r="D603" t="str">
            <v>F</v>
          </cell>
          <cell r="E603" t="str">
            <v>St Francis Academy Inc-Camelot</v>
          </cell>
          <cell r="F603" t="str">
            <v/>
          </cell>
          <cell r="G603" t="str">
            <v>Attn: School Lunch Director</v>
          </cell>
          <cell r="H603" t="str">
            <v>50 Riverside Drive</v>
          </cell>
          <cell r="I603" t="str">
            <v>Lake Placid</v>
          </cell>
          <cell r="J603" t="str">
            <v>(518) 523-4300</v>
          </cell>
          <cell r="K603" t="str">
            <v>Larry Gadwan</v>
          </cell>
          <cell r="L603" t="str">
            <v>ESSEX</v>
          </cell>
          <cell r="M603" t="str">
            <v/>
          </cell>
          <cell r="N603" t="str">
            <v>02/21/95</v>
          </cell>
          <cell r="O603" t="str">
            <v>0.00</v>
          </cell>
          <cell r="P603" t="str">
            <v>RA</v>
          </cell>
          <cell r="Q603" t="str">
            <v>No</v>
          </cell>
          <cell r="R603" t="str">
            <v/>
          </cell>
          <cell r="S603" t="str">
            <v>180</v>
          </cell>
          <cell r="T603" t="str">
            <v>UNASSIGNED</v>
          </cell>
          <cell r="U603" t="str">
            <v>Chris Mariano - Prin</v>
          </cell>
          <cell r="V603" t="str">
            <v>0</v>
          </cell>
          <cell r="W603" t="str">
            <v>NSLP</v>
          </cell>
          <cell r="X603" t="str">
            <v>Yes</v>
          </cell>
          <cell r="Y603" t="str">
            <v xml:space="preserve">      </v>
          </cell>
          <cell r="Z603" t="str">
            <v/>
          </cell>
          <cell r="AA603" t="str">
            <v/>
          </cell>
          <cell r="AB603" t="str">
            <v/>
          </cell>
          <cell r="AC603" t="str">
            <v>0.00</v>
          </cell>
          <cell r="AD603" t="str">
            <v>F397</v>
          </cell>
          <cell r="AE603" t="str">
            <v>39RUMYB</v>
          </cell>
          <cell r="AF603" t="str">
            <v>0.00</v>
          </cell>
          <cell r="AG603" t="str">
            <v>S/FRANCIS/PLACID</v>
          </cell>
        </row>
        <row r="604">
          <cell r="A604" t="str">
            <v/>
          </cell>
          <cell r="B604" t="str">
            <v>F401</v>
          </cell>
          <cell r="C604" t="str">
            <v/>
          </cell>
          <cell r="D604" t="str">
            <v>F</v>
          </cell>
          <cell r="E604" t="str">
            <v>Raymond Street Day Care Center</v>
          </cell>
          <cell r="F604" t="str">
            <v/>
          </cell>
          <cell r="G604" t="str">
            <v>Attn: Food Service Director</v>
          </cell>
          <cell r="H604" t="str">
            <v>28 Raymond Street</v>
          </cell>
          <cell r="I604" t="str">
            <v>Malone</v>
          </cell>
          <cell r="J604" t="str">
            <v>(518) 483-5382</v>
          </cell>
          <cell r="K604" t="str">
            <v>Tammy Warner</v>
          </cell>
          <cell r="L604" t="str">
            <v>FRANKLIN</v>
          </cell>
          <cell r="M604" t="str">
            <v/>
          </cell>
          <cell r="N604" t="str">
            <v>08/15/06</v>
          </cell>
          <cell r="O604" t="str">
            <v>0.00</v>
          </cell>
          <cell r="P604" t="str">
            <v>RA</v>
          </cell>
          <cell r="Q604" t="str">
            <v>No</v>
          </cell>
          <cell r="R604" t="str">
            <v/>
          </cell>
          <cell r="S604" t="str">
            <v>180</v>
          </cell>
          <cell r="T604" t="str">
            <v>UNASSIGNED</v>
          </cell>
          <cell r="U604" t="str">
            <v>Chris Mariano - Prin</v>
          </cell>
          <cell r="V604" t="str">
            <v>0</v>
          </cell>
          <cell r="W604" t="str">
            <v>CACF</v>
          </cell>
          <cell r="X604" t="str">
            <v>Yes</v>
          </cell>
          <cell r="Y604" t="str">
            <v xml:space="preserve">      </v>
          </cell>
          <cell r="Z604" t="str">
            <v/>
          </cell>
          <cell r="AA604" t="str">
            <v/>
          </cell>
          <cell r="AB604" t="str">
            <v/>
          </cell>
          <cell r="AC604" t="str">
            <v>0.00</v>
          </cell>
          <cell r="AD604" t="str">
            <v>F401</v>
          </cell>
          <cell r="AE604" t="str">
            <v>7WDS7D8</v>
          </cell>
          <cell r="AF604" t="str">
            <v>0.00</v>
          </cell>
          <cell r="AG604" t="str">
            <v>RAYMOND ST DCC</v>
          </cell>
        </row>
        <row r="605">
          <cell r="A605" t="str">
            <v/>
          </cell>
          <cell r="B605" t="str">
            <v>F402</v>
          </cell>
          <cell r="C605" t="str">
            <v/>
          </cell>
          <cell r="D605" t="str">
            <v>F</v>
          </cell>
          <cell r="E605" t="str">
            <v>St Lawrence County Community Development</v>
          </cell>
          <cell r="F605" t="str">
            <v/>
          </cell>
          <cell r="G605" t="str">
            <v>Attn: Food Service Director</v>
          </cell>
          <cell r="H605" t="str">
            <v>1 Commerce Lane</v>
          </cell>
          <cell r="I605" t="str">
            <v>Canton</v>
          </cell>
          <cell r="J605" t="str">
            <v>(315) 386-8574</v>
          </cell>
          <cell r="K605" t="str">
            <v>Maureen Howard</v>
          </cell>
          <cell r="L605" t="str">
            <v>CATTARAUGUS</v>
          </cell>
          <cell r="M605" t="str">
            <v/>
          </cell>
          <cell r="N605" t="str">
            <v>02/28/95</v>
          </cell>
          <cell r="O605" t="str">
            <v>0.00</v>
          </cell>
          <cell r="P605" t="str">
            <v>RA</v>
          </cell>
          <cell r="Q605" t="str">
            <v>No</v>
          </cell>
          <cell r="R605" t="str">
            <v/>
          </cell>
          <cell r="S605" t="str">
            <v>260</v>
          </cell>
          <cell r="T605" t="str">
            <v>UNASSIGNED</v>
          </cell>
          <cell r="U605" t="str">
            <v>Chris Mariano - Prin</v>
          </cell>
          <cell r="V605" t="str">
            <v>0</v>
          </cell>
          <cell r="W605" t="str">
            <v>CACF</v>
          </cell>
          <cell r="X605" t="str">
            <v>Yes</v>
          </cell>
          <cell r="Y605" t="str">
            <v xml:space="preserve">      </v>
          </cell>
          <cell r="Z605" t="str">
            <v/>
          </cell>
          <cell r="AA605" t="str">
            <v/>
          </cell>
          <cell r="AB605" t="str">
            <v/>
          </cell>
          <cell r="AC605" t="str">
            <v>0.00</v>
          </cell>
          <cell r="AD605" t="str">
            <v>F402</v>
          </cell>
          <cell r="AE605" t="str">
            <v>ADJFCHA</v>
          </cell>
          <cell r="AF605" t="str">
            <v>0.00</v>
          </cell>
          <cell r="AG605" t="str">
            <v>ST LAWRENCE CM D</v>
          </cell>
        </row>
        <row r="606">
          <cell r="A606" t="str">
            <v/>
          </cell>
          <cell r="B606" t="str">
            <v>F404</v>
          </cell>
          <cell r="C606" t="str">
            <v/>
          </cell>
          <cell r="D606" t="str">
            <v>F</v>
          </cell>
          <cell r="E606" t="str">
            <v>Jack &amp; Jill Day Care Center</v>
          </cell>
          <cell r="F606" t="str">
            <v/>
          </cell>
          <cell r="G606" t="str">
            <v>Attn: Director</v>
          </cell>
          <cell r="H606" t="str">
            <v>806 Commerce Park Drive</v>
          </cell>
          <cell r="I606" t="str">
            <v>Ogdensburgh</v>
          </cell>
          <cell r="J606" t="str">
            <v>(315) 393-4116</v>
          </cell>
          <cell r="K606" t="str">
            <v>Mary Burwell FSM</v>
          </cell>
          <cell r="L606" t="str">
            <v>CATTARAUGUS</v>
          </cell>
          <cell r="M606" t="str">
            <v/>
          </cell>
          <cell r="N606" t="str">
            <v>09/19/01</v>
          </cell>
          <cell r="O606" t="str">
            <v>0.00</v>
          </cell>
          <cell r="P606" t="str">
            <v>RA</v>
          </cell>
          <cell r="Q606" t="str">
            <v>No</v>
          </cell>
          <cell r="R606" t="str">
            <v/>
          </cell>
          <cell r="S606" t="str">
            <v>260</v>
          </cell>
          <cell r="T606" t="str">
            <v>UNASSIGNED</v>
          </cell>
          <cell r="U606" t="str">
            <v>Chris Mariano - Prin</v>
          </cell>
          <cell r="V606" t="str">
            <v>0</v>
          </cell>
          <cell r="W606" t="str">
            <v>CACF</v>
          </cell>
          <cell r="X606" t="str">
            <v>Yes</v>
          </cell>
          <cell r="Y606" t="str">
            <v xml:space="preserve">      </v>
          </cell>
          <cell r="Z606" t="str">
            <v/>
          </cell>
          <cell r="AA606" t="str">
            <v/>
          </cell>
          <cell r="AB606" t="str">
            <v/>
          </cell>
          <cell r="AC606" t="str">
            <v>0.00</v>
          </cell>
          <cell r="AD606" t="str">
            <v>F404</v>
          </cell>
          <cell r="AE606" t="str">
            <v>68QG65U</v>
          </cell>
          <cell r="AF606" t="str">
            <v>0.00</v>
          </cell>
          <cell r="AG606" t="str">
            <v>JACK &amp; JILL</v>
          </cell>
        </row>
        <row r="607">
          <cell r="A607" t="str">
            <v/>
          </cell>
          <cell r="B607" t="str">
            <v>F405</v>
          </cell>
          <cell r="C607" t="str">
            <v/>
          </cell>
          <cell r="D607" t="str">
            <v>F</v>
          </cell>
          <cell r="E607" t="str">
            <v>Canton Day Care Ctr</v>
          </cell>
          <cell r="F607" t="str">
            <v/>
          </cell>
          <cell r="G607" t="str">
            <v>Masonic Temple-W.Main St.</v>
          </cell>
          <cell r="H607" t="str">
            <v>PO Box 556</v>
          </cell>
          <cell r="I607" t="str">
            <v>Canton</v>
          </cell>
          <cell r="J607" t="str">
            <v>(315) 386-2531</v>
          </cell>
          <cell r="K607" t="str">
            <v>Dorothy Burlingam</v>
          </cell>
          <cell r="L607" t="str">
            <v>CATTARAUGUS</v>
          </cell>
          <cell r="M607" t="str">
            <v/>
          </cell>
          <cell r="N607" t="str">
            <v>08/13/04</v>
          </cell>
          <cell r="O607" t="str">
            <v>0.00</v>
          </cell>
          <cell r="P607" t="str">
            <v>RA</v>
          </cell>
          <cell r="Q607" t="str">
            <v>No</v>
          </cell>
          <cell r="R607" t="str">
            <v/>
          </cell>
          <cell r="S607" t="str">
            <v>260</v>
          </cell>
          <cell r="T607" t="str">
            <v>UNASSIGNED</v>
          </cell>
          <cell r="U607" t="str">
            <v>Chris Mariano - Prin</v>
          </cell>
          <cell r="V607" t="str">
            <v>0</v>
          </cell>
          <cell r="W607" t="str">
            <v>CACF</v>
          </cell>
          <cell r="X607" t="str">
            <v>Yes</v>
          </cell>
          <cell r="Y607" t="str">
            <v xml:space="preserve">      </v>
          </cell>
          <cell r="Z607" t="str">
            <v/>
          </cell>
          <cell r="AA607" t="str">
            <v/>
          </cell>
          <cell r="AB607" t="str">
            <v/>
          </cell>
          <cell r="AC607" t="str">
            <v>0.00</v>
          </cell>
          <cell r="AD607" t="str">
            <v>F405</v>
          </cell>
          <cell r="AE607" t="str">
            <v>6VAT6U4</v>
          </cell>
          <cell r="AF607" t="str">
            <v>0.00</v>
          </cell>
          <cell r="AG607" t="str">
            <v>CANTON DAY CARE</v>
          </cell>
        </row>
        <row r="608">
          <cell r="A608">
            <v>2132</v>
          </cell>
          <cell r="B608" t="str">
            <v>F406</v>
          </cell>
          <cell r="C608">
            <v>4007186</v>
          </cell>
          <cell r="D608" t="str">
            <v>F</v>
          </cell>
          <cell r="E608" t="str">
            <v>SUNY Potsdam Child Care Center</v>
          </cell>
          <cell r="F608" t="str">
            <v>Attn: Food Service Director</v>
          </cell>
          <cell r="G608" t="str">
            <v>SUNY Potsdam Child Care Center</v>
          </cell>
          <cell r="H608" t="str">
            <v>Box 86 - SUCP</v>
          </cell>
          <cell r="I608" t="str">
            <v>Potsdam</v>
          </cell>
          <cell r="J608" t="str">
            <v>(315) 267-2011</v>
          </cell>
          <cell r="K608" t="str">
            <v>Lori J. Moulton</v>
          </cell>
          <cell r="L608" t="str">
            <v>ST. LAWRENCE</v>
          </cell>
          <cell r="M608" t="str">
            <v>moultolj@potsdam.edu</v>
          </cell>
          <cell r="N608" t="str">
            <v>06/13/00</v>
          </cell>
          <cell r="O608" t="str">
            <v>3,341.16</v>
          </cell>
          <cell r="P608" t="str">
            <v>RA</v>
          </cell>
          <cell r="Q608" t="str">
            <v>Yes</v>
          </cell>
          <cell r="R608">
            <v>2132</v>
          </cell>
          <cell r="S608" t="str">
            <v>260</v>
          </cell>
          <cell r="T608" t="str">
            <v>UNASSIGNED</v>
          </cell>
          <cell r="U608" t="str">
            <v>Lori Moulton</v>
          </cell>
          <cell r="V608" t="str">
            <v>9217</v>
          </cell>
          <cell r="W608" t="str">
            <v>CACF</v>
          </cell>
          <cell r="X608" t="str">
            <v>Yes</v>
          </cell>
          <cell r="Y608" t="str">
            <v>Week 2</v>
          </cell>
          <cell r="Z608" t="str">
            <v>08/31/11</v>
          </cell>
          <cell r="AA608" t="str">
            <v/>
          </cell>
          <cell r="AB608" t="str">
            <v/>
          </cell>
          <cell r="AC608" t="str">
            <v>0.00</v>
          </cell>
          <cell r="AD608" t="str">
            <v>F406</v>
          </cell>
          <cell r="AE608" t="str">
            <v>David7215</v>
          </cell>
          <cell r="AF608" t="str">
            <v>3,341.16</v>
          </cell>
          <cell r="AG608" t="str">
            <v>SUNY POTSDAM CHI</v>
          </cell>
        </row>
        <row r="609">
          <cell r="A609" t="str">
            <v/>
          </cell>
          <cell r="B609" t="str">
            <v>F407</v>
          </cell>
          <cell r="C609" t="str">
            <v/>
          </cell>
          <cell r="D609" t="str">
            <v>F</v>
          </cell>
          <cell r="E609" t="str">
            <v>St.Regis Mohawk Head Start</v>
          </cell>
          <cell r="F609" t="str">
            <v/>
          </cell>
          <cell r="G609" t="str">
            <v>Attn: Director</v>
          </cell>
          <cell r="H609" t="str">
            <v>Community Building</v>
          </cell>
          <cell r="I609" t="str">
            <v>Hogansburg</v>
          </cell>
          <cell r="J609" t="str">
            <v>(518) 358-2988</v>
          </cell>
          <cell r="K609" t="str">
            <v/>
          </cell>
          <cell r="L609" t="str">
            <v>FRANKLIN</v>
          </cell>
          <cell r="M609" t="str">
            <v/>
          </cell>
          <cell r="N609" t="str">
            <v>05/04/99</v>
          </cell>
          <cell r="O609" t="str">
            <v>0.00</v>
          </cell>
          <cell r="P609" t="str">
            <v>RA</v>
          </cell>
          <cell r="Q609" t="str">
            <v>No</v>
          </cell>
          <cell r="R609" t="str">
            <v/>
          </cell>
          <cell r="S609" t="str">
            <v>260</v>
          </cell>
          <cell r="T609" t="str">
            <v>UNASSIGNED</v>
          </cell>
          <cell r="U609" t="str">
            <v>Lori Moulton- Director-</v>
          </cell>
          <cell r="V609" t="str">
            <v>0</v>
          </cell>
          <cell r="W609" t="str">
            <v>CACF</v>
          </cell>
          <cell r="X609" t="str">
            <v>Yes</v>
          </cell>
          <cell r="Y609" t="str">
            <v>Week 2</v>
          </cell>
          <cell r="Z609" t="str">
            <v/>
          </cell>
          <cell r="AA609" t="str">
            <v/>
          </cell>
          <cell r="AB609" t="str">
            <v/>
          </cell>
          <cell r="AC609" t="str">
            <v>0.00</v>
          </cell>
          <cell r="AD609" t="str">
            <v>F407</v>
          </cell>
          <cell r="AE609" t="str">
            <v>ZHN62KK</v>
          </cell>
          <cell r="AF609" t="str">
            <v>0.00</v>
          </cell>
          <cell r="AG609" t="str">
            <v>ST.REGIS MOHAWK</v>
          </cell>
        </row>
        <row r="610">
          <cell r="A610" t="str">
            <v/>
          </cell>
          <cell r="B610" t="str">
            <v>F408</v>
          </cell>
          <cell r="C610" t="str">
            <v/>
          </cell>
          <cell r="D610" t="str">
            <v>F</v>
          </cell>
          <cell r="E610" t="str">
            <v>Bangor Community Daycare</v>
          </cell>
          <cell r="F610" t="str">
            <v/>
          </cell>
          <cell r="G610" t="str">
            <v>Raymond St. Day Care</v>
          </cell>
          <cell r="H610" t="str">
            <v>Route 11</v>
          </cell>
          <cell r="I610" t="str">
            <v>North Bangor</v>
          </cell>
          <cell r="J610" t="str">
            <v>(518) 483-1644</v>
          </cell>
          <cell r="K610" t="str">
            <v/>
          </cell>
          <cell r="L610" t="str">
            <v>FRANKLIN</v>
          </cell>
          <cell r="M610" t="str">
            <v/>
          </cell>
          <cell r="N610" t="str">
            <v>03/16/95</v>
          </cell>
          <cell r="O610" t="str">
            <v>0.00</v>
          </cell>
          <cell r="P610" t="str">
            <v>RA</v>
          </cell>
          <cell r="Q610" t="str">
            <v>No</v>
          </cell>
          <cell r="R610" t="str">
            <v/>
          </cell>
          <cell r="S610" t="str">
            <v>260</v>
          </cell>
          <cell r="T610" t="str">
            <v>UNASSIGNED</v>
          </cell>
          <cell r="U610" t="str">
            <v>Lori Moulton- Director-</v>
          </cell>
          <cell r="V610" t="str">
            <v>0</v>
          </cell>
          <cell r="W610" t="str">
            <v>CACF</v>
          </cell>
          <cell r="X610" t="str">
            <v>Yes</v>
          </cell>
          <cell r="Y610" t="str">
            <v xml:space="preserve">      </v>
          </cell>
          <cell r="Z610" t="str">
            <v/>
          </cell>
          <cell r="AA610" t="str">
            <v/>
          </cell>
          <cell r="AB610" t="str">
            <v/>
          </cell>
          <cell r="AC610" t="str">
            <v>0.00</v>
          </cell>
          <cell r="AD610" t="str">
            <v>F408</v>
          </cell>
          <cell r="AE610" t="str">
            <v>CDN35JB</v>
          </cell>
          <cell r="AF610" t="str">
            <v>0.00</v>
          </cell>
          <cell r="AG610" t="str">
            <v>BANGOR COMM DCC</v>
          </cell>
        </row>
        <row r="611">
          <cell r="A611">
            <v>2292</v>
          </cell>
          <cell r="B611" t="str">
            <v>F409</v>
          </cell>
          <cell r="C611">
            <v>4007187</v>
          </cell>
          <cell r="D611" t="str">
            <v>F</v>
          </cell>
          <cell r="E611" t="str">
            <v>Potsdam Building Blocks</v>
          </cell>
          <cell r="F611" t="str">
            <v>Attn: Food Service Director</v>
          </cell>
          <cell r="G611" t="str">
            <v>Potsdam Building Blocks</v>
          </cell>
          <cell r="H611" t="str">
            <v>68 Lawrence Avenue</v>
          </cell>
          <cell r="I611" t="str">
            <v>Potsdam</v>
          </cell>
          <cell r="J611" t="str">
            <v>(315) 265-8260</v>
          </cell>
          <cell r="K611" t="str">
            <v>Marlene Pickering - Director</v>
          </cell>
          <cell r="L611" t="str">
            <v>ST. LAWRENCE</v>
          </cell>
          <cell r="M611" t="str">
            <v>BUILDING_BLOCKS_DAY_CARE@YAHOO.COM</v>
          </cell>
          <cell r="N611" t="str">
            <v>02/12/03</v>
          </cell>
          <cell r="O611" t="str">
            <v>0.00</v>
          </cell>
          <cell r="P611" t="str">
            <v>RA</v>
          </cell>
          <cell r="Q611" t="str">
            <v>No</v>
          </cell>
          <cell r="R611">
            <v>2292</v>
          </cell>
          <cell r="S611" t="str">
            <v>260</v>
          </cell>
          <cell r="T611" t="str">
            <v>UNASSIGNED</v>
          </cell>
          <cell r="U611" t="str">
            <v>Lori Moulton- Director-</v>
          </cell>
          <cell r="V611" t="str">
            <v>0</v>
          </cell>
          <cell r="W611" t="str">
            <v>CACF</v>
          </cell>
          <cell r="X611" t="str">
            <v>Yes</v>
          </cell>
          <cell r="Y611" t="str">
            <v>Week 1</v>
          </cell>
          <cell r="Z611" t="str">
            <v>09/01/11</v>
          </cell>
          <cell r="AA611" t="str">
            <v/>
          </cell>
          <cell r="AB611" t="str">
            <v/>
          </cell>
          <cell r="AC611" t="str">
            <v>0.00</v>
          </cell>
          <cell r="AD611" t="str">
            <v>F409</v>
          </cell>
          <cell r="AE611" t="str">
            <v>K9A23XF</v>
          </cell>
          <cell r="AF611" t="str">
            <v>0.00</v>
          </cell>
          <cell r="AG611" t="str">
            <v>POTSDAM BUILDING</v>
          </cell>
        </row>
        <row r="612">
          <cell r="A612" t="str">
            <v/>
          </cell>
          <cell r="B612" t="str">
            <v>F410</v>
          </cell>
          <cell r="C612" t="str">
            <v/>
          </cell>
          <cell r="D612" t="str">
            <v>F</v>
          </cell>
          <cell r="E612" t="str">
            <v>Wee Care C.C.Of MassenaInc.</v>
          </cell>
          <cell r="F612" t="str">
            <v/>
          </cell>
          <cell r="G612" t="str">
            <v>Attn: Food Service Director</v>
          </cell>
          <cell r="H612" t="str">
            <v>60 Maple Street</v>
          </cell>
          <cell r="I612" t="str">
            <v>Massena</v>
          </cell>
          <cell r="J612" t="str">
            <v>(315) 764-7200</v>
          </cell>
          <cell r="K612" t="str">
            <v>Peggy Wright</v>
          </cell>
          <cell r="L612" t="str">
            <v>CATTARAUGUS</v>
          </cell>
          <cell r="M612" t="str">
            <v/>
          </cell>
          <cell r="N612" t="str">
            <v>11/08/99</v>
          </cell>
          <cell r="O612" t="str">
            <v>0.00</v>
          </cell>
          <cell r="P612" t="str">
            <v>RA</v>
          </cell>
          <cell r="Q612" t="str">
            <v>No</v>
          </cell>
          <cell r="R612" t="str">
            <v/>
          </cell>
          <cell r="S612" t="str">
            <v>0</v>
          </cell>
          <cell r="T612" t="str">
            <v>UNASSIGNED</v>
          </cell>
          <cell r="U612" t="str">
            <v>Lori Moulton- Director-</v>
          </cell>
          <cell r="V612" t="str">
            <v>0</v>
          </cell>
          <cell r="W612" t="str">
            <v>CACF</v>
          </cell>
          <cell r="X612" t="str">
            <v>Yes</v>
          </cell>
          <cell r="Y612" t="str">
            <v xml:space="preserve">      </v>
          </cell>
          <cell r="Z612" t="str">
            <v/>
          </cell>
          <cell r="AA612" t="str">
            <v/>
          </cell>
          <cell r="AB612" t="str">
            <v/>
          </cell>
          <cell r="AC612" t="str">
            <v>0.00</v>
          </cell>
          <cell r="AD612" t="str">
            <v>F410</v>
          </cell>
          <cell r="AE612" t="str">
            <v>ZJFQJZF</v>
          </cell>
          <cell r="AF612" t="str">
            <v>0.00</v>
          </cell>
          <cell r="AG612" t="str">
            <v>WEE CARE C.C.</v>
          </cell>
        </row>
        <row r="613">
          <cell r="A613">
            <v>2692</v>
          </cell>
          <cell r="B613" t="str">
            <v>F411</v>
          </cell>
          <cell r="C613">
            <v>4008911</v>
          </cell>
          <cell r="D613" t="str">
            <v>F</v>
          </cell>
          <cell r="E613" t="str">
            <v>Toddler Town Daycare</v>
          </cell>
          <cell r="F613" t="str">
            <v>Attn: Food Service Director</v>
          </cell>
          <cell r="G613" t="str">
            <v>Toddler Town Daycare</v>
          </cell>
          <cell r="H613" t="str">
            <v>120 Main Street</v>
          </cell>
          <cell r="I613" t="str">
            <v>Massena</v>
          </cell>
          <cell r="J613" t="str">
            <v>315-705-4516</v>
          </cell>
          <cell r="K613" t="str">
            <v>Sarah Rozon</v>
          </cell>
          <cell r="L613" t="str">
            <v>ST. LAWRENCE</v>
          </cell>
          <cell r="M613" t="str">
            <v>smrozon@yahoo.com</v>
          </cell>
          <cell r="N613" t="str">
            <v>10/28/16</v>
          </cell>
          <cell r="O613" t="str">
            <v>0.00</v>
          </cell>
          <cell r="P613" t="str">
            <v>RA</v>
          </cell>
          <cell r="Q613" t="str">
            <v>No</v>
          </cell>
          <cell r="R613">
            <v>2692</v>
          </cell>
          <cell r="S613" t="str">
            <v>180</v>
          </cell>
          <cell r="T613" t="str">
            <v>UNASSIGNED</v>
          </cell>
          <cell r="U613" t="str">
            <v/>
          </cell>
          <cell r="V613" t="str">
            <v>10400</v>
          </cell>
          <cell r="W613" t="str">
            <v>CACF</v>
          </cell>
          <cell r="X613" t="str">
            <v>No</v>
          </cell>
          <cell r="Y613" t="str">
            <v xml:space="preserve">      </v>
          </cell>
          <cell r="Z613" t="str">
            <v/>
          </cell>
          <cell r="AA613" t="str">
            <v/>
          </cell>
          <cell r="AB613" t="str">
            <v/>
          </cell>
          <cell r="AC613" t="str">
            <v>0.00</v>
          </cell>
          <cell r="AD613" t="str">
            <v>F411</v>
          </cell>
          <cell r="AE613" t="str">
            <v>January2017!</v>
          </cell>
          <cell r="AF613" t="str">
            <v>0.00</v>
          </cell>
          <cell r="AG613" t="str">
            <v>TODDLER TOWN DAYCARE</v>
          </cell>
        </row>
        <row r="614">
          <cell r="A614">
            <v>150302000000</v>
          </cell>
          <cell r="B614" t="str">
            <v>F712</v>
          </cell>
          <cell r="C614" t="str">
            <v/>
          </cell>
          <cell r="D614" t="str">
            <v>F</v>
          </cell>
          <cell r="E614" t="str">
            <v>Essex County Youth Bureau</v>
          </cell>
          <cell r="F614" t="str">
            <v>Attn: Summer Feeding</v>
          </cell>
          <cell r="G614" t="str">
            <v>Essex County Youth Bureau</v>
          </cell>
          <cell r="H614" t="str">
            <v>7533 Court Street</v>
          </cell>
          <cell r="I614" t="str">
            <v>Elizabethtown</v>
          </cell>
          <cell r="J614" t="str">
            <v>(518) 873-3632</v>
          </cell>
          <cell r="K614" t="str">
            <v>Vanessa Cross</v>
          </cell>
          <cell r="L614" t="str">
            <v>ESSEX</v>
          </cell>
          <cell r="M614" t="str">
            <v/>
          </cell>
          <cell r="N614" t="str">
            <v>06/29/07</v>
          </cell>
          <cell r="O614" t="str">
            <v>0.00</v>
          </cell>
          <cell r="P614" t="str">
            <v>RA</v>
          </cell>
          <cell r="Q614" t="str">
            <v>No</v>
          </cell>
          <cell r="R614">
            <v>150302000000</v>
          </cell>
          <cell r="S614" t="str">
            <v>40</v>
          </cell>
          <cell r="T614" t="str">
            <v>UNASSIGNED</v>
          </cell>
          <cell r="U614" t="str">
            <v>Lori Moulton- Director-</v>
          </cell>
          <cell r="V614" t="str">
            <v>2000</v>
          </cell>
          <cell r="W614" t="str">
            <v>SFSP</v>
          </cell>
          <cell r="X614" t="str">
            <v>Yes</v>
          </cell>
          <cell r="Y614" t="str">
            <v xml:space="preserve">      </v>
          </cell>
          <cell r="Z614" t="str">
            <v/>
          </cell>
          <cell r="AA614" t="str">
            <v/>
          </cell>
          <cell r="AB614" t="str">
            <v/>
          </cell>
          <cell r="AC614" t="str">
            <v>0.00</v>
          </cell>
          <cell r="AD614" t="str">
            <v>F712</v>
          </cell>
          <cell r="AE614" t="str">
            <v>DJK6AF6</v>
          </cell>
          <cell r="AF614" t="str">
            <v>0.00</v>
          </cell>
          <cell r="AG614" t="str">
            <v>ESSEX CTY YOUTH</v>
          </cell>
        </row>
        <row r="615">
          <cell r="A615" t="str">
            <v/>
          </cell>
          <cell r="B615" t="str">
            <v>F900</v>
          </cell>
          <cell r="C615">
            <v>4008724</v>
          </cell>
          <cell r="D615" t="str">
            <v/>
          </cell>
          <cell r="E615" t="str">
            <v>St. Lawrence-Lewis BOCES</v>
          </cell>
          <cell r="F615" t="str">
            <v/>
          </cell>
          <cell r="G615" t="str">
            <v>40 W. Main Street</v>
          </cell>
          <cell r="H615" t="str">
            <v/>
          </cell>
          <cell r="I615" t="str">
            <v>Canton</v>
          </cell>
          <cell r="J615" t="str">
            <v>(315) 353-6631 ext 3523</v>
          </cell>
          <cell r="K615" t="str">
            <v>Arlis Frego</v>
          </cell>
          <cell r="L615" t="str">
            <v>ST. LAWRENCE</v>
          </cell>
          <cell r="M615" t="str">
            <v>afrego@sllboces.org</v>
          </cell>
          <cell r="N615" t="str">
            <v>05/16/16</v>
          </cell>
          <cell r="O615" t="str">
            <v>0.00</v>
          </cell>
          <cell r="P615" t="str">
            <v>RA</v>
          </cell>
          <cell r="Q615" t="str">
            <v>Yes</v>
          </cell>
          <cell r="R615" t="str">
            <v/>
          </cell>
          <cell r="S615" t="str">
            <v>0</v>
          </cell>
          <cell r="T615" t="str">
            <v>UNASSIGNED</v>
          </cell>
          <cell r="U615" t="str">
            <v/>
          </cell>
          <cell r="V615" t="str">
            <v>0</v>
          </cell>
          <cell r="W615" t="str">
            <v>NSLP</v>
          </cell>
          <cell r="X615" t="str">
            <v>No</v>
          </cell>
          <cell r="Y615" t="str">
            <v xml:space="preserve">      </v>
          </cell>
          <cell r="Z615" t="str">
            <v/>
          </cell>
          <cell r="AA615" t="str">
            <v/>
          </cell>
          <cell r="AB615" t="str">
            <v/>
          </cell>
          <cell r="AC615" t="str">
            <v>0.00</v>
          </cell>
          <cell r="AD615" t="str">
            <v/>
          </cell>
          <cell r="AE615" t="str">
            <v/>
          </cell>
          <cell r="AF615" t="str">
            <v>0.00</v>
          </cell>
          <cell r="AG615" t="str">
            <v>ST. LAWRENCE-LEWIS BOCES</v>
          </cell>
        </row>
        <row r="616">
          <cell r="A616">
            <v>131101040000</v>
          </cell>
          <cell r="B616" t="str">
            <v>G001</v>
          </cell>
          <cell r="C616">
            <v>4006281</v>
          </cell>
          <cell r="D616" t="str">
            <v>G</v>
          </cell>
          <cell r="E616" t="str">
            <v>Webutuck Central School</v>
          </cell>
          <cell r="F616" t="str">
            <v>Attn: Food Service Director</v>
          </cell>
          <cell r="G616" t="str">
            <v>Webutuck Central School</v>
          </cell>
          <cell r="H616" t="str">
            <v>Box N, Haight Road</v>
          </cell>
          <cell r="I616" t="str">
            <v>Amenia</v>
          </cell>
          <cell r="J616" t="str">
            <v>(845) 373-4100</v>
          </cell>
          <cell r="K616" t="str">
            <v>Sheila Moran</v>
          </cell>
          <cell r="L616" t="str">
            <v>DUTCHESS</v>
          </cell>
          <cell r="M616" t="str">
            <v>sheila.moran@webutuck.org</v>
          </cell>
          <cell r="N616" t="str">
            <v>02/21/95</v>
          </cell>
          <cell r="O616" t="str">
            <v>16,659.05</v>
          </cell>
          <cell r="P616" t="str">
            <v>RA</v>
          </cell>
          <cell r="Q616" t="str">
            <v>Yes</v>
          </cell>
          <cell r="R616">
            <v>131101040000</v>
          </cell>
          <cell r="S616" t="str">
            <v>180</v>
          </cell>
          <cell r="T616" t="str">
            <v>UNASSIGNED</v>
          </cell>
          <cell r="U616" t="str">
            <v>Lori Moulton</v>
          </cell>
          <cell r="V616" t="str">
            <v>45956</v>
          </cell>
          <cell r="W616" t="str">
            <v>NSLP</v>
          </cell>
          <cell r="X616" t="str">
            <v>Yes</v>
          </cell>
          <cell r="Y616" t="str">
            <v>Week 1</v>
          </cell>
          <cell r="Z616" t="str">
            <v>10/17/11</v>
          </cell>
          <cell r="AA616" t="str">
            <v/>
          </cell>
          <cell r="AB616" t="str">
            <v/>
          </cell>
          <cell r="AC616" t="str">
            <v>0.00</v>
          </cell>
          <cell r="AD616" t="str">
            <v>G001</v>
          </cell>
          <cell r="AE616" t="str">
            <v>Grizzly1</v>
          </cell>
          <cell r="AF616" t="str">
            <v>16,659.05</v>
          </cell>
          <cell r="AG616" t="str">
            <v>WEBUTUCK</v>
          </cell>
        </row>
        <row r="617">
          <cell r="A617">
            <v>130200010000</v>
          </cell>
          <cell r="B617" t="str">
            <v>G002</v>
          </cell>
          <cell r="C617">
            <v>4006282</v>
          </cell>
          <cell r="D617" t="str">
            <v>G</v>
          </cell>
          <cell r="E617" t="str">
            <v>Beacon Public Schools</v>
          </cell>
          <cell r="F617" t="str">
            <v>Attn: Food Service Director</v>
          </cell>
          <cell r="G617" t="str">
            <v>Beacon Public Schools</v>
          </cell>
          <cell r="H617" t="str">
            <v>29 Education Drive</v>
          </cell>
          <cell r="I617" t="str">
            <v>Beacon</v>
          </cell>
          <cell r="J617" t="str">
            <v>(845) 838-6900x 2012</v>
          </cell>
          <cell r="K617" t="str">
            <v>Karen Pagano</v>
          </cell>
          <cell r="L617" t="str">
            <v>DUTCHESS</v>
          </cell>
          <cell r="M617" t="str">
            <v>pagano.k@beaconk12.org</v>
          </cell>
          <cell r="N617" t="str">
            <v>02/21/95</v>
          </cell>
          <cell r="O617" t="str">
            <v>93,161.05</v>
          </cell>
          <cell r="P617" t="str">
            <v>RA</v>
          </cell>
          <cell r="Q617" t="str">
            <v>Yes</v>
          </cell>
          <cell r="R617">
            <v>130200010000</v>
          </cell>
          <cell r="S617" t="str">
            <v>180</v>
          </cell>
          <cell r="T617" t="str">
            <v>UNASSIGNED</v>
          </cell>
          <cell r="U617" t="str">
            <v>Lori Moulton</v>
          </cell>
          <cell r="V617" t="str">
            <v>256996</v>
          </cell>
          <cell r="W617" t="str">
            <v>NSLP</v>
          </cell>
          <cell r="X617" t="str">
            <v>Yes</v>
          </cell>
          <cell r="Y617" t="str">
            <v>Week 1</v>
          </cell>
          <cell r="Z617" t="str">
            <v>10/17/11</v>
          </cell>
          <cell r="AA617" t="str">
            <v/>
          </cell>
          <cell r="AB617" t="str">
            <v/>
          </cell>
          <cell r="AC617" t="str">
            <v>0.00</v>
          </cell>
          <cell r="AD617" t="str">
            <v>G002</v>
          </cell>
          <cell r="AE617" t="str">
            <v>Beacon#2017</v>
          </cell>
          <cell r="AF617" t="str">
            <v>93,161.05</v>
          </cell>
          <cell r="AG617" t="str">
            <v>BEACON P.S.</v>
          </cell>
        </row>
        <row r="618">
          <cell r="A618">
            <v>441201229273</v>
          </cell>
          <cell r="B618" t="str">
            <v>G003</v>
          </cell>
          <cell r="C618">
            <v>4006811</v>
          </cell>
          <cell r="D618" t="str">
            <v>G</v>
          </cell>
          <cell r="E618" t="str">
            <v>Congregation Bnei Yoel School</v>
          </cell>
          <cell r="F618" t="str">
            <v>Attn: Food Service Director-DoD</v>
          </cell>
          <cell r="G618" t="str">
            <v>Congregation Bnei Yoel School</v>
          </cell>
          <cell r="H618" t="str">
            <v>PO Box 255</v>
          </cell>
          <cell r="I618" t="str">
            <v>Monroe</v>
          </cell>
          <cell r="J618" t="str">
            <v>845-782-4251</v>
          </cell>
          <cell r="K618" t="str">
            <v>Liba Goldman</v>
          </cell>
          <cell r="L618" t="str">
            <v>ORANGE</v>
          </cell>
          <cell r="M618" t="str">
            <v>msch@thejnet.com</v>
          </cell>
          <cell r="N618" t="str">
            <v>11/05/12</v>
          </cell>
          <cell r="O618" t="str">
            <v>141,557.34</v>
          </cell>
          <cell r="P618" t="str">
            <v>RA</v>
          </cell>
          <cell r="Q618" t="str">
            <v>Yes</v>
          </cell>
          <cell r="R618">
            <v>441201229273</v>
          </cell>
          <cell r="S618" t="str">
            <v>180</v>
          </cell>
          <cell r="T618" t="str">
            <v>UNASSIGNED</v>
          </cell>
          <cell r="U618" t="str">
            <v/>
          </cell>
          <cell r="V618" t="str">
            <v>390503</v>
          </cell>
          <cell r="W618" t="str">
            <v>NSLP</v>
          </cell>
          <cell r="X618" t="str">
            <v>Yes</v>
          </cell>
          <cell r="Y618" t="str">
            <v xml:space="preserve">      </v>
          </cell>
          <cell r="Z618" t="str">
            <v>08/21/12</v>
          </cell>
          <cell r="AA618" t="str">
            <v/>
          </cell>
          <cell r="AB618" t="str">
            <v/>
          </cell>
          <cell r="AC618" t="str">
            <v>0.00</v>
          </cell>
          <cell r="AD618" t="str">
            <v>G003</v>
          </cell>
          <cell r="AE618" t="str">
            <v>By222222</v>
          </cell>
          <cell r="AF618" t="str">
            <v>141,557.34</v>
          </cell>
          <cell r="AG618" t="str">
            <v>CONGREGATION BNEI YOEL SCHOOL</v>
          </cell>
        </row>
        <row r="619">
          <cell r="A619">
            <v>621201060000</v>
          </cell>
          <cell r="B619" t="str">
            <v>G004</v>
          </cell>
          <cell r="C619">
            <v>4006283</v>
          </cell>
          <cell r="D619" t="str">
            <v>G</v>
          </cell>
          <cell r="E619" t="str">
            <v>Onteora Central School</v>
          </cell>
          <cell r="F619" t="str">
            <v>Attn: Food Service Director</v>
          </cell>
          <cell r="G619" t="str">
            <v>Onteora Central School</v>
          </cell>
          <cell r="H619" t="str">
            <v>Route 28</v>
          </cell>
          <cell r="I619" t="str">
            <v>Boiceville</v>
          </cell>
          <cell r="J619" t="str">
            <v>(845) 657-2373x 2181</v>
          </cell>
          <cell r="K619" t="str">
            <v>Christine Downs</v>
          </cell>
          <cell r="L619" t="str">
            <v>ULSTER</v>
          </cell>
          <cell r="M619" t="str">
            <v>cdowns@onteora.k12.ny.us</v>
          </cell>
          <cell r="N619" t="str">
            <v>02/21/95</v>
          </cell>
          <cell r="O619" t="str">
            <v>37,160.60</v>
          </cell>
          <cell r="P619" t="str">
            <v>RA</v>
          </cell>
          <cell r="Q619" t="str">
            <v>Yes</v>
          </cell>
          <cell r="R619">
            <v>621201060000</v>
          </cell>
          <cell r="S619" t="str">
            <v>180</v>
          </cell>
          <cell r="T619" t="str">
            <v>UNASSIGNED</v>
          </cell>
          <cell r="U619" t="str">
            <v>Lori Moulton</v>
          </cell>
          <cell r="V619" t="str">
            <v>102512</v>
          </cell>
          <cell r="W619" t="str">
            <v>NSLP</v>
          </cell>
          <cell r="X619" t="str">
            <v>Yes</v>
          </cell>
          <cell r="Y619" t="str">
            <v>Week 1</v>
          </cell>
          <cell r="Z619" t="str">
            <v>10/26/11</v>
          </cell>
          <cell r="AA619" t="str">
            <v/>
          </cell>
          <cell r="AB619" t="str">
            <v/>
          </cell>
          <cell r="AC619" t="str">
            <v>0.00</v>
          </cell>
          <cell r="AD619" t="str">
            <v>G004</v>
          </cell>
          <cell r="AE619" t="str">
            <v>Pdam2017</v>
          </cell>
          <cell r="AF619" t="str">
            <v>37,160.60</v>
          </cell>
          <cell r="AG619" t="str">
            <v>ONTEORA</v>
          </cell>
        </row>
        <row r="620">
          <cell r="A620" t="str">
            <v/>
          </cell>
          <cell r="B620" t="str">
            <v>G005</v>
          </cell>
          <cell r="C620" t="str">
            <v/>
          </cell>
          <cell r="D620" t="str">
            <v>G</v>
          </cell>
          <cell r="E620" t="str">
            <v>Delaware Valley Central School</v>
          </cell>
          <cell r="F620" t="str">
            <v/>
          </cell>
          <cell r="G620" t="str">
            <v>Attn: School Lunch Director</v>
          </cell>
          <cell r="H620" t="str">
            <v/>
          </cell>
          <cell r="I620" t="str">
            <v>Callicoon</v>
          </cell>
          <cell r="J620" t="str">
            <v>(845) 887-5300</v>
          </cell>
          <cell r="K620" t="str">
            <v>Jane Bozan</v>
          </cell>
          <cell r="L620" t="str">
            <v>CATTARAUGUS</v>
          </cell>
          <cell r="M620" t="str">
            <v/>
          </cell>
          <cell r="N620" t="str">
            <v>02/21/95</v>
          </cell>
          <cell r="O620" t="str">
            <v>0.00</v>
          </cell>
          <cell r="P620" t="str">
            <v>RA</v>
          </cell>
          <cell r="Q620" t="str">
            <v>No</v>
          </cell>
          <cell r="R620" t="str">
            <v/>
          </cell>
          <cell r="S620" t="str">
            <v>180</v>
          </cell>
          <cell r="T620" t="str">
            <v>UNASSIGNED</v>
          </cell>
          <cell r="U620" t="str">
            <v>Lori Moulton- Director-</v>
          </cell>
          <cell r="V620" t="str">
            <v>0</v>
          </cell>
          <cell r="W620" t="str">
            <v>NSLP</v>
          </cell>
          <cell r="X620" t="str">
            <v>Yes</v>
          </cell>
          <cell r="Y620" t="str">
            <v xml:space="preserve">      </v>
          </cell>
          <cell r="Z620" t="str">
            <v/>
          </cell>
          <cell r="AA620" t="str">
            <v/>
          </cell>
          <cell r="AB620" t="str">
            <v/>
          </cell>
          <cell r="AC620" t="str">
            <v>0.00</v>
          </cell>
          <cell r="AD620" t="str">
            <v>G005</v>
          </cell>
          <cell r="AE620" t="str">
            <v>8QZ9H6X</v>
          </cell>
          <cell r="AF620" t="str">
            <v>0.00</v>
          </cell>
          <cell r="AG620" t="str">
            <v>DELAWARE VALLEY</v>
          </cell>
        </row>
        <row r="621">
          <cell r="A621">
            <v>441201060000</v>
          </cell>
          <cell r="B621" t="str">
            <v>G006</v>
          </cell>
          <cell r="C621">
            <v>4006284</v>
          </cell>
          <cell r="D621" t="str">
            <v>G</v>
          </cell>
          <cell r="E621" t="str">
            <v>Monroe Woodbury Central School</v>
          </cell>
          <cell r="F621" t="str">
            <v>Attn: Food Service Director</v>
          </cell>
          <cell r="G621" t="str">
            <v>Monroe-Woodbury Central School</v>
          </cell>
          <cell r="H621" t="str">
            <v>9 North Main Street, PO Box 1033</v>
          </cell>
          <cell r="I621" t="str">
            <v>Harriman</v>
          </cell>
          <cell r="J621" t="str">
            <v>(845) 460-6110x 6249</v>
          </cell>
          <cell r="K621" t="str">
            <v>Aldis Ansons</v>
          </cell>
          <cell r="L621" t="str">
            <v>ORANGE</v>
          </cell>
          <cell r="M621" t="str">
            <v>aansons@mw.k12.ny.us</v>
          </cell>
          <cell r="N621" t="str">
            <v>02/21/95</v>
          </cell>
          <cell r="O621" t="str">
            <v>193,845.43</v>
          </cell>
          <cell r="P621" t="str">
            <v>RA</v>
          </cell>
          <cell r="Q621" t="str">
            <v>Yes</v>
          </cell>
          <cell r="R621">
            <v>441201060000</v>
          </cell>
          <cell r="S621" t="str">
            <v>180</v>
          </cell>
          <cell r="T621" t="str">
            <v>UNASSIGNED</v>
          </cell>
          <cell r="U621" t="str">
            <v>Lori Moulton</v>
          </cell>
          <cell r="V621" t="str">
            <v>534746</v>
          </cell>
          <cell r="W621" t="str">
            <v>NSLP</v>
          </cell>
          <cell r="X621" t="str">
            <v>Yes</v>
          </cell>
          <cell r="Y621" t="str">
            <v>Week 2</v>
          </cell>
          <cell r="Z621" t="str">
            <v>12/11/11</v>
          </cell>
          <cell r="AA621" t="str">
            <v/>
          </cell>
          <cell r="AB621" t="str">
            <v/>
          </cell>
          <cell r="AC621" t="str">
            <v>0.00</v>
          </cell>
          <cell r="AD621" t="str">
            <v>G006</v>
          </cell>
          <cell r="AE621" t="str">
            <v>Foodservice1</v>
          </cell>
          <cell r="AF621" t="str">
            <v>193,845.43</v>
          </cell>
          <cell r="AG621" t="str">
            <v>MONROE WOODBURY</v>
          </cell>
        </row>
        <row r="622">
          <cell r="A622">
            <v>440301060000</v>
          </cell>
          <cell r="B622" t="str">
            <v>G007</v>
          </cell>
          <cell r="C622">
            <v>4006285</v>
          </cell>
          <cell r="D622" t="str">
            <v>G</v>
          </cell>
          <cell r="E622" t="str">
            <v>Cornwall Central School District</v>
          </cell>
          <cell r="F622" t="str">
            <v>Attn: Food Service Director</v>
          </cell>
          <cell r="G622" t="str">
            <v>Cornwall Central School District</v>
          </cell>
          <cell r="H622" t="str">
            <v>130 Main Street</v>
          </cell>
          <cell r="I622" t="str">
            <v>Cornwall</v>
          </cell>
          <cell r="J622" t="str">
            <v>(845) 534-8009 x7704</v>
          </cell>
          <cell r="K622" t="str">
            <v>Alexis Koudounas</v>
          </cell>
          <cell r="L622" t="str">
            <v>ORANGE</v>
          </cell>
          <cell r="M622" t="str">
            <v>akoudounas@cornwallschools.com</v>
          </cell>
          <cell r="N622" t="str">
            <v>02/21/95</v>
          </cell>
          <cell r="O622" t="str">
            <v>75,881.04</v>
          </cell>
          <cell r="P622" t="str">
            <v>RA</v>
          </cell>
          <cell r="Q622" t="str">
            <v>Yes</v>
          </cell>
          <cell r="R622">
            <v>440301060000</v>
          </cell>
          <cell r="S622" t="str">
            <v>180</v>
          </cell>
          <cell r="T622" t="str">
            <v>UNASSIGNED</v>
          </cell>
          <cell r="U622" t="str">
            <v>Lori Moulton</v>
          </cell>
          <cell r="V622" t="str">
            <v>209327</v>
          </cell>
          <cell r="W622" t="str">
            <v>NSLP</v>
          </cell>
          <cell r="X622" t="str">
            <v>Yes</v>
          </cell>
          <cell r="Y622" t="str">
            <v>Week 1</v>
          </cell>
          <cell r="Z622" t="str">
            <v>09/06/11</v>
          </cell>
          <cell r="AA622" t="str">
            <v/>
          </cell>
          <cell r="AB622" t="str">
            <v/>
          </cell>
          <cell r="AC622" t="str">
            <v>0.00</v>
          </cell>
          <cell r="AD622" t="str">
            <v>G007</v>
          </cell>
          <cell r="AE622" t="str">
            <v>Aripat123</v>
          </cell>
          <cell r="AF622" t="str">
            <v>75,881.04</v>
          </cell>
          <cell r="AG622" t="str">
            <v>CORNWALL</v>
          </cell>
        </row>
        <row r="623">
          <cell r="A623">
            <v>130502020000</v>
          </cell>
          <cell r="B623" t="str">
            <v>G008</v>
          </cell>
          <cell r="C623">
            <v>4006286</v>
          </cell>
          <cell r="D623" t="str">
            <v>G</v>
          </cell>
          <cell r="E623" t="str">
            <v>Dover Union Free School</v>
          </cell>
          <cell r="F623" t="str">
            <v>Attn: Food Service Director</v>
          </cell>
          <cell r="G623" t="str">
            <v>Dover Union Free School</v>
          </cell>
          <cell r="H623" t="str">
            <v>PO Box 6311</v>
          </cell>
          <cell r="I623" t="str">
            <v>Dover Plains</v>
          </cell>
          <cell r="J623" t="str">
            <v>(845) 877-5700 ext 1260</v>
          </cell>
          <cell r="K623" t="str">
            <v>Carol Jankowski</v>
          </cell>
          <cell r="L623" t="str">
            <v>DUTCHESS</v>
          </cell>
          <cell r="M623" t="str">
            <v>carol.jankowski@doverschools.org</v>
          </cell>
          <cell r="N623" t="str">
            <v>02/21/95</v>
          </cell>
          <cell r="O623" t="str">
            <v>48,042.49</v>
          </cell>
          <cell r="P623" t="str">
            <v>RA</v>
          </cell>
          <cell r="Q623" t="str">
            <v>Yes</v>
          </cell>
          <cell r="R623">
            <v>130502020000</v>
          </cell>
          <cell r="S623" t="str">
            <v>180</v>
          </cell>
          <cell r="T623" t="str">
            <v>UNASSIGNED</v>
          </cell>
          <cell r="U623" t="str">
            <v>Lori Moulton</v>
          </cell>
          <cell r="V623" t="str">
            <v>132531</v>
          </cell>
          <cell r="W623" t="str">
            <v>NSLP</v>
          </cell>
          <cell r="X623" t="str">
            <v>Yes</v>
          </cell>
          <cell r="Y623" t="str">
            <v>Week 1</v>
          </cell>
          <cell r="Z623" t="str">
            <v>09/06/11</v>
          </cell>
          <cell r="AA623" t="str">
            <v/>
          </cell>
          <cell r="AB623" t="str">
            <v/>
          </cell>
          <cell r="AC623" t="str">
            <v>0.00</v>
          </cell>
          <cell r="AD623" t="str">
            <v>G008</v>
          </cell>
          <cell r="AE623" t="str">
            <v>Richard500</v>
          </cell>
          <cell r="AF623" t="str">
            <v>48,042.49</v>
          </cell>
          <cell r="AG623" t="str">
            <v>DOVER</v>
          </cell>
        </row>
        <row r="624">
          <cell r="A624">
            <v>590801040000</v>
          </cell>
          <cell r="B624" t="str">
            <v>G009</v>
          </cell>
          <cell r="C624">
            <v>4006287</v>
          </cell>
          <cell r="D624" t="str">
            <v>G</v>
          </cell>
          <cell r="E624" t="str">
            <v>Eldred Central School</v>
          </cell>
          <cell r="F624" t="str">
            <v>Attn: Food Service Director</v>
          </cell>
          <cell r="G624" t="str">
            <v>Eldred Central School</v>
          </cell>
          <cell r="H624" t="str">
            <v>600 Route 55,  PO Box 249</v>
          </cell>
          <cell r="I624" t="str">
            <v>Eldred</v>
          </cell>
          <cell r="J624" t="str">
            <v>(845) 856-9723 x 5079</v>
          </cell>
          <cell r="K624" t="str">
            <v>Jill Decker</v>
          </cell>
          <cell r="L624" t="str">
            <v>SULLIVAN</v>
          </cell>
          <cell r="M624" t="str">
            <v>deckerj@eldred.k12.ny.us</v>
          </cell>
          <cell r="N624" t="str">
            <v>02/21/95</v>
          </cell>
          <cell r="O624" t="str">
            <v>13,406.70</v>
          </cell>
          <cell r="P624" t="str">
            <v>RA</v>
          </cell>
          <cell r="Q624" t="str">
            <v>Yes</v>
          </cell>
          <cell r="R624">
            <v>590801040000</v>
          </cell>
          <cell r="S624" t="str">
            <v>180</v>
          </cell>
          <cell r="T624" t="str">
            <v>UNASSIGNED</v>
          </cell>
          <cell r="U624" t="str">
            <v>Mr. Ivan Katz</v>
          </cell>
          <cell r="V624" t="str">
            <v>36984</v>
          </cell>
          <cell r="W624" t="str">
            <v>NSLP</v>
          </cell>
          <cell r="X624" t="str">
            <v>Yes</v>
          </cell>
          <cell r="Y624" t="str">
            <v>Week 1</v>
          </cell>
          <cell r="Z624" t="str">
            <v>10/24/11</v>
          </cell>
          <cell r="AA624" t="str">
            <v/>
          </cell>
          <cell r="AB624" t="str">
            <v>(845) 557-6014</v>
          </cell>
          <cell r="AC624" t="str">
            <v>0.00</v>
          </cell>
          <cell r="AD624" t="str">
            <v>G009</v>
          </cell>
          <cell r="AE624" t="str">
            <v>Yankees04</v>
          </cell>
          <cell r="AF624" t="str">
            <v>13,406.70</v>
          </cell>
          <cell r="AG624" t="str">
            <v>ELDRED</v>
          </cell>
        </row>
        <row r="625">
          <cell r="A625" t="str">
            <v/>
          </cell>
          <cell r="B625" t="str">
            <v>G010</v>
          </cell>
          <cell r="C625" t="str">
            <v/>
          </cell>
          <cell r="D625" t="str">
            <v>G</v>
          </cell>
          <cell r="E625" t="str">
            <v>Westchester Area School</v>
          </cell>
          <cell r="F625" t="str">
            <v/>
          </cell>
          <cell r="G625" t="str">
            <v>Attn: School Lunch Director</v>
          </cell>
          <cell r="H625" t="str">
            <v>456 Webster Avenue</v>
          </cell>
          <cell r="I625" t="str">
            <v>New Rochelle</v>
          </cell>
          <cell r="J625" t="str">
            <v>(914) 235-5799</v>
          </cell>
          <cell r="K625" t="str">
            <v>Cheryl Sands</v>
          </cell>
          <cell r="L625" t="str">
            <v>CAYUGA</v>
          </cell>
          <cell r="M625" t="str">
            <v/>
          </cell>
          <cell r="N625" t="str">
            <v>08/12/02</v>
          </cell>
          <cell r="O625" t="str">
            <v>0.00</v>
          </cell>
          <cell r="P625" t="str">
            <v>RA</v>
          </cell>
          <cell r="Q625" t="str">
            <v>No</v>
          </cell>
          <cell r="R625" t="str">
            <v/>
          </cell>
          <cell r="S625" t="str">
            <v>180</v>
          </cell>
          <cell r="T625" t="str">
            <v>UNASSIGNED</v>
          </cell>
          <cell r="U625" t="str">
            <v>Mr. Ivan Katz- Prin-845-557-6014</v>
          </cell>
          <cell r="V625" t="str">
            <v>0</v>
          </cell>
          <cell r="W625" t="str">
            <v>NSLP</v>
          </cell>
          <cell r="X625" t="str">
            <v>Yes</v>
          </cell>
          <cell r="Y625" t="str">
            <v xml:space="preserve">      </v>
          </cell>
          <cell r="Z625" t="str">
            <v/>
          </cell>
          <cell r="AA625" t="str">
            <v/>
          </cell>
          <cell r="AB625" t="str">
            <v/>
          </cell>
          <cell r="AC625" t="str">
            <v>0.00</v>
          </cell>
          <cell r="AD625" t="str">
            <v>G010</v>
          </cell>
          <cell r="AE625" t="str">
            <v>FE547YS</v>
          </cell>
          <cell r="AF625" t="str">
            <v>0.00</v>
          </cell>
          <cell r="AG625" t="str">
            <v>WESTCHESTER AREA</v>
          </cell>
        </row>
        <row r="626">
          <cell r="A626">
            <v>440301998250</v>
          </cell>
          <cell r="B626" t="str">
            <v>G011</v>
          </cell>
          <cell r="C626">
            <v>4006288</v>
          </cell>
          <cell r="D626" t="str">
            <v>G</v>
          </cell>
          <cell r="E626" t="str">
            <v>West Point School</v>
          </cell>
          <cell r="F626" t="str">
            <v>Attn: Food Service Director</v>
          </cell>
          <cell r="G626" t="str">
            <v>West Point School</v>
          </cell>
          <cell r="H626" t="str">
            <v>705 Barry Road</v>
          </cell>
          <cell r="I626" t="str">
            <v>West Point</v>
          </cell>
          <cell r="J626" t="str">
            <v>(845) 938-1816</v>
          </cell>
          <cell r="K626" t="str">
            <v>Angela Horn</v>
          </cell>
          <cell r="L626" t="str">
            <v>ORANGE</v>
          </cell>
          <cell r="M626" t="str">
            <v>angela.horn@dodea.edu</v>
          </cell>
          <cell r="N626" t="str">
            <v>04/08/99</v>
          </cell>
          <cell r="O626" t="str">
            <v>12,655.24</v>
          </cell>
          <cell r="P626" t="str">
            <v>RA</v>
          </cell>
          <cell r="Q626" t="str">
            <v>Yes</v>
          </cell>
          <cell r="R626">
            <v>440301998250</v>
          </cell>
          <cell r="S626" t="str">
            <v>180</v>
          </cell>
          <cell r="T626" t="str">
            <v>UNASSIGNED</v>
          </cell>
          <cell r="U626" t="str">
            <v>Mr. Ivan Katz</v>
          </cell>
          <cell r="V626" t="str">
            <v>34911</v>
          </cell>
          <cell r="W626" t="str">
            <v>NSLP</v>
          </cell>
          <cell r="X626" t="str">
            <v>Yes</v>
          </cell>
          <cell r="Y626" t="str">
            <v>Week 1</v>
          </cell>
          <cell r="Z626" t="str">
            <v>09/12/11</v>
          </cell>
          <cell r="AA626" t="str">
            <v/>
          </cell>
          <cell r="AB626" t="str">
            <v>(845) 557-6014</v>
          </cell>
          <cell r="AC626" t="str">
            <v>0.00</v>
          </cell>
          <cell r="AD626" t="str">
            <v>G011</v>
          </cell>
          <cell r="AE626" t="str">
            <v>Password011</v>
          </cell>
          <cell r="AF626" t="str">
            <v>12,655.24</v>
          </cell>
          <cell r="AG626" t="str">
            <v>WEST POINT SCH</v>
          </cell>
        </row>
        <row r="627">
          <cell r="A627">
            <v>440601040000</v>
          </cell>
          <cell r="B627" t="str">
            <v>G012</v>
          </cell>
          <cell r="C627">
            <v>4006289</v>
          </cell>
          <cell r="D627" t="str">
            <v>G</v>
          </cell>
          <cell r="E627" t="str">
            <v>Goshen Central School District</v>
          </cell>
          <cell r="F627" t="str">
            <v>Attn: Food Service Director</v>
          </cell>
          <cell r="G627" t="str">
            <v>Goshen Central School District</v>
          </cell>
          <cell r="H627" t="str">
            <v>40 Lincoln Avenue</v>
          </cell>
          <cell r="I627" t="str">
            <v>Goshen</v>
          </cell>
          <cell r="J627" t="str">
            <v>(845) 615-6491</v>
          </cell>
          <cell r="K627" t="str">
            <v>Alan Muhlnickel</v>
          </cell>
          <cell r="L627" t="str">
            <v>ORANGE</v>
          </cell>
          <cell r="M627" t="str">
            <v>alan.muhlnickel@gcsny.org</v>
          </cell>
          <cell r="N627" t="str">
            <v>07/31/03</v>
          </cell>
          <cell r="O627" t="str">
            <v>89,537.50</v>
          </cell>
          <cell r="P627" t="str">
            <v>RA</v>
          </cell>
          <cell r="Q627" t="str">
            <v>Yes</v>
          </cell>
          <cell r="R627">
            <v>440601040000</v>
          </cell>
          <cell r="S627" t="str">
            <v>180</v>
          </cell>
          <cell r="T627" t="str">
            <v>UNASSIGNED</v>
          </cell>
          <cell r="U627" t="str">
            <v>Elizabeth McKean</v>
          </cell>
          <cell r="V627" t="str">
            <v>247000</v>
          </cell>
          <cell r="W627" t="str">
            <v>NSLP</v>
          </cell>
          <cell r="X627" t="str">
            <v>Yes</v>
          </cell>
          <cell r="Y627" t="str">
            <v>Week 1</v>
          </cell>
          <cell r="Z627" t="str">
            <v>10/17/11</v>
          </cell>
          <cell r="AA627" t="str">
            <v/>
          </cell>
          <cell r="AB627" t="str">
            <v>(845) 294-2415</v>
          </cell>
          <cell r="AC627" t="str">
            <v>0.00</v>
          </cell>
          <cell r="AD627" t="str">
            <v>G012</v>
          </cell>
          <cell r="AE627" t="str">
            <v>Gcsd2018</v>
          </cell>
          <cell r="AF627" t="str">
            <v>89,537.50</v>
          </cell>
          <cell r="AG627" t="str">
            <v>GOSHEN</v>
          </cell>
        </row>
        <row r="628">
          <cell r="A628" t="str">
            <v/>
          </cell>
          <cell r="B628" t="str">
            <v>G013</v>
          </cell>
          <cell r="C628" t="str">
            <v/>
          </cell>
          <cell r="D628" t="str">
            <v>G</v>
          </cell>
          <cell r="E628" t="str">
            <v>Hebrew Day School of Sullivan/Ulster/Orange Co.</v>
          </cell>
          <cell r="F628" t="str">
            <v/>
          </cell>
          <cell r="G628" t="str">
            <v>P.O. Box 239</v>
          </cell>
          <cell r="H628" t="str">
            <v/>
          </cell>
          <cell r="I628" t="str">
            <v>Kiamesha Lake</v>
          </cell>
          <cell r="J628" t="str">
            <v>(845) 434-1756</v>
          </cell>
          <cell r="K628" t="str">
            <v>Malia Fruchter</v>
          </cell>
          <cell r="L628" t="str">
            <v>CATTARAUGUS</v>
          </cell>
          <cell r="M628" t="str">
            <v/>
          </cell>
          <cell r="N628" t="str">
            <v>05/27/03</v>
          </cell>
          <cell r="O628" t="str">
            <v>0.00</v>
          </cell>
          <cell r="P628" t="str">
            <v>RA</v>
          </cell>
          <cell r="Q628" t="str">
            <v>No</v>
          </cell>
          <cell r="R628" t="str">
            <v/>
          </cell>
          <cell r="S628" t="str">
            <v>180</v>
          </cell>
          <cell r="T628" t="str">
            <v>UNASSIGNED</v>
          </cell>
          <cell r="U628" t="str">
            <v>Elizabeth McKean-Bus.Mgr-845-294-2415</v>
          </cell>
          <cell r="V628" t="str">
            <v>0</v>
          </cell>
          <cell r="W628" t="str">
            <v>NSLP</v>
          </cell>
          <cell r="X628" t="str">
            <v>No</v>
          </cell>
          <cell r="Y628" t="str">
            <v xml:space="preserve">      </v>
          </cell>
          <cell r="Z628" t="str">
            <v/>
          </cell>
          <cell r="AA628" t="str">
            <v/>
          </cell>
          <cell r="AB628" t="str">
            <v/>
          </cell>
          <cell r="AC628" t="str">
            <v>0.00</v>
          </cell>
          <cell r="AD628" t="str">
            <v/>
          </cell>
          <cell r="AE628" t="str">
            <v/>
          </cell>
          <cell r="AF628" t="str">
            <v>0.00</v>
          </cell>
          <cell r="AG628" t="str">
            <v>HEBREW DAY SCH</v>
          </cell>
        </row>
        <row r="629">
          <cell r="A629">
            <v>591201040000</v>
          </cell>
          <cell r="B629" t="str">
            <v>G014</v>
          </cell>
          <cell r="C629">
            <v>4006290</v>
          </cell>
          <cell r="D629" t="str">
            <v>G</v>
          </cell>
          <cell r="E629" t="str">
            <v>Tri Valley Central School</v>
          </cell>
          <cell r="F629" t="str">
            <v>Attn: Food Service Director</v>
          </cell>
          <cell r="G629" t="str">
            <v>Tri-Valley Central School</v>
          </cell>
          <cell r="H629" t="str">
            <v>34 Moore Hill Road</v>
          </cell>
          <cell r="I629" t="str">
            <v>Grahamsville</v>
          </cell>
          <cell r="J629" t="str">
            <v>(845) 985-2296x 5526</v>
          </cell>
          <cell r="K629" t="str">
            <v>Casey Carson-Beadle</v>
          </cell>
          <cell r="L629" t="str">
            <v>SULLIVAN</v>
          </cell>
          <cell r="M629" t="str">
            <v>beadlec@whitsons.com</v>
          </cell>
          <cell r="N629" t="str">
            <v>02/21/95</v>
          </cell>
          <cell r="O629" t="str">
            <v>32,351.31</v>
          </cell>
          <cell r="P629" t="str">
            <v>RA</v>
          </cell>
          <cell r="Q629" t="str">
            <v>Yes</v>
          </cell>
          <cell r="R629">
            <v>591201040000</v>
          </cell>
          <cell r="S629" t="str">
            <v>180</v>
          </cell>
          <cell r="T629" t="str">
            <v/>
          </cell>
          <cell r="U629" t="str">
            <v>Lisa Raymond</v>
          </cell>
          <cell r="V629" t="str">
            <v>89245</v>
          </cell>
          <cell r="W629" t="str">
            <v>NSLP</v>
          </cell>
          <cell r="X629" t="str">
            <v>Yes</v>
          </cell>
          <cell r="Y629" t="str">
            <v>Week 1</v>
          </cell>
          <cell r="Z629" t="str">
            <v>10/17/11</v>
          </cell>
          <cell r="AA629" t="str">
            <v/>
          </cell>
          <cell r="AB629" t="str">
            <v>(845) 985-2296</v>
          </cell>
          <cell r="AC629" t="str">
            <v>0.00</v>
          </cell>
          <cell r="AD629" t="str">
            <v>G014</v>
          </cell>
          <cell r="AE629" t="str">
            <v>Password014</v>
          </cell>
          <cell r="AF629" t="str">
            <v>32,351.31</v>
          </cell>
          <cell r="AG629" t="str">
            <v>TRI-VALLEY</v>
          </cell>
        </row>
        <row r="630">
          <cell r="A630">
            <v>620803040000</v>
          </cell>
          <cell r="B630" t="str">
            <v>G015</v>
          </cell>
          <cell r="C630">
            <v>4006291</v>
          </cell>
          <cell r="D630" t="str">
            <v>G</v>
          </cell>
          <cell r="E630" t="str">
            <v>Highland Central School</v>
          </cell>
          <cell r="F630" t="str">
            <v>Attn: Food Service Director</v>
          </cell>
          <cell r="G630" t="str">
            <v>Highland Central School</v>
          </cell>
          <cell r="H630" t="str">
            <v>320 Pancake Hollow Road</v>
          </cell>
          <cell r="I630" t="str">
            <v>Highland</v>
          </cell>
          <cell r="J630" t="str">
            <v>(845) 691-1056</v>
          </cell>
          <cell r="K630" t="str">
            <v>Maria McCarthy</v>
          </cell>
          <cell r="L630" t="str">
            <v>ULSTER</v>
          </cell>
          <cell r="M630" t="str">
            <v>mmccarthy@highland-k12.org</v>
          </cell>
          <cell r="N630" t="str">
            <v>07/31/03</v>
          </cell>
          <cell r="O630" t="str">
            <v>55,209.11</v>
          </cell>
          <cell r="P630" t="str">
            <v>RA</v>
          </cell>
          <cell r="Q630" t="str">
            <v>Yes</v>
          </cell>
          <cell r="R630">
            <v>620803040000</v>
          </cell>
          <cell r="S630" t="str">
            <v>180</v>
          </cell>
          <cell r="T630" t="str">
            <v>UNASSIGNED</v>
          </cell>
          <cell r="U630" t="str">
            <v>Nick Dyn</v>
          </cell>
          <cell r="V630" t="str">
            <v>152301</v>
          </cell>
          <cell r="W630" t="str">
            <v>NSLP</v>
          </cell>
          <cell r="X630" t="str">
            <v>Yes</v>
          </cell>
          <cell r="Y630" t="str">
            <v>Week 1</v>
          </cell>
          <cell r="Z630" t="str">
            <v>09/06/11</v>
          </cell>
          <cell r="AA630" t="str">
            <v/>
          </cell>
          <cell r="AB630" t="str">
            <v>(845) 691-1000</v>
          </cell>
          <cell r="AC630" t="str">
            <v>0.00</v>
          </cell>
          <cell r="AD630" t="str">
            <v>G015</v>
          </cell>
          <cell r="AE630" t="str">
            <v>80Director</v>
          </cell>
          <cell r="AF630" t="str">
            <v>55,209.11</v>
          </cell>
          <cell r="AG630" t="str">
            <v>HIGHLAND</v>
          </cell>
        </row>
        <row r="631">
          <cell r="A631">
            <v>131701060000</v>
          </cell>
          <cell r="B631" t="str">
            <v>G016</v>
          </cell>
          <cell r="C631">
            <v>4006292</v>
          </cell>
          <cell r="D631" t="str">
            <v>G</v>
          </cell>
          <cell r="E631" t="str">
            <v>Red Hook Central School</v>
          </cell>
          <cell r="F631" t="str">
            <v>Attn: Food Service Director</v>
          </cell>
          <cell r="G631" t="str">
            <v>Red Hook Central School</v>
          </cell>
          <cell r="H631" t="str">
            <v>9 Mill Road</v>
          </cell>
          <cell r="I631" t="str">
            <v>Red Hook</v>
          </cell>
          <cell r="J631" t="str">
            <v>(845) 758-2241x 38100</v>
          </cell>
          <cell r="K631" t="str">
            <v>Lawrence Anthony</v>
          </cell>
          <cell r="L631" t="str">
            <v>DUTCHESS</v>
          </cell>
          <cell r="M631" t="str">
            <v>lanthony@rhcsd.org</v>
          </cell>
          <cell r="N631" t="str">
            <v>07/31/03</v>
          </cell>
          <cell r="O631" t="str">
            <v>40,140.71</v>
          </cell>
          <cell r="P631" t="str">
            <v>RA</v>
          </cell>
          <cell r="Q631" t="str">
            <v>Yes</v>
          </cell>
          <cell r="R631">
            <v>131701060000</v>
          </cell>
          <cell r="S631" t="str">
            <v>180</v>
          </cell>
          <cell r="T631" t="str">
            <v>UNASSIGNED</v>
          </cell>
          <cell r="U631" t="str">
            <v>Bruce T. Martin</v>
          </cell>
          <cell r="V631" t="str">
            <v>110733</v>
          </cell>
          <cell r="W631" t="str">
            <v>NSLP</v>
          </cell>
          <cell r="X631" t="str">
            <v>Yes</v>
          </cell>
          <cell r="Y631" t="str">
            <v>Week 2</v>
          </cell>
          <cell r="Z631" t="str">
            <v>09/06/11</v>
          </cell>
          <cell r="AA631" t="str">
            <v/>
          </cell>
          <cell r="AB631" t="str">
            <v>(845) 758-2241x 4706</v>
          </cell>
          <cell r="AC631" t="str">
            <v>0.00</v>
          </cell>
          <cell r="AD631" t="str">
            <v>G016</v>
          </cell>
          <cell r="AE631" t="str">
            <v>Password016</v>
          </cell>
          <cell r="AF631" t="str">
            <v>40,140.71</v>
          </cell>
          <cell r="AG631" t="str">
            <v>RED HOOK</v>
          </cell>
        </row>
        <row r="632">
          <cell r="A632">
            <v>130801060000</v>
          </cell>
          <cell r="B632" t="str">
            <v>G017</v>
          </cell>
          <cell r="C632">
            <v>4006293</v>
          </cell>
          <cell r="D632" t="str">
            <v>G</v>
          </cell>
          <cell r="E632" t="str">
            <v>Hyde Park Central School District</v>
          </cell>
          <cell r="F632" t="str">
            <v>Attn: Food Service Director</v>
          </cell>
          <cell r="G632" t="str">
            <v>Hyde Park Central School District</v>
          </cell>
          <cell r="H632" t="str">
            <v>PO Box 2033</v>
          </cell>
          <cell r="I632" t="str">
            <v>Hyde Park</v>
          </cell>
          <cell r="J632" t="str">
            <v>(845)229-4006  Ext 1510</v>
          </cell>
          <cell r="K632" t="str">
            <v>Shauna DeCiutiis</v>
          </cell>
          <cell r="L632" t="str">
            <v>DUTCHESS</v>
          </cell>
          <cell r="M632" t="str">
            <v>shaunadeciutiis@hpcsd.org</v>
          </cell>
          <cell r="N632" t="str">
            <v>03/24/03</v>
          </cell>
          <cell r="O632" t="str">
            <v>120,661.03</v>
          </cell>
          <cell r="P632" t="str">
            <v>RA</v>
          </cell>
          <cell r="Q632" t="str">
            <v>Yes</v>
          </cell>
          <cell r="R632">
            <v>130801060000</v>
          </cell>
          <cell r="S632" t="str">
            <v>180</v>
          </cell>
          <cell r="T632" t="str">
            <v>UNASSIGNED</v>
          </cell>
          <cell r="U632" t="str">
            <v>Bruce T. Martin</v>
          </cell>
          <cell r="V632" t="str">
            <v>332858</v>
          </cell>
          <cell r="W632" t="str">
            <v>NSLP</v>
          </cell>
          <cell r="X632" t="str">
            <v>Yes</v>
          </cell>
          <cell r="Y632" t="str">
            <v>Week 1</v>
          </cell>
          <cell r="Z632" t="str">
            <v>09/01/11</v>
          </cell>
          <cell r="AA632" t="str">
            <v/>
          </cell>
          <cell r="AB632" t="str">
            <v>(845) 758-2241x 4706</v>
          </cell>
          <cell r="AC632" t="str">
            <v>0.00</v>
          </cell>
          <cell r="AD632" t="str">
            <v>G017</v>
          </cell>
          <cell r="AE632" t="str">
            <v>Password017</v>
          </cell>
          <cell r="AF632" t="str">
            <v>120,661.03</v>
          </cell>
          <cell r="AG632" t="str">
            <v>HYDE PARK</v>
          </cell>
        </row>
        <row r="633">
          <cell r="A633" t="str">
            <v/>
          </cell>
          <cell r="B633" t="str">
            <v>G018</v>
          </cell>
          <cell r="C633" t="str">
            <v/>
          </cell>
          <cell r="D633" t="str">
            <v>G</v>
          </cell>
          <cell r="E633" t="str">
            <v>Regina Coeli School</v>
          </cell>
          <cell r="F633" t="str">
            <v/>
          </cell>
          <cell r="G633" t="str">
            <v>Attn: School Lunch Director</v>
          </cell>
          <cell r="H633" t="str">
            <v>2 Harvey Street</v>
          </cell>
          <cell r="I633" t="str">
            <v>Hyde Park</v>
          </cell>
          <cell r="J633" t="str">
            <v>(845) 229-8589</v>
          </cell>
          <cell r="K633" t="str">
            <v/>
          </cell>
          <cell r="L633" t="str">
            <v>DUTCHESS</v>
          </cell>
          <cell r="M633" t="str">
            <v/>
          </cell>
          <cell r="N633" t="str">
            <v>02/21/95</v>
          </cell>
          <cell r="O633" t="str">
            <v>0.00</v>
          </cell>
          <cell r="P633" t="str">
            <v>RA</v>
          </cell>
          <cell r="Q633" t="str">
            <v>No</v>
          </cell>
          <cell r="R633" t="str">
            <v/>
          </cell>
          <cell r="S633" t="str">
            <v>180</v>
          </cell>
          <cell r="T633" t="str">
            <v>UNASSIGNED</v>
          </cell>
          <cell r="U633" t="str">
            <v>Bruce T. Martin-Bus.Admin-758-2241x4706</v>
          </cell>
          <cell r="V633" t="str">
            <v>0</v>
          </cell>
          <cell r="W633" t="str">
            <v>NSLP</v>
          </cell>
          <cell r="X633" t="str">
            <v>Yes</v>
          </cell>
          <cell r="Y633" t="str">
            <v xml:space="preserve">      </v>
          </cell>
          <cell r="Z633" t="str">
            <v/>
          </cell>
          <cell r="AA633" t="str">
            <v/>
          </cell>
          <cell r="AB633" t="str">
            <v/>
          </cell>
          <cell r="AC633" t="str">
            <v>0.00</v>
          </cell>
          <cell r="AD633" t="str">
            <v>G018</v>
          </cell>
          <cell r="AE633" t="str">
            <v>DYJ2S5R</v>
          </cell>
          <cell r="AF633" t="str">
            <v>0.00</v>
          </cell>
          <cell r="AG633" t="str">
            <v>REGINA COELI</v>
          </cell>
        </row>
        <row r="634">
          <cell r="A634">
            <v>591502040000</v>
          </cell>
          <cell r="B634" t="str">
            <v>G019</v>
          </cell>
          <cell r="C634">
            <v>4006294</v>
          </cell>
          <cell r="D634" t="str">
            <v>G</v>
          </cell>
          <cell r="E634" t="str">
            <v>Sullivan West Central School District</v>
          </cell>
          <cell r="F634" t="str">
            <v>Attn: Food Service Director</v>
          </cell>
          <cell r="G634" t="str">
            <v>Sullivan West Central School District</v>
          </cell>
          <cell r="H634" t="str">
            <v>33 Schoolhouse Hill Road,  PO Box 308</v>
          </cell>
          <cell r="I634" t="str">
            <v>Jeffersonville</v>
          </cell>
          <cell r="J634" t="str">
            <v>(845) 482-4610x 3001</v>
          </cell>
          <cell r="K634" t="str">
            <v>Jessica Franke</v>
          </cell>
          <cell r="L634" t="str">
            <v>SULLIVAN</v>
          </cell>
          <cell r="M634" t="str">
            <v>frankejes@swcsd.org</v>
          </cell>
          <cell r="N634" t="str">
            <v>08/26/03</v>
          </cell>
          <cell r="O634" t="str">
            <v>28,986.23</v>
          </cell>
          <cell r="P634" t="str">
            <v>RA</v>
          </cell>
          <cell r="Q634" t="str">
            <v>Yes</v>
          </cell>
          <cell r="R634">
            <v>591502040000</v>
          </cell>
          <cell r="S634" t="str">
            <v>180</v>
          </cell>
          <cell r="T634" t="str">
            <v>UNASSIGNED</v>
          </cell>
          <cell r="U634" t="str">
            <v>Jacky Robisch</v>
          </cell>
          <cell r="V634" t="str">
            <v>79962</v>
          </cell>
          <cell r="W634" t="str">
            <v>NSLP</v>
          </cell>
          <cell r="X634" t="str">
            <v>Yes</v>
          </cell>
          <cell r="Y634" t="str">
            <v>Week 1</v>
          </cell>
          <cell r="Z634" t="str">
            <v>10/24/11</v>
          </cell>
          <cell r="AA634" t="str">
            <v/>
          </cell>
          <cell r="AB634" t="str">
            <v>(845) 887-5300</v>
          </cell>
          <cell r="AC634" t="str">
            <v>0.00</v>
          </cell>
          <cell r="AD634" t="str">
            <v>G019</v>
          </cell>
          <cell r="AE634" t="str">
            <v>Password019</v>
          </cell>
          <cell r="AF634" t="str">
            <v>28,986.23</v>
          </cell>
          <cell r="AG634" t="str">
            <v>SULLIVAN WEST</v>
          </cell>
        </row>
        <row r="635">
          <cell r="A635">
            <v>620600010000</v>
          </cell>
          <cell r="B635" t="str">
            <v>G020</v>
          </cell>
          <cell r="C635">
            <v>4006295</v>
          </cell>
          <cell r="D635" t="str">
            <v>G</v>
          </cell>
          <cell r="E635" t="str">
            <v>Kingston City School District</v>
          </cell>
          <cell r="F635" t="str">
            <v>Attn: Food Service Director</v>
          </cell>
          <cell r="G635" t="str">
            <v>Kingston City School District</v>
          </cell>
          <cell r="H635" t="str">
            <v>Merilina Avenue</v>
          </cell>
          <cell r="I635" t="str">
            <v>Kingston</v>
          </cell>
          <cell r="J635" t="str">
            <v>(845) 706-0018 (cell)</v>
          </cell>
          <cell r="K635" t="str">
            <v>Ed Carelli</v>
          </cell>
          <cell r="L635" t="str">
            <v>ULSTER</v>
          </cell>
          <cell r="M635" t="str">
            <v>ecarelli@kingstoncityschools.org</v>
          </cell>
          <cell r="N635" t="str">
            <v>07/31/03</v>
          </cell>
          <cell r="O635" t="str">
            <v>207,642.90</v>
          </cell>
          <cell r="P635" t="str">
            <v>RA</v>
          </cell>
          <cell r="Q635" t="str">
            <v>Yes</v>
          </cell>
          <cell r="R635">
            <v>620600010000</v>
          </cell>
          <cell r="S635" t="str">
            <v>180</v>
          </cell>
          <cell r="T635" t="str">
            <v>UNASSIGNED</v>
          </cell>
          <cell r="U635" t="str">
            <v>Frank Ruggiero</v>
          </cell>
          <cell r="V635" t="str">
            <v>572808</v>
          </cell>
          <cell r="W635" t="str">
            <v>NSLP</v>
          </cell>
          <cell r="X635" t="str">
            <v>Yes</v>
          </cell>
          <cell r="Y635" t="str">
            <v>Week 2</v>
          </cell>
          <cell r="Z635" t="str">
            <v>10/17/11</v>
          </cell>
          <cell r="AA635" t="str">
            <v/>
          </cell>
          <cell r="AB635" t="str">
            <v>(845) 339-3000</v>
          </cell>
          <cell r="AC635" t="str">
            <v>0.00</v>
          </cell>
          <cell r="AD635" t="str">
            <v>G020</v>
          </cell>
          <cell r="AE635" t="str">
            <v>835#Jonathan</v>
          </cell>
          <cell r="AF635" t="str">
            <v>207,642.90</v>
          </cell>
          <cell r="AG635" t="str">
            <v>KINGSTON</v>
          </cell>
        </row>
        <row r="636">
          <cell r="A636" t="str">
            <v/>
          </cell>
          <cell r="B636" t="str">
            <v>G021</v>
          </cell>
          <cell r="C636" t="str">
            <v/>
          </cell>
          <cell r="D636" t="str">
            <v>G</v>
          </cell>
          <cell r="E636" t="str">
            <v>Woodcrest Bruderhof</v>
          </cell>
          <cell r="F636" t="str">
            <v/>
          </cell>
          <cell r="G636" t="str">
            <v>Attn: School Lunch Director</v>
          </cell>
          <cell r="H636" t="str">
            <v>PO Box 903 Route 213</v>
          </cell>
          <cell r="I636" t="str">
            <v>Rifton</v>
          </cell>
          <cell r="J636" t="str">
            <v>(845) 658-8351</v>
          </cell>
          <cell r="K636" t="str">
            <v>John Trapnell</v>
          </cell>
          <cell r="L636" t="str">
            <v>CAYUGA</v>
          </cell>
          <cell r="M636" t="str">
            <v/>
          </cell>
          <cell r="N636" t="str">
            <v>02/21/95</v>
          </cell>
          <cell r="O636" t="str">
            <v>0.00</v>
          </cell>
          <cell r="P636" t="str">
            <v>RA</v>
          </cell>
          <cell r="Q636" t="str">
            <v>No</v>
          </cell>
          <cell r="R636" t="str">
            <v/>
          </cell>
          <cell r="S636" t="str">
            <v>180</v>
          </cell>
          <cell r="T636" t="str">
            <v>UNASSIGNED</v>
          </cell>
          <cell r="U636" t="str">
            <v>Frank Ruggiero- Bus.Mgr-845-339-3000</v>
          </cell>
          <cell r="V636" t="str">
            <v>0</v>
          </cell>
          <cell r="W636" t="str">
            <v>NSLP</v>
          </cell>
          <cell r="X636" t="str">
            <v>Yes</v>
          </cell>
          <cell r="Y636" t="str">
            <v xml:space="preserve">      </v>
          </cell>
          <cell r="Z636" t="str">
            <v/>
          </cell>
          <cell r="AA636" t="str">
            <v/>
          </cell>
          <cell r="AB636" t="str">
            <v/>
          </cell>
          <cell r="AC636" t="str">
            <v>0.00</v>
          </cell>
          <cell r="AD636" t="str">
            <v>G021</v>
          </cell>
          <cell r="AE636" t="str">
            <v>TFYA62F</v>
          </cell>
          <cell r="AF636" t="str">
            <v>0.00</v>
          </cell>
          <cell r="AG636" t="str">
            <v>WOODCREST BRUDER</v>
          </cell>
        </row>
        <row r="637">
          <cell r="A637">
            <v>132201040000</v>
          </cell>
          <cell r="B637" t="str">
            <v>G022</v>
          </cell>
          <cell r="C637">
            <v>4006296</v>
          </cell>
          <cell r="D637" t="str">
            <v>G</v>
          </cell>
          <cell r="E637" t="str">
            <v>Millbrook Central School</v>
          </cell>
          <cell r="F637" t="str">
            <v>Attn: Food Service Director</v>
          </cell>
          <cell r="G637" t="str">
            <v>Millbrook Central School</v>
          </cell>
          <cell r="H637" t="str">
            <v>Box AA, Alden Place</v>
          </cell>
          <cell r="I637" t="str">
            <v>Millbrook</v>
          </cell>
          <cell r="J637" t="str">
            <v>(845) 677-4200x 1137</v>
          </cell>
          <cell r="K637" t="str">
            <v>Holly Peters-Heady</v>
          </cell>
          <cell r="L637" t="str">
            <v>DUTCHESS</v>
          </cell>
          <cell r="M637" t="str">
            <v>holly.heady@millbrookcsd.org</v>
          </cell>
          <cell r="N637" t="str">
            <v>02/21/95</v>
          </cell>
          <cell r="O637" t="str">
            <v>22,738.54</v>
          </cell>
          <cell r="P637" t="str">
            <v>RA</v>
          </cell>
          <cell r="Q637" t="str">
            <v>Yes</v>
          </cell>
          <cell r="R637">
            <v>132201040000</v>
          </cell>
          <cell r="S637" t="str">
            <v>180</v>
          </cell>
          <cell r="T637" t="str">
            <v>UNASSIGNED</v>
          </cell>
          <cell r="U637" t="str">
            <v>Frank Ruggiero</v>
          </cell>
          <cell r="V637" t="str">
            <v>62727</v>
          </cell>
          <cell r="W637" t="str">
            <v>NSLP</v>
          </cell>
          <cell r="X637" t="str">
            <v>Yes</v>
          </cell>
          <cell r="Y637" t="str">
            <v>Week 1</v>
          </cell>
          <cell r="Z637" t="str">
            <v>10/26/11</v>
          </cell>
          <cell r="AA637" t="str">
            <v/>
          </cell>
          <cell r="AB637" t="str">
            <v>(845) 339-3000</v>
          </cell>
          <cell r="AC637" t="str">
            <v>0.00</v>
          </cell>
          <cell r="AD637" t="str">
            <v>G022</v>
          </cell>
          <cell r="AE637" t="str">
            <v>Mcsd2019</v>
          </cell>
          <cell r="AF637" t="str">
            <v>22,738.54</v>
          </cell>
          <cell r="AG637" t="str">
            <v>MILLBROOK CS</v>
          </cell>
        </row>
        <row r="638">
          <cell r="A638">
            <v>590901060000</v>
          </cell>
          <cell r="B638" t="str">
            <v>G023</v>
          </cell>
          <cell r="C638">
            <v>4006297</v>
          </cell>
          <cell r="D638" t="str">
            <v>G</v>
          </cell>
          <cell r="E638" t="str">
            <v>Liberty Central School</v>
          </cell>
          <cell r="F638" t="str">
            <v>Attn: Food Service Director</v>
          </cell>
          <cell r="G638" t="str">
            <v>Liberty Central School</v>
          </cell>
          <cell r="H638" t="str">
            <v>115 Buckley Street</v>
          </cell>
          <cell r="I638" t="str">
            <v>Liberty</v>
          </cell>
          <cell r="J638" t="str">
            <v>(845) 292-5400x 2040</v>
          </cell>
          <cell r="K638" t="str">
            <v>Dara Smith</v>
          </cell>
          <cell r="L638" t="str">
            <v>SULLIVAN</v>
          </cell>
          <cell r="M638" t="str">
            <v>dara.smith@scboces.org</v>
          </cell>
          <cell r="N638" t="str">
            <v>02/21/95</v>
          </cell>
          <cell r="O638" t="str">
            <v>79,761.24</v>
          </cell>
          <cell r="P638" t="str">
            <v>RA</v>
          </cell>
          <cell r="Q638" t="str">
            <v>Yes</v>
          </cell>
          <cell r="R638">
            <v>590901060000</v>
          </cell>
          <cell r="S638" t="str">
            <v>180</v>
          </cell>
          <cell r="T638" t="str">
            <v>UNASSIGNED</v>
          </cell>
          <cell r="U638" t="str">
            <v>Gary Sawyer</v>
          </cell>
          <cell r="V638" t="str">
            <v>220031</v>
          </cell>
          <cell r="W638" t="str">
            <v>NSLP</v>
          </cell>
          <cell r="X638" t="str">
            <v>Yes</v>
          </cell>
          <cell r="Y638" t="str">
            <v>Week 1</v>
          </cell>
          <cell r="Z638" t="str">
            <v>10/24/11</v>
          </cell>
          <cell r="AA638" t="str">
            <v/>
          </cell>
          <cell r="AB638" t="str">
            <v/>
          </cell>
          <cell r="AC638" t="str">
            <v>0.00</v>
          </cell>
          <cell r="AD638" t="str">
            <v>G023</v>
          </cell>
          <cell r="AE638" t="str">
            <v>Liberty023</v>
          </cell>
          <cell r="AF638" t="str">
            <v>79,761.24</v>
          </cell>
          <cell r="AG638" t="str">
            <v>LIBERTY CS</v>
          </cell>
        </row>
        <row r="639">
          <cell r="A639">
            <v>591302040000</v>
          </cell>
          <cell r="B639" t="str">
            <v>G024</v>
          </cell>
          <cell r="C639">
            <v>4006298</v>
          </cell>
          <cell r="D639" t="str">
            <v>G</v>
          </cell>
          <cell r="E639" t="str">
            <v>Livingston Manor Central School</v>
          </cell>
          <cell r="F639" t="str">
            <v>Attn: Food Service Director</v>
          </cell>
          <cell r="G639" t="str">
            <v>Livingston Manor Central School</v>
          </cell>
          <cell r="H639" t="str">
            <v>19 School Street</v>
          </cell>
          <cell r="I639" t="str">
            <v>Livingston Manor</v>
          </cell>
          <cell r="J639" t="str">
            <v>(845) 439-4400x 1223</v>
          </cell>
          <cell r="K639" t="str">
            <v>Stephen Rogers</v>
          </cell>
          <cell r="L639" t="str">
            <v>SULLIVAN</v>
          </cell>
          <cell r="M639" t="str">
            <v>stephen.rogers@lmcs.us</v>
          </cell>
          <cell r="N639" t="str">
            <v>07/31/03</v>
          </cell>
          <cell r="O639" t="str">
            <v>15,690.09</v>
          </cell>
          <cell r="P639" t="str">
            <v>RA</v>
          </cell>
          <cell r="Q639" t="str">
            <v>Yes</v>
          </cell>
          <cell r="R639">
            <v>591302040000</v>
          </cell>
          <cell r="S639" t="str">
            <v>180</v>
          </cell>
          <cell r="T639" t="str">
            <v>UNASSIGNED</v>
          </cell>
          <cell r="U639" t="str">
            <v>Kenneth Gray</v>
          </cell>
          <cell r="V639" t="str">
            <v>43283</v>
          </cell>
          <cell r="W639" t="str">
            <v>NSLP</v>
          </cell>
          <cell r="X639" t="str">
            <v>Yes</v>
          </cell>
          <cell r="Y639" t="str">
            <v>Week 1</v>
          </cell>
          <cell r="Z639" t="str">
            <v>10/17/11</v>
          </cell>
          <cell r="AA639" t="str">
            <v/>
          </cell>
          <cell r="AB639" t="str">
            <v>(845) 439-4400x 201</v>
          </cell>
          <cell r="AC639" t="str">
            <v>0.00</v>
          </cell>
          <cell r="AD639" t="str">
            <v>G024</v>
          </cell>
          <cell r="AE639" t="str">
            <v>Saile!201819</v>
          </cell>
          <cell r="AF639" t="str">
            <v>15,690.09</v>
          </cell>
          <cell r="AG639" t="str">
            <v>LIVINGSTON CS</v>
          </cell>
        </row>
        <row r="640">
          <cell r="A640">
            <v>591302040000</v>
          </cell>
          <cell r="B640" t="str">
            <v>G025</v>
          </cell>
          <cell r="C640">
            <v>4006299</v>
          </cell>
          <cell r="D640" t="str">
            <v>G</v>
          </cell>
          <cell r="E640" t="str">
            <v>New York Military</v>
          </cell>
          <cell r="F640" t="str">
            <v/>
          </cell>
          <cell r="G640" t="str">
            <v>Attn: Joseph Hand- Fd Svc Dir.</v>
          </cell>
          <cell r="H640" t="str">
            <v>78 Academy Avenue</v>
          </cell>
          <cell r="I640" t="str">
            <v>Cornwall-on-Hudson</v>
          </cell>
          <cell r="J640" t="str">
            <v>(845) 534-3710 4270</v>
          </cell>
          <cell r="K640" t="str">
            <v>Joseph Hand</v>
          </cell>
          <cell r="L640" t="str">
            <v>BROOME</v>
          </cell>
          <cell r="M640" t="str">
            <v/>
          </cell>
          <cell r="N640" t="str">
            <v>06/09/03</v>
          </cell>
          <cell r="O640" t="str">
            <v>0.00</v>
          </cell>
          <cell r="P640" t="str">
            <v>RA</v>
          </cell>
          <cell r="Q640" t="str">
            <v>No</v>
          </cell>
          <cell r="R640">
            <v>591302040000</v>
          </cell>
          <cell r="S640" t="str">
            <v>180</v>
          </cell>
          <cell r="T640" t="str">
            <v>UNASSIGNED</v>
          </cell>
          <cell r="U640" t="str">
            <v>John Barry</v>
          </cell>
          <cell r="V640" t="str">
            <v>0</v>
          </cell>
          <cell r="W640" t="str">
            <v>NSLP</v>
          </cell>
          <cell r="X640" t="str">
            <v>Yes</v>
          </cell>
          <cell r="Y640" t="str">
            <v xml:space="preserve">      </v>
          </cell>
          <cell r="Z640" t="str">
            <v/>
          </cell>
          <cell r="AA640" t="str">
            <v/>
          </cell>
          <cell r="AB640" t="str">
            <v/>
          </cell>
          <cell r="AC640" t="str">
            <v>0.00</v>
          </cell>
          <cell r="AD640" t="str">
            <v>G025</v>
          </cell>
          <cell r="AE640" t="str">
            <v/>
          </cell>
          <cell r="AF640" t="str">
            <v>0.00</v>
          </cell>
          <cell r="AG640" t="str">
            <v>NEW YORK MILITAR</v>
          </cell>
        </row>
        <row r="641">
          <cell r="A641">
            <v>621001060000</v>
          </cell>
          <cell r="B641" t="str">
            <v>G026</v>
          </cell>
          <cell r="C641">
            <v>4006300</v>
          </cell>
          <cell r="D641" t="str">
            <v>G</v>
          </cell>
          <cell r="E641" t="str">
            <v>Marlboro Central School</v>
          </cell>
          <cell r="F641" t="str">
            <v>Attn: Food Service Director</v>
          </cell>
          <cell r="G641" t="str">
            <v>Marlboro Central School</v>
          </cell>
          <cell r="H641" t="str">
            <v>50 Cross Road</v>
          </cell>
          <cell r="I641" t="str">
            <v>Marlboro</v>
          </cell>
          <cell r="J641" t="str">
            <v>(845) 236-5815</v>
          </cell>
          <cell r="K641" t="str">
            <v>Frederick Callo</v>
          </cell>
          <cell r="L641" t="str">
            <v>ULSTER</v>
          </cell>
          <cell r="M641" t="str">
            <v>frederick.callo@marlboroschools.org</v>
          </cell>
          <cell r="N641" t="str">
            <v>02/21/95</v>
          </cell>
          <cell r="O641" t="str">
            <v>53,933.48</v>
          </cell>
          <cell r="P641" t="str">
            <v>RA</v>
          </cell>
          <cell r="Q641" t="str">
            <v>Yes</v>
          </cell>
          <cell r="R641">
            <v>621001060000</v>
          </cell>
          <cell r="S641" t="str">
            <v>180</v>
          </cell>
          <cell r="T641" t="str">
            <v>UNASSIGNED</v>
          </cell>
          <cell r="U641" t="str">
            <v>John Barry</v>
          </cell>
          <cell r="V641" t="str">
            <v>148782</v>
          </cell>
          <cell r="W641" t="str">
            <v>NSLP</v>
          </cell>
          <cell r="X641" t="str">
            <v>Yes</v>
          </cell>
          <cell r="Y641" t="str">
            <v>Week 1</v>
          </cell>
          <cell r="Z641" t="str">
            <v>09/01/11</v>
          </cell>
          <cell r="AA641" t="str">
            <v/>
          </cell>
          <cell r="AB641" t="str">
            <v/>
          </cell>
          <cell r="AC641" t="str">
            <v>0.00</v>
          </cell>
          <cell r="AD641" t="str">
            <v>G026</v>
          </cell>
          <cell r="AE641" t="str">
            <v>Callof8906</v>
          </cell>
          <cell r="AF641" t="str">
            <v>53,933.48</v>
          </cell>
          <cell r="AG641" t="str">
            <v>MARLBORO CS</v>
          </cell>
        </row>
        <row r="642">
          <cell r="A642">
            <v>139000000000</v>
          </cell>
          <cell r="B642" t="str">
            <v>G027</v>
          </cell>
          <cell r="C642">
            <v>4006301</v>
          </cell>
          <cell r="D642" t="str">
            <v>G</v>
          </cell>
          <cell r="E642" t="str">
            <v>Dutchess County BOCES</v>
          </cell>
          <cell r="F642" t="str">
            <v>Attn: Food Service Director</v>
          </cell>
          <cell r="G642" t="str">
            <v>Dutchess County BOCES</v>
          </cell>
          <cell r="H642" t="str">
            <v>5 BOCES Road</v>
          </cell>
          <cell r="I642" t="str">
            <v>Poughkeepsie</v>
          </cell>
          <cell r="J642" t="str">
            <v>(845) 486-4800x 408</v>
          </cell>
          <cell r="K642" t="str">
            <v>Mark Graffam</v>
          </cell>
          <cell r="L642" t="str">
            <v>DUTCHESS</v>
          </cell>
          <cell r="M642" t="str">
            <v>mark.graffam@dcboces.org</v>
          </cell>
          <cell r="N642" t="str">
            <v>07/31/03</v>
          </cell>
          <cell r="O642" t="str">
            <v>11,074.74</v>
          </cell>
          <cell r="P642" t="str">
            <v>RA</v>
          </cell>
          <cell r="Q642" t="str">
            <v>Yes</v>
          </cell>
          <cell r="R642">
            <v>139000000000</v>
          </cell>
          <cell r="S642" t="str">
            <v>180</v>
          </cell>
          <cell r="T642" t="str">
            <v>UNASSIGNED</v>
          </cell>
          <cell r="U642" t="str">
            <v>Doug Domiani</v>
          </cell>
          <cell r="V642" t="str">
            <v>30551</v>
          </cell>
          <cell r="W642" t="str">
            <v>NSLP</v>
          </cell>
          <cell r="X642" t="str">
            <v>Yes</v>
          </cell>
          <cell r="Y642" t="str">
            <v>Week 1</v>
          </cell>
          <cell r="Z642" t="str">
            <v>09/14/11</v>
          </cell>
          <cell r="AA642" t="str">
            <v/>
          </cell>
          <cell r="AB642" t="str">
            <v/>
          </cell>
          <cell r="AC642" t="str">
            <v>0.00</v>
          </cell>
          <cell r="AD642" t="str">
            <v>G027</v>
          </cell>
          <cell r="AE642" t="str">
            <v>Baxter123</v>
          </cell>
          <cell r="AF642" t="str">
            <v>11,074.74</v>
          </cell>
          <cell r="AG642" t="str">
            <v>BOCES DUTCHESS</v>
          </cell>
        </row>
        <row r="643">
          <cell r="A643">
            <v>441000010000</v>
          </cell>
          <cell r="B643" t="str">
            <v>G028</v>
          </cell>
          <cell r="C643">
            <v>4006302</v>
          </cell>
          <cell r="D643" t="str">
            <v>G</v>
          </cell>
          <cell r="E643" t="str">
            <v>Middletown Public School</v>
          </cell>
          <cell r="F643" t="str">
            <v>Attn: Food Service Director</v>
          </cell>
          <cell r="G643" t="str">
            <v>Middletown Public School</v>
          </cell>
          <cell r="H643" t="str">
            <v>223 Wisner Avenue Extension</v>
          </cell>
          <cell r="I643" t="str">
            <v>Middletown</v>
          </cell>
          <cell r="J643" t="str">
            <v>(845) 326-1230</v>
          </cell>
          <cell r="K643" t="str">
            <v>Debra Donleavy</v>
          </cell>
          <cell r="L643" t="str">
            <v>ORANGE</v>
          </cell>
          <cell r="M643" t="str">
            <v>debra.donleavy@ecsdm.org</v>
          </cell>
          <cell r="N643" t="str">
            <v>07/31/03</v>
          </cell>
          <cell r="O643" t="str">
            <v>337,815.56</v>
          </cell>
          <cell r="P643" t="str">
            <v>RA</v>
          </cell>
          <cell r="Q643" t="str">
            <v>Yes</v>
          </cell>
          <cell r="R643">
            <v>441000010000</v>
          </cell>
          <cell r="S643" t="str">
            <v>180</v>
          </cell>
          <cell r="T643" t="str">
            <v>UNASSIGNED</v>
          </cell>
          <cell r="U643" t="str">
            <v>Michael Tuttle</v>
          </cell>
          <cell r="V643" t="str">
            <v>931905</v>
          </cell>
          <cell r="W643" t="str">
            <v>NSLP</v>
          </cell>
          <cell r="X643" t="str">
            <v>Yes</v>
          </cell>
          <cell r="Y643" t="str">
            <v>Week 2</v>
          </cell>
          <cell r="Z643" t="str">
            <v>11/25/11</v>
          </cell>
          <cell r="AA643" t="str">
            <v>Michael.Tuttle@ecsdm.org</v>
          </cell>
          <cell r="AB643" t="str">
            <v>(845) 341-5307</v>
          </cell>
          <cell r="AC643" t="str">
            <v>0.00</v>
          </cell>
          <cell r="AD643" t="str">
            <v>G028</v>
          </cell>
          <cell r="AE643" t="str">
            <v>Ddonleavy1!</v>
          </cell>
          <cell r="AF643" t="str">
            <v>337,815.56</v>
          </cell>
          <cell r="AG643" t="str">
            <v>MIDDLETOWN P S</v>
          </cell>
        </row>
        <row r="644">
          <cell r="A644">
            <v>442115020000</v>
          </cell>
          <cell r="B644" t="str">
            <v>G029</v>
          </cell>
          <cell r="C644">
            <v>4006303</v>
          </cell>
          <cell r="D644" t="str">
            <v>G</v>
          </cell>
          <cell r="E644" t="str">
            <v>Florida Union Free School District</v>
          </cell>
          <cell r="F644" t="str">
            <v>Attn: Food Service Director</v>
          </cell>
          <cell r="G644" t="str">
            <v>Florida Union Free School District</v>
          </cell>
          <cell r="H644" t="str">
            <v>51 North Main Street,  PO Drawer 757</v>
          </cell>
          <cell r="I644" t="str">
            <v>Florida</v>
          </cell>
          <cell r="J644" t="str">
            <v>(845) 651-3095x 30153</v>
          </cell>
          <cell r="K644" t="str">
            <v>Vonnie Hubbard</v>
          </cell>
          <cell r="L644" t="str">
            <v>ORANGE</v>
          </cell>
          <cell r="M644" t="str">
            <v>vhubbard@floridaufsd.org</v>
          </cell>
          <cell r="N644" t="str">
            <v>11/18/98</v>
          </cell>
          <cell r="O644" t="str">
            <v>18,496.93</v>
          </cell>
          <cell r="P644" t="str">
            <v>RA</v>
          </cell>
          <cell r="Q644" t="str">
            <v>Yes</v>
          </cell>
          <cell r="R644">
            <v>442115020000</v>
          </cell>
          <cell r="S644" t="str">
            <v>180</v>
          </cell>
          <cell r="T644" t="str">
            <v>UNASSIGNED</v>
          </cell>
          <cell r="U644" t="str">
            <v>Tim Conway</v>
          </cell>
          <cell r="V644" t="str">
            <v>51026</v>
          </cell>
          <cell r="W644" t="str">
            <v>NSLP</v>
          </cell>
          <cell r="X644" t="str">
            <v>Yes</v>
          </cell>
          <cell r="Y644" t="str">
            <v>Week 2</v>
          </cell>
          <cell r="Z644" t="str">
            <v>10/17/11</v>
          </cell>
          <cell r="AA644" t="str">
            <v/>
          </cell>
          <cell r="AB644" t="str">
            <v>(845) 341-5307</v>
          </cell>
          <cell r="AC644" t="str">
            <v>0.00</v>
          </cell>
          <cell r="AD644" t="str">
            <v>G029</v>
          </cell>
          <cell r="AE644" t="str">
            <v>Florida029</v>
          </cell>
          <cell r="AF644" t="str">
            <v>18,496.93</v>
          </cell>
          <cell r="AG644" t="str">
            <v>FLORIDA UFSD</v>
          </cell>
        </row>
        <row r="645">
          <cell r="A645" t="str">
            <v/>
          </cell>
          <cell r="B645" t="str">
            <v>G030</v>
          </cell>
          <cell r="C645" t="str">
            <v/>
          </cell>
          <cell r="D645" t="str">
            <v>G</v>
          </cell>
          <cell r="E645" t="str">
            <v>Sacred Heart of Jesus School</v>
          </cell>
          <cell r="F645" t="str">
            <v/>
          </cell>
          <cell r="G645" t="str">
            <v>Attn: Food Service Director</v>
          </cell>
          <cell r="H645" t="str">
            <v>353 Main St.</v>
          </cell>
          <cell r="I645" t="str">
            <v>Highland Falls</v>
          </cell>
          <cell r="J645" t="str">
            <v>(845) 895-7192</v>
          </cell>
          <cell r="K645" t="str">
            <v>Valerie Skaar - FSD</v>
          </cell>
          <cell r="L645" t="str">
            <v>BROOME</v>
          </cell>
          <cell r="M645" t="str">
            <v>soares-valerie@aramark.com</v>
          </cell>
          <cell r="N645" t="str">
            <v>01/14/05</v>
          </cell>
          <cell r="O645" t="str">
            <v>0.00</v>
          </cell>
          <cell r="P645" t="str">
            <v>RA</v>
          </cell>
          <cell r="Q645" t="str">
            <v>No</v>
          </cell>
          <cell r="R645" t="str">
            <v/>
          </cell>
          <cell r="S645" t="str">
            <v>180</v>
          </cell>
          <cell r="T645" t="str">
            <v>UNASSIGNED</v>
          </cell>
          <cell r="U645" t="str">
            <v>Tim Conway-Ass't Supr-845-341-5307</v>
          </cell>
          <cell r="V645" t="str">
            <v>0</v>
          </cell>
          <cell r="W645" t="str">
            <v>NSLP</v>
          </cell>
          <cell r="X645" t="str">
            <v>Yes</v>
          </cell>
          <cell r="Y645" t="str">
            <v>Week 2</v>
          </cell>
          <cell r="Z645" t="str">
            <v/>
          </cell>
          <cell r="AA645" t="str">
            <v/>
          </cell>
          <cell r="AB645" t="str">
            <v/>
          </cell>
          <cell r="AC645" t="str">
            <v>0.00</v>
          </cell>
          <cell r="AD645" t="str">
            <v>G030</v>
          </cell>
          <cell r="AE645" t="str">
            <v>C3FGTX4</v>
          </cell>
          <cell r="AF645" t="str">
            <v>0.00</v>
          </cell>
          <cell r="AG645" t="str">
            <v>SACRED HEART OF</v>
          </cell>
        </row>
        <row r="646">
          <cell r="A646">
            <v>480102060000</v>
          </cell>
          <cell r="B646" t="str">
            <v>G031</v>
          </cell>
          <cell r="C646">
            <v>4006304</v>
          </cell>
          <cell r="D646" t="str">
            <v>G</v>
          </cell>
          <cell r="E646" t="str">
            <v>Carmel Central School</v>
          </cell>
          <cell r="F646" t="str">
            <v>Attn: Food Service Director</v>
          </cell>
          <cell r="G646" t="str">
            <v>Carmel Central School</v>
          </cell>
          <cell r="H646" t="str">
            <v>81 South Street,  PO Box 296</v>
          </cell>
          <cell r="I646" t="str">
            <v>Patterson</v>
          </cell>
          <cell r="J646" t="str">
            <v>(845) 878-2094x 254</v>
          </cell>
          <cell r="K646" t="str">
            <v>Patrick Rodia</v>
          </cell>
          <cell r="L646" t="str">
            <v>PUTNAM</v>
          </cell>
          <cell r="M646" t="str">
            <v>prodia@carmelschools.org</v>
          </cell>
          <cell r="N646" t="str">
            <v>07/31/03</v>
          </cell>
          <cell r="O646" t="str">
            <v>93,316.20</v>
          </cell>
          <cell r="P646" t="str">
            <v>RA</v>
          </cell>
          <cell r="Q646" t="str">
            <v>Yes</v>
          </cell>
          <cell r="R646">
            <v>480102060000</v>
          </cell>
          <cell r="S646" t="str">
            <v>180</v>
          </cell>
          <cell r="T646" t="str">
            <v>UNASSIGNED</v>
          </cell>
          <cell r="U646" t="str">
            <v>Ron Wilson</v>
          </cell>
          <cell r="V646" t="str">
            <v>257424</v>
          </cell>
          <cell r="W646" t="str">
            <v>NSLP</v>
          </cell>
          <cell r="X646" t="str">
            <v>Yes</v>
          </cell>
          <cell r="Y646" t="str">
            <v>Week 1</v>
          </cell>
          <cell r="Z646" t="str">
            <v>08/29/11</v>
          </cell>
          <cell r="AA646" t="str">
            <v/>
          </cell>
          <cell r="AB646" t="str">
            <v>(845) 878-2094</v>
          </cell>
          <cell r="AC646" t="str">
            <v>0.00</v>
          </cell>
          <cell r="AD646" t="str">
            <v>G031</v>
          </cell>
          <cell r="AE646" t="str">
            <v>Password33</v>
          </cell>
          <cell r="AF646" t="str">
            <v>93,316.20</v>
          </cell>
          <cell r="AG646" t="str">
            <v>CARMEL CS</v>
          </cell>
        </row>
        <row r="647">
          <cell r="A647">
            <v>480401040000</v>
          </cell>
          <cell r="B647" t="str">
            <v>G032</v>
          </cell>
          <cell r="C647">
            <v>4006305</v>
          </cell>
          <cell r="D647" t="str">
            <v>G</v>
          </cell>
          <cell r="E647" t="str">
            <v>Haldane Central School District</v>
          </cell>
          <cell r="F647" t="str">
            <v>Attn: Food Service Director</v>
          </cell>
          <cell r="G647" t="str">
            <v>Haldane Central School District</v>
          </cell>
          <cell r="H647" t="str">
            <v>15 Craigside Drive</v>
          </cell>
          <cell r="I647" t="str">
            <v>Cold Spring</v>
          </cell>
          <cell r="J647" t="str">
            <v>845-265-9254x 131</v>
          </cell>
          <cell r="K647" t="str">
            <v>Nancy Norton</v>
          </cell>
          <cell r="L647" t="str">
            <v>PUTNAM</v>
          </cell>
          <cell r="M647" t="str">
            <v>nnorton@haldaneschool.org</v>
          </cell>
          <cell r="N647" t="str">
            <v>02/21/95</v>
          </cell>
          <cell r="O647" t="str">
            <v>18,318.21</v>
          </cell>
          <cell r="P647" t="str">
            <v>RA</v>
          </cell>
          <cell r="Q647" t="str">
            <v>Yes</v>
          </cell>
          <cell r="R647">
            <v>480401040000</v>
          </cell>
          <cell r="S647" t="str">
            <v>180</v>
          </cell>
          <cell r="T647" t="str">
            <v>UNASSIGNED</v>
          </cell>
          <cell r="U647" t="str">
            <v>Andy Irvin</v>
          </cell>
          <cell r="V647" t="str">
            <v>50533</v>
          </cell>
          <cell r="W647" t="str">
            <v>NSLP</v>
          </cell>
          <cell r="X647" t="str">
            <v>Yes</v>
          </cell>
          <cell r="Y647" t="str">
            <v>Week 2</v>
          </cell>
          <cell r="Z647" t="str">
            <v>09/14/11</v>
          </cell>
          <cell r="AA647" t="str">
            <v/>
          </cell>
          <cell r="AB647" t="str">
            <v>(845) 265-9254</v>
          </cell>
          <cell r="AC647" t="str">
            <v>0.00</v>
          </cell>
          <cell r="AD647" t="str">
            <v>G032</v>
          </cell>
          <cell r="AE647" t="str">
            <v>Password032</v>
          </cell>
          <cell r="AF647" t="str">
            <v>18,318.21</v>
          </cell>
          <cell r="AG647" t="str">
            <v>HALDANE CSD</v>
          </cell>
        </row>
        <row r="648">
          <cell r="A648">
            <v>442111020000</v>
          </cell>
          <cell r="B648" t="str">
            <v>G033</v>
          </cell>
          <cell r="C648">
            <v>4006306</v>
          </cell>
          <cell r="D648" t="str">
            <v>G</v>
          </cell>
          <cell r="E648" t="str">
            <v>Greenwood Lake UFSD</v>
          </cell>
          <cell r="F648" t="str">
            <v>Attn: Food Service Director</v>
          </cell>
          <cell r="G648" t="str">
            <v>Greenwood Lake UFSD</v>
          </cell>
          <cell r="H648" t="str">
            <v>PO Box 8, 80 Waterstone Street</v>
          </cell>
          <cell r="I648" t="str">
            <v>Greenwood Lake</v>
          </cell>
          <cell r="J648" t="str">
            <v>(845) 782-8678x 52340</v>
          </cell>
          <cell r="K648" t="str">
            <v>Alan Muhlnickel</v>
          </cell>
          <cell r="L648" t="str">
            <v>ORANGE</v>
          </cell>
          <cell r="M648" t="str">
            <v>alan.muhlnickel@ouboces.org</v>
          </cell>
          <cell r="N648" t="str">
            <v>07/31/03</v>
          </cell>
          <cell r="O648" t="str">
            <v>13,254.45</v>
          </cell>
          <cell r="P648" t="str">
            <v>RA</v>
          </cell>
          <cell r="Q648" t="str">
            <v>Yes</v>
          </cell>
          <cell r="R648">
            <v>442111020000</v>
          </cell>
          <cell r="S648" t="str">
            <v>180</v>
          </cell>
          <cell r="T648" t="str">
            <v>UNASSIGNED</v>
          </cell>
          <cell r="U648" t="str">
            <v>Andy Irvin</v>
          </cell>
          <cell r="V648" t="str">
            <v>36564</v>
          </cell>
          <cell r="W648" t="str">
            <v>NSLP</v>
          </cell>
          <cell r="X648" t="str">
            <v>Yes</v>
          </cell>
          <cell r="Y648" t="str">
            <v>Week 2</v>
          </cell>
          <cell r="Z648" t="str">
            <v>10/17/11</v>
          </cell>
          <cell r="AA648" t="str">
            <v/>
          </cell>
          <cell r="AB648" t="str">
            <v>(845) 265-9254</v>
          </cell>
          <cell r="AC648" t="str">
            <v>0.00</v>
          </cell>
          <cell r="AD648" t="str">
            <v>G033</v>
          </cell>
          <cell r="AE648" t="str">
            <v>aHHHHHH2018</v>
          </cell>
          <cell r="AF648" t="str">
            <v>13,254.45</v>
          </cell>
          <cell r="AG648" t="str">
            <v>GREENWOOD LAKE</v>
          </cell>
        </row>
        <row r="649">
          <cell r="A649">
            <v>500108030000</v>
          </cell>
          <cell r="B649" t="str">
            <v>G034</v>
          </cell>
          <cell r="C649">
            <v>4006307</v>
          </cell>
          <cell r="D649" t="str">
            <v>G</v>
          </cell>
          <cell r="E649" t="str">
            <v>Nanuet Public Schools</v>
          </cell>
          <cell r="F649" t="str">
            <v>Attn: Food Service Director</v>
          </cell>
          <cell r="G649" t="str">
            <v>Nanuet Public Schools</v>
          </cell>
          <cell r="H649" t="str">
            <v>101 Church Street</v>
          </cell>
          <cell r="I649" t="str">
            <v>Nanuet</v>
          </cell>
          <cell r="J649" t="str">
            <v>(845) 627-9831</v>
          </cell>
          <cell r="K649" t="str">
            <v>Maryann Gregor</v>
          </cell>
          <cell r="L649" t="str">
            <v>ROCKLAND</v>
          </cell>
          <cell r="M649" t="str">
            <v>mgregor@nanuetsd.org</v>
          </cell>
          <cell r="N649" t="str">
            <v>07/31/03</v>
          </cell>
          <cell r="O649" t="str">
            <v>49,447.18</v>
          </cell>
          <cell r="P649" t="str">
            <v>RA</v>
          </cell>
          <cell r="Q649" t="str">
            <v>Yes</v>
          </cell>
          <cell r="R649">
            <v>500108030000</v>
          </cell>
          <cell r="S649" t="str">
            <v>180</v>
          </cell>
          <cell r="T649" t="str">
            <v>UNASSIGNED</v>
          </cell>
          <cell r="U649" t="str">
            <v>Philip Sion</v>
          </cell>
          <cell r="V649" t="str">
            <v>136406</v>
          </cell>
          <cell r="W649" t="str">
            <v>NSLP</v>
          </cell>
          <cell r="X649" t="str">
            <v>Yes</v>
          </cell>
          <cell r="Y649" t="str">
            <v>Week 2</v>
          </cell>
          <cell r="Z649" t="str">
            <v>10/17/11</v>
          </cell>
          <cell r="AA649" t="str">
            <v/>
          </cell>
          <cell r="AB649" t="str">
            <v>(845) 627-9882</v>
          </cell>
          <cell r="AC649" t="str">
            <v>0.00</v>
          </cell>
          <cell r="AD649" t="str">
            <v>G034</v>
          </cell>
          <cell r="AE649" t="str">
            <v>Nsd47tvk*</v>
          </cell>
          <cell r="AF649" t="str">
            <v>49,447.18</v>
          </cell>
          <cell r="AG649" t="str">
            <v>NANUET PUBLIC</v>
          </cell>
        </row>
        <row r="650">
          <cell r="A650">
            <v>441301060000</v>
          </cell>
          <cell r="B650" t="str">
            <v>G035</v>
          </cell>
          <cell r="C650">
            <v>4006308</v>
          </cell>
          <cell r="D650" t="str">
            <v>G</v>
          </cell>
          <cell r="E650" t="str">
            <v>Valley Central School</v>
          </cell>
          <cell r="F650" t="str">
            <v>Attn: Food Service Director</v>
          </cell>
          <cell r="G650" t="str">
            <v>Valley Central School</v>
          </cell>
          <cell r="H650" t="str">
            <v>944  Route 17K</v>
          </cell>
          <cell r="I650" t="str">
            <v>Montgomery</v>
          </cell>
          <cell r="J650" t="str">
            <v>(845) 457-2400x 16896</v>
          </cell>
          <cell r="K650" t="str">
            <v>Eleanore Mills</v>
          </cell>
          <cell r="L650" t="str">
            <v>ORANGE</v>
          </cell>
          <cell r="M650" t="str">
            <v>eleanore.mills@vcsdny.org</v>
          </cell>
          <cell r="N650" t="str">
            <v>08/06/03</v>
          </cell>
          <cell r="O650" t="str">
            <v>104,803.10</v>
          </cell>
          <cell r="P650" t="str">
            <v>RA</v>
          </cell>
          <cell r="Q650" t="str">
            <v>Yes</v>
          </cell>
          <cell r="R650">
            <v>441301060000</v>
          </cell>
          <cell r="S650" t="str">
            <v>180</v>
          </cell>
          <cell r="T650" t="str">
            <v>UNASSIGNED</v>
          </cell>
          <cell r="U650" t="str">
            <v>Peter Roden</v>
          </cell>
          <cell r="V650" t="str">
            <v>289112</v>
          </cell>
          <cell r="W650" t="str">
            <v>NSLP</v>
          </cell>
          <cell r="X650" t="str">
            <v>Yes</v>
          </cell>
          <cell r="Y650" t="str">
            <v>Week 2</v>
          </cell>
          <cell r="Z650" t="str">
            <v>10/31/11</v>
          </cell>
          <cell r="AA650" t="str">
            <v/>
          </cell>
          <cell r="AB650" t="str">
            <v>(845) 457-2400x 8122</v>
          </cell>
          <cell r="AC650" t="str">
            <v>0.00</v>
          </cell>
          <cell r="AD650" t="str">
            <v>G035</v>
          </cell>
          <cell r="AE650" t="str">
            <v>Password035</v>
          </cell>
          <cell r="AF650" t="str">
            <v>104,803.10</v>
          </cell>
          <cell r="AG650" t="str">
            <v>VALLEY CS</v>
          </cell>
        </row>
        <row r="651">
          <cell r="A651">
            <v>591401060000</v>
          </cell>
          <cell r="B651" t="str">
            <v>G036</v>
          </cell>
          <cell r="C651">
            <v>4006309</v>
          </cell>
          <cell r="D651" t="str">
            <v>G</v>
          </cell>
          <cell r="E651" t="str">
            <v>Monticello Central School</v>
          </cell>
          <cell r="F651" t="str">
            <v>Attn: Food Service Director</v>
          </cell>
          <cell r="G651" t="str">
            <v>Monticello Central School</v>
          </cell>
          <cell r="H651" t="str">
            <v>237 Forestburgh Road</v>
          </cell>
          <cell r="I651" t="str">
            <v>Monticello</v>
          </cell>
          <cell r="J651" t="str">
            <v>(845) 794-8840x 10970</v>
          </cell>
          <cell r="K651" t="str">
            <v>Dawn Boyes</v>
          </cell>
          <cell r="L651" t="str">
            <v>SULLIVAN</v>
          </cell>
          <cell r="M651" t="str">
            <v>dawn.parsons@scboces.org</v>
          </cell>
          <cell r="N651" t="str">
            <v>02/21/95</v>
          </cell>
          <cell r="O651" t="str">
            <v>109,514.51</v>
          </cell>
          <cell r="P651" t="str">
            <v>RA</v>
          </cell>
          <cell r="Q651" t="str">
            <v>Yes</v>
          </cell>
          <cell r="R651">
            <v>591401060000</v>
          </cell>
          <cell r="S651" t="str">
            <v>180</v>
          </cell>
          <cell r="T651" t="str">
            <v>UNASSIGNED</v>
          </cell>
          <cell r="U651" t="str">
            <v>Kathy Kelley</v>
          </cell>
          <cell r="V651" t="str">
            <v>302109</v>
          </cell>
          <cell r="W651" t="str">
            <v>NSLP</v>
          </cell>
          <cell r="X651" t="str">
            <v>Yes</v>
          </cell>
          <cell r="Y651" t="str">
            <v>Week 1</v>
          </cell>
          <cell r="Z651" t="str">
            <v>11/25/11</v>
          </cell>
          <cell r="AA651" t="str">
            <v/>
          </cell>
          <cell r="AB651" t="str">
            <v/>
          </cell>
          <cell r="AC651" t="str">
            <v>0.00</v>
          </cell>
          <cell r="AD651" t="str">
            <v>G036</v>
          </cell>
          <cell r="AE651" t="str">
            <v>Lunch4you</v>
          </cell>
          <cell r="AF651" t="str">
            <v>109,514.51</v>
          </cell>
          <cell r="AG651" t="str">
            <v>MONTICELLO CS</v>
          </cell>
        </row>
        <row r="652">
          <cell r="A652" t="str">
            <v/>
          </cell>
          <cell r="B652" t="str">
            <v>G037</v>
          </cell>
          <cell r="C652" t="str">
            <v/>
          </cell>
          <cell r="D652" t="str">
            <v>G</v>
          </cell>
          <cell r="E652" t="str">
            <v>Narrowsburg Central School</v>
          </cell>
          <cell r="F652" t="str">
            <v/>
          </cell>
          <cell r="G652" t="str">
            <v>Attn: School Lunch Director</v>
          </cell>
          <cell r="H652" t="str">
            <v/>
          </cell>
          <cell r="I652" t="str">
            <v>Narrowsburg</v>
          </cell>
          <cell r="J652" t="str">
            <v>(845) 252-3110</v>
          </cell>
          <cell r="K652" t="str">
            <v>Thomas Clifford</v>
          </cell>
          <cell r="L652" t="str">
            <v>CATTARAUGUS</v>
          </cell>
          <cell r="M652" t="str">
            <v/>
          </cell>
          <cell r="N652" t="str">
            <v>02/21/95</v>
          </cell>
          <cell r="O652" t="str">
            <v>0.00</v>
          </cell>
          <cell r="P652" t="str">
            <v>RA</v>
          </cell>
          <cell r="Q652" t="str">
            <v>No</v>
          </cell>
          <cell r="R652" t="str">
            <v/>
          </cell>
          <cell r="S652" t="str">
            <v>180</v>
          </cell>
          <cell r="T652" t="str">
            <v>UNASSIGNED</v>
          </cell>
          <cell r="U652" t="str">
            <v>Kathy Kelley - FSD</v>
          </cell>
          <cell r="V652" t="str">
            <v>0</v>
          </cell>
          <cell r="W652" t="str">
            <v>NSLP</v>
          </cell>
          <cell r="X652" t="str">
            <v>Yes</v>
          </cell>
          <cell r="Y652" t="str">
            <v xml:space="preserve">      </v>
          </cell>
          <cell r="Z652" t="str">
            <v/>
          </cell>
          <cell r="AA652" t="str">
            <v/>
          </cell>
          <cell r="AB652" t="str">
            <v/>
          </cell>
          <cell r="AC652" t="str">
            <v>0.00</v>
          </cell>
          <cell r="AD652" t="str">
            <v>G037</v>
          </cell>
          <cell r="AE652" t="str">
            <v>46EJAPX</v>
          </cell>
          <cell r="AF652" t="str">
            <v>0.00</v>
          </cell>
          <cell r="AG652" t="str">
            <v>NARROWSBURG CS</v>
          </cell>
        </row>
        <row r="653">
          <cell r="A653" t="str">
            <v/>
          </cell>
          <cell r="B653" t="str">
            <v>G038</v>
          </cell>
          <cell r="C653" t="str">
            <v/>
          </cell>
          <cell r="D653" t="str">
            <v>G</v>
          </cell>
          <cell r="E653" t="str">
            <v>Maplebrook School Inc</v>
          </cell>
          <cell r="F653" t="str">
            <v/>
          </cell>
          <cell r="G653" t="str">
            <v>Attn: School Lunch Director</v>
          </cell>
          <cell r="H653" t="str">
            <v>North Rd.RR 1Box 245A</v>
          </cell>
          <cell r="I653" t="str">
            <v>Amenia</v>
          </cell>
          <cell r="J653" t="str">
            <v>(845) 373-8191</v>
          </cell>
          <cell r="K653" t="str">
            <v>Kenneth Hale</v>
          </cell>
          <cell r="L653" t="str">
            <v>DUTCHESS</v>
          </cell>
          <cell r="M653" t="str">
            <v/>
          </cell>
          <cell r="N653" t="str">
            <v>02/21/95</v>
          </cell>
          <cell r="O653" t="str">
            <v>0.00</v>
          </cell>
          <cell r="P653" t="str">
            <v>RA</v>
          </cell>
          <cell r="Q653" t="str">
            <v>No</v>
          </cell>
          <cell r="R653" t="str">
            <v/>
          </cell>
          <cell r="S653" t="str">
            <v>180</v>
          </cell>
          <cell r="T653" t="str">
            <v>UNASSIGNED</v>
          </cell>
          <cell r="U653" t="str">
            <v>Kathy Kelley - FSD</v>
          </cell>
          <cell r="V653" t="str">
            <v>0</v>
          </cell>
          <cell r="W653" t="str">
            <v>NSLP</v>
          </cell>
          <cell r="X653" t="str">
            <v>Yes</v>
          </cell>
          <cell r="Y653" t="str">
            <v xml:space="preserve">      </v>
          </cell>
          <cell r="Z653" t="str">
            <v/>
          </cell>
          <cell r="AA653" t="str">
            <v/>
          </cell>
          <cell r="AB653" t="str">
            <v/>
          </cell>
          <cell r="AC653" t="str">
            <v>0.00</v>
          </cell>
          <cell r="AD653" t="str">
            <v>G038</v>
          </cell>
          <cell r="AE653" t="str">
            <v>WZBUSTP</v>
          </cell>
          <cell r="AF653" t="str">
            <v>0.00</v>
          </cell>
          <cell r="AG653" t="str">
            <v>MAPLEBROOK SCH</v>
          </cell>
        </row>
        <row r="654">
          <cell r="A654">
            <v>441600010000</v>
          </cell>
          <cell r="B654" t="str">
            <v>G039</v>
          </cell>
          <cell r="C654">
            <v>4006310</v>
          </cell>
          <cell r="D654" t="str">
            <v>G</v>
          </cell>
          <cell r="E654" t="str">
            <v>Newburgh City Schools</v>
          </cell>
          <cell r="F654" t="str">
            <v>Attn: Food Service Director</v>
          </cell>
          <cell r="G654" t="str">
            <v>Newburgh City Schools</v>
          </cell>
          <cell r="H654" t="str">
            <v>124 Grand Street</v>
          </cell>
          <cell r="I654" t="str">
            <v>Newburgh</v>
          </cell>
          <cell r="J654" t="str">
            <v>(845) 563-3426</v>
          </cell>
          <cell r="K654" t="str">
            <v>Caitlin Lazarski</v>
          </cell>
          <cell r="L654" t="str">
            <v>ORANGE</v>
          </cell>
          <cell r="M654" t="str">
            <v>clazarski@necsd.net</v>
          </cell>
          <cell r="N654" t="str">
            <v>07/31/03</v>
          </cell>
          <cell r="O654" t="str">
            <v>494,238.30</v>
          </cell>
          <cell r="P654" t="str">
            <v>RA</v>
          </cell>
          <cell r="Q654" t="str">
            <v>Yes</v>
          </cell>
          <cell r="R654">
            <v>441600010000</v>
          </cell>
          <cell r="S654" t="str">
            <v>180</v>
          </cell>
          <cell r="T654" t="str">
            <v>UNASSIGNED</v>
          </cell>
          <cell r="U654" t="str">
            <v>Michael Pacella</v>
          </cell>
          <cell r="V654" t="str">
            <v>1363416</v>
          </cell>
          <cell r="W654" t="str">
            <v>NSLP</v>
          </cell>
          <cell r="X654" t="str">
            <v>Yes</v>
          </cell>
          <cell r="Y654" t="str">
            <v>Week 1</v>
          </cell>
          <cell r="Z654" t="str">
            <v>08/29/11</v>
          </cell>
          <cell r="AA654" t="str">
            <v>kjustino@necsd.net</v>
          </cell>
          <cell r="AB654" t="str">
            <v>(845) 563-3400</v>
          </cell>
          <cell r="AC654" t="str">
            <v>0.00</v>
          </cell>
          <cell r="AD654" t="str">
            <v>G039</v>
          </cell>
          <cell r="AE654" t="str">
            <v>124GrandStreet</v>
          </cell>
          <cell r="AF654" t="str">
            <v>494,238.30</v>
          </cell>
          <cell r="AG654" t="str">
            <v>NEWBURGH CITY SC</v>
          </cell>
        </row>
        <row r="655">
          <cell r="A655" t="str">
            <v/>
          </cell>
          <cell r="B655" t="str">
            <v>G040</v>
          </cell>
          <cell r="C655" t="str">
            <v/>
          </cell>
          <cell r="D655" t="str">
            <v>G</v>
          </cell>
          <cell r="E655" t="str">
            <v>St.Peter's School/Poughkeepsie</v>
          </cell>
          <cell r="F655" t="str">
            <v>Attn: Food Service Director</v>
          </cell>
          <cell r="G655" t="str">
            <v>St.Peter's School/Poughkeepsie</v>
          </cell>
          <cell r="H655" t="str">
            <v>424 Violet Avenue</v>
          </cell>
          <cell r="I655" t="str">
            <v>Poughkeepsie</v>
          </cell>
          <cell r="J655" t="str">
            <v>(845) 471-6600</v>
          </cell>
          <cell r="K655" t="str">
            <v>Felicia Ritters</v>
          </cell>
          <cell r="L655" t="str">
            <v>DUTCHESS</v>
          </cell>
          <cell r="M655" t="str">
            <v/>
          </cell>
          <cell r="N655" t="str">
            <v>11/18/99</v>
          </cell>
          <cell r="O655" t="str">
            <v>0.00</v>
          </cell>
          <cell r="P655" t="str">
            <v>RA</v>
          </cell>
          <cell r="Q655" t="str">
            <v>No</v>
          </cell>
          <cell r="R655" t="str">
            <v/>
          </cell>
          <cell r="S655" t="str">
            <v>180</v>
          </cell>
          <cell r="T655" t="str">
            <v>UNASSIGNED</v>
          </cell>
          <cell r="U655" t="str">
            <v>Michael Pacella-Supr-845-563-3400</v>
          </cell>
          <cell r="V655" t="str">
            <v>0</v>
          </cell>
          <cell r="W655" t="str">
            <v>NSLP</v>
          </cell>
          <cell r="X655" t="str">
            <v>Yes</v>
          </cell>
          <cell r="Y655" t="str">
            <v xml:space="preserve">      </v>
          </cell>
          <cell r="Z655" t="str">
            <v/>
          </cell>
          <cell r="AA655" t="str">
            <v/>
          </cell>
          <cell r="AB655" t="str">
            <v/>
          </cell>
          <cell r="AC655" t="str">
            <v>0.00</v>
          </cell>
          <cell r="AD655" t="str">
            <v>G040</v>
          </cell>
          <cell r="AE655" t="str">
            <v>J2VQNFR</v>
          </cell>
          <cell r="AF655" t="str">
            <v>0.00</v>
          </cell>
          <cell r="AG655" t="str">
            <v>ST.PETERS/POUGH</v>
          </cell>
        </row>
        <row r="656">
          <cell r="A656">
            <v>440901040000</v>
          </cell>
          <cell r="B656" t="str">
            <v>G041</v>
          </cell>
          <cell r="C656">
            <v>4006311</v>
          </cell>
          <cell r="D656" t="str">
            <v>G</v>
          </cell>
          <cell r="E656" t="str">
            <v>Highland Falls- Fort Montgomery</v>
          </cell>
          <cell r="F656" t="str">
            <v/>
          </cell>
          <cell r="G656" t="str">
            <v>Highland Falls- Fort Montgomery</v>
          </cell>
          <cell r="H656" t="str">
            <v>275 E. Central Ave</v>
          </cell>
          <cell r="I656" t="str">
            <v>Pearl River</v>
          </cell>
          <cell r="J656" t="str">
            <v>845-446-9575 x 2890</v>
          </cell>
          <cell r="K656" t="str">
            <v>Kathy Coakley</v>
          </cell>
          <cell r="L656" t="str">
            <v>ORANGE</v>
          </cell>
          <cell r="M656" t="str">
            <v>Coakley-Kathryn@aramark.com</v>
          </cell>
          <cell r="N656" t="str">
            <v>11/02/98</v>
          </cell>
          <cell r="O656" t="str">
            <v>32,745.71</v>
          </cell>
          <cell r="P656" t="str">
            <v>RA</v>
          </cell>
          <cell r="Q656" t="str">
            <v>Yes</v>
          </cell>
          <cell r="R656">
            <v>440901040000</v>
          </cell>
          <cell r="S656" t="str">
            <v>180</v>
          </cell>
          <cell r="T656" t="str">
            <v>UNASSIGNED</v>
          </cell>
          <cell r="U656" t="str">
            <v>Michael Pacella</v>
          </cell>
          <cell r="V656" t="str">
            <v>90333</v>
          </cell>
          <cell r="W656" t="str">
            <v>NSLP</v>
          </cell>
          <cell r="X656" t="str">
            <v>Yes</v>
          </cell>
          <cell r="Y656" t="str">
            <v>Week 1</v>
          </cell>
          <cell r="Z656" t="str">
            <v>03/05/12</v>
          </cell>
          <cell r="AA656" t="str">
            <v/>
          </cell>
          <cell r="AB656" t="str">
            <v>(845) 563-3400</v>
          </cell>
          <cell r="AC656" t="str">
            <v>0.00</v>
          </cell>
          <cell r="AD656" t="str">
            <v>G041</v>
          </cell>
          <cell r="AE656" t="str">
            <v>Password041</v>
          </cell>
          <cell r="AF656" t="str">
            <v>32,745.71</v>
          </cell>
          <cell r="AG656" t="str">
            <v>HIGHLAND FALLS</v>
          </cell>
        </row>
        <row r="657">
          <cell r="A657">
            <v>621101060000</v>
          </cell>
          <cell r="B657" t="str">
            <v>G042</v>
          </cell>
          <cell r="C657">
            <v>4006312</v>
          </cell>
          <cell r="D657" t="str">
            <v>G</v>
          </cell>
          <cell r="E657" t="str">
            <v>New Paltz Central School</v>
          </cell>
          <cell r="F657" t="str">
            <v>Attn: Food Service Director</v>
          </cell>
          <cell r="G657" t="str">
            <v>New Paltz Central School</v>
          </cell>
          <cell r="H657" t="str">
            <v>196 Main Street</v>
          </cell>
          <cell r="I657" t="str">
            <v>New Paltz</v>
          </cell>
          <cell r="J657" t="str">
            <v>(845) 256-4050</v>
          </cell>
          <cell r="K657" t="str">
            <v>Michael Robinson</v>
          </cell>
          <cell r="L657" t="str">
            <v>ULSTER</v>
          </cell>
          <cell r="M657" t="str">
            <v>mrobinson@newpaltz.k12.ny.us</v>
          </cell>
          <cell r="N657" t="str">
            <v>08/06/03</v>
          </cell>
          <cell r="O657" t="str">
            <v>50,152.96</v>
          </cell>
          <cell r="P657" t="str">
            <v>RA</v>
          </cell>
          <cell r="Q657" t="str">
            <v>Yes</v>
          </cell>
          <cell r="R657">
            <v>621101060000</v>
          </cell>
          <cell r="S657" t="str">
            <v>180</v>
          </cell>
          <cell r="T657" t="str">
            <v>UNASSIGNED</v>
          </cell>
          <cell r="U657" t="str">
            <v>Richard Linden</v>
          </cell>
          <cell r="V657" t="str">
            <v>138353</v>
          </cell>
          <cell r="W657" t="str">
            <v>NSLP</v>
          </cell>
          <cell r="X657" t="str">
            <v>Yes</v>
          </cell>
          <cell r="Y657" t="str">
            <v>Week 1</v>
          </cell>
          <cell r="Z657" t="str">
            <v>10/17/11</v>
          </cell>
          <cell r="AA657" t="str">
            <v/>
          </cell>
          <cell r="AB657" t="str">
            <v>(845) 256-4010</v>
          </cell>
          <cell r="AC657" t="str">
            <v>0.00</v>
          </cell>
          <cell r="AD657" t="str">
            <v>G042</v>
          </cell>
          <cell r="AE657" t="str">
            <v>Michael2#</v>
          </cell>
          <cell r="AF657" t="str">
            <v>50,152.96</v>
          </cell>
          <cell r="AG657" t="str">
            <v>NEW PALTZ CS</v>
          </cell>
        </row>
        <row r="658">
          <cell r="A658">
            <v>661601030000</v>
          </cell>
          <cell r="B658" t="str">
            <v>G043</v>
          </cell>
          <cell r="C658">
            <v>4006313</v>
          </cell>
          <cell r="D658" t="str">
            <v>G</v>
          </cell>
          <cell r="E658" t="str">
            <v>Pelham Union Free School</v>
          </cell>
          <cell r="F658" t="str">
            <v>Attn: Food Service Director</v>
          </cell>
          <cell r="G658" t="str">
            <v>Pelham Union Free School</v>
          </cell>
          <cell r="H658" t="str">
            <v>18 Franklin Place</v>
          </cell>
          <cell r="I658" t="str">
            <v>Pelham</v>
          </cell>
          <cell r="J658" t="str">
            <v>(914) 738-8110x 1184</v>
          </cell>
          <cell r="K658" t="str">
            <v>Karla Grimaldi</v>
          </cell>
          <cell r="L658" t="str">
            <v>WESTCHESTER</v>
          </cell>
          <cell r="M658" t="str">
            <v>grimaldik@whitsons.com</v>
          </cell>
          <cell r="N658" t="str">
            <v>09/27/99</v>
          </cell>
          <cell r="O658" t="str">
            <v>57,397.53</v>
          </cell>
          <cell r="P658" t="str">
            <v>RA</v>
          </cell>
          <cell r="Q658" t="str">
            <v>Yes</v>
          </cell>
          <cell r="R658">
            <v>661601030000</v>
          </cell>
          <cell r="S658" t="str">
            <v>180</v>
          </cell>
          <cell r="T658" t="str">
            <v>UNASSIGNED</v>
          </cell>
          <cell r="U658" t="str">
            <v>Richard Linden</v>
          </cell>
          <cell r="V658" t="str">
            <v>158338</v>
          </cell>
          <cell r="W658" t="str">
            <v>NSLP</v>
          </cell>
          <cell r="X658" t="str">
            <v>Yes</v>
          </cell>
          <cell r="Y658" t="str">
            <v>Week 1</v>
          </cell>
          <cell r="Z658" t="str">
            <v>11/08/11</v>
          </cell>
          <cell r="AA658" t="str">
            <v/>
          </cell>
          <cell r="AB658" t="str">
            <v>(845) 256-4010</v>
          </cell>
          <cell r="AC658" t="str">
            <v>0.00</v>
          </cell>
          <cell r="AD658" t="str">
            <v>G043</v>
          </cell>
          <cell r="AE658" t="str">
            <v>Password043</v>
          </cell>
          <cell r="AF658" t="str">
            <v>57,397.53</v>
          </cell>
          <cell r="AG658" t="str">
            <v>PELHAM UFS</v>
          </cell>
        </row>
        <row r="659">
          <cell r="A659">
            <v>660203060000</v>
          </cell>
          <cell r="B659" t="str">
            <v>G044</v>
          </cell>
          <cell r="C659">
            <v>4006314</v>
          </cell>
          <cell r="D659" t="str">
            <v>G</v>
          </cell>
          <cell r="E659" t="str">
            <v>Hendrick Hudson Central School</v>
          </cell>
          <cell r="F659" t="str">
            <v>Attn: Food Service Director</v>
          </cell>
          <cell r="G659" t="str">
            <v>Hendrick Hudson Central School</v>
          </cell>
          <cell r="H659" t="str">
            <v>61 Trolley Road</v>
          </cell>
          <cell r="I659" t="str">
            <v>Montrose</v>
          </cell>
          <cell r="J659" t="str">
            <v>(914) 257-5160</v>
          </cell>
          <cell r="K659" t="str">
            <v>Clare Carey</v>
          </cell>
          <cell r="L659" t="str">
            <v>WESTCHESTER</v>
          </cell>
          <cell r="M659" t="str">
            <v>clare.carey@henhudschools.org</v>
          </cell>
          <cell r="N659" t="str">
            <v>02/21/95</v>
          </cell>
          <cell r="O659" t="str">
            <v>55,353.39</v>
          </cell>
          <cell r="P659" t="str">
            <v>RA</v>
          </cell>
          <cell r="Q659" t="str">
            <v>Yes</v>
          </cell>
          <cell r="R659">
            <v>660203060000</v>
          </cell>
          <cell r="S659" t="str">
            <v>180</v>
          </cell>
          <cell r="T659" t="str">
            <v>UNASSIGNED</v>
          </cell>
          <cell r="U659" t="str">
            <v>Richard Linden</v>
          </cell>
          <cell r="V659" t="str">
            <v>152699</v>
          </cell>
          <cell r="W659" t="str">
            <v>NSLP</v>
          </cell>
          <cell r="X659" t="str">
            <v>Yes</v>
          </cell>
          <cell r="Y659" t="str">
            <v>Week 2</v>
          </cell>
          <cell r="Z659" t="str">
            <v>09/06/11</v>
          </cell>
          <cell r="AA659" t="str">
            <v/>
          </cell>
          <cell r="AB659" t="str">
            <v>(845) 256-4010</v>
          </cell>
          <cell r="AC659" t="str">
            <v>0.00</v>
          </cell>
          <cell r="AD659" t="str">
            <v>G044</v>
          </cell>
          <cell r="AE659" t="str">
            <v>Snowball@21</v>
          </cell>
          <cell r="AF659" t="str">
            <v>55,353.39</v>
          </cell>
          <cell r="AG659" t="str">
            <v>HENDRICK HUDSON</v>
          </cell>
        </row>
        <row r="660">
          <cell r="A660">
            <v>489000000000</v>
          </cell>
          <cell r="B660" t="str">
            <v>G045</v>
          </cell>
          <cell r="C660">
            <v>4006315</v>
          </cell>
          <cell r="D660" t="str">
            <v>G</v>
          </cell>
          <cell r="E660" t="str">
            <v>Putnam/Northern Westchester BOCES</v>
          </cell>
          <cell r="F660" t="str">
            <v>Attn: Food Service Director</v>
          </cell>
          <cell r="G660" t="str">
            <v>Putnam/Northern Westchester BOCES</v>
          </cell>
          <cell r="H660" t="str">
            <v>200 BOCES Drive</v>
          </cell>
          <cell r="I660" t="str">
            <v>Yorktown Heights</v>
          </cell>
          <cell r="J660" t="str">
            <v>(914) 248-2266</v>
          </cell>
          <cell r="K660" t="str">
            <v>Jill Csordas</v>
          </cell>
          <cell r="L660" t="str">
            <v>WESTCHESTER</v>
          </cell>
          <cell r="M660" t="str">
            <v>jcsordas@pnwboces.org</v>
          </cell>
          <cell r="N660" t="str">
            <v>02/21/95</v>
          </cell>
          <cell r="O660" t="str">
            <v>11,805.54</v>
          </cell>
          <cell r="P660" t="str">
            <v>RA</v>
          </cell>
          <cell r="Q660" t="str">
            <v>Yes</v>
          </cell>
          <cell r="R660">
            <v>489000000000</v>
          </cell>
          <cell r="S660" t="str">
            <v>180</v>
          </cell>
          <cell r="T660" t="str">
            <v>UNASSIGNED</v>
          </cell>
          <cell r="U660" t="str">
            <v>Richard Linden</v>
          </cell>
          <cell r="V660" t="str">
            <v>32567</v>
          </cell>
          <cell r="W660" t="str">
            <v>NSLP</v>
          </cell>
          <cell r="X660" t="str">
            <v>Yes</v>
          </cell>
          <cell r="Y660" t="str">
            <v>Week 2</v>
          </cell>
          <cell r="Z660" t="str">
            <v>10/17/11</v>
          </cell>
          <cell r="AA660" t="str">
            <v/>
          </cell>
          <cell r="AB660" t="str">
            <v>(845) 256-4010</v>
          </cell>
          <cell r="AC660" t="str">
            <v>0.00</v>
          </cell>
          <cell r="AD660" t="str">
            <v>G045</v>
          </cell>
          <cell r="AE660" t="str">
            <v>Password045</v>
          </cell>
          <cell r="AF660" t="str">
            <v>11,805.54</v>
          </cell>
          <cell r="AG660" t="str">
            <v>BOCES/YORKTOWN</v>
          </cell>
        </row>
        <row r="661">
          <cell r="A661">
            <v>440401060000</v>
          </cell>
          <cell r="B661" t="str">
            <v>G046</v>
          </cell>
          <cell r="C661">
            <v>4006316</v>
          </cell>
          <cell r="D661" t="str">
            <v>G</v>
          </cell>
          <cell r="E661" t="str">
            <v>Pine Bush Central School</v>
          </cell>
          <cell r="F661" t="str">
            <v>Attn: Food Service Director</v>
          </cell>
          <cell r="G661" t="str">
            <v>Pine Bush Central School</v>
          </cell>
          <cell r="H661" t="str">
            <v>Route302,  PO Box 700</v>
          </cell>
          <cell r="I661" t="str">
            <v>Pine Bush</v>
          </cell>
          <cell r="J661" t="str">
            <v>(845) 744-2031x 4826</v>
          </cell>
          <cell r="K661" t="str">
            <v>Lyn Prestia</v>
          </cell>
          <cell r="L661" t="str">
            <v>ORANGE</v>
          </cell>
          <cell r="M661" t="str">
            <v>lyn.prestia@pinebushschools.org</v>
          </cell>
          <cell r="N661" t="str">
            <v>07/28/03</v>
          </cell>
          <cell r="O661" t="str">
            <v>168,129.68</v>
          </cell>
          <cell r="P661" t="str">
            <v>RA</v>
          </cell>
          <cell r="Q661" t="str">
            <v>Yes</v>
          </cell>
          <cell r="R661">
            <v>440401060000</v>
          </cell>
          <cell r="S661" t="str">
            <v>180</v>
          </cell>
          <cell r="T661" t="str">
            <v>UNASSIGNED</v>
          </cell>
          <cell r="U661" t="str">
            <v>Richard Linden</v>
          </cell>
          <cell r="V661" t="str">
            <v>463806</v>
          </cell>
          <cell r="W661" t="str">
            <v>NSLP</v>
          </cell>
          <cell r="X661" t="str">
            <v>Yes</v>
          </cell>
          <cell r="Y661" t="str">
            <v>Week 1</v>
          </cell>
          <cell r="Z661" t="str">
            <v>09/06/11</v>
          </cell>
          <cell r="AA661" t="str">
            <v/>
          </cell>
          <cell r="AB661" t="str">
            <v>(845) 256-4010</v>
          </cell>
          <cell r="AC661" t="str">
            <v>0.00</v>
          </cell>
          <cell r="AD661" t="str">
            <v>G046</v>
          </cell>
          <cell r="AE661" t="str">
            <v>Pinebush4826</v>
          </cell>
          <cell r="AF661" t="str">
            <v>168,129.68</v>
          </cell>
          <cell r="AG661" t="str">
            <v>PINE BUSH CS</v>
          </cell>
        </row>
        <row r="662">
          <cell r="A662">
            <v>131301040000</v>
          </cell>
          <cell r="B662" t="str">
            <v>G047</v>
          </cell>
          <cell r="C662">
            <v>4006317</v>
          </cell>
          <cell r="D662" t="str">
            <v>G</v>
          </cell>
          <cell r="E662" t="str">
            <v>Pine Plains Central School</v>
          </cell>
          <cell r="F662" t="str">
            <v>Attn: Food Service Director</v>
          </cell>
          <cell r="G662" t="str">
            <v>Pine Plains Central School</v>
          </cell>
          <cell r="H662" t="str">
            <v>2829 Church Street</v>
          </cell>
          <cell r="I662" t="str">
            <v>Pine Plains</v>
          </cell>
          <cell r="J662" t="str">
            <v>(518) 398-7181x 1351</v>
          </cell>
          <cell r="K662" t="str">
            <v>Lawrence Anthony</v>
          </cell>
          <cell r="L662" t="str">
            <v>DUTCHESS</v>
          </cell>
          <cell r="M662" t="str">
            <v>l.anthony@ppcsd.org</v>
          </cell>
          <cell r="N662" t="str">
            <v>02/21/95</v>
          </cell>
          <cell r="O662" t="str">
            <v>20,864.41</v>
          </cell>
          <cell r="P662" t="str">
            <v>RA</v>
          </cell>
          <cell r="Q662" t="str">
            <v>Yes</v>
          </cell>
          <cell r="R662">
            <v>131301040000</v>
          </cell>
          <cell r="S662" t="str">
            <v>180</v>
          </cell>
          <cell r="T662" t="str">
            <v>UNASSIGNED</v>
          </cell>
          <cell r="U662" t="str">
            <v>Jack Howe</v>
          </cell>
          <cell r="V662" t="str">
            <v>57557</v>
          </cell>
          <cell r="W662" t="str">
            <v>NSLP</v>
          </cell>
          <cell r="X662" t="str">
            <v>Yes</v>
          </cell>
          <cell r="Y662" t="str">
            <v>Week 1</v>
          </cell>
          <cell r="Z662" t="str">
            <v>10/17/11</v>
          </cell>
          <cell r="AA662" t="str">
            <v/>
          </cell>
          <cell r="AB662" t="str">
            <v/>
          </cell>
          <cell r="AC662" t="str">
            <v>0.00</v>
          </cell>
          <cell r="AD662" t="str">
            <v>G047</v>
          </cell>
          <cell r="AE662" t="str">
            <v>Password047</v>
          </cell>
          <cell r="AF662" t="str">
            <v>20,864.41</v>
          </cell>
          <cell r="AG662" t="str">
            <v>PINE PLAINS CS</v>
          </cell>
        </row>
        <row r="663">
          <cell r="A663">
            <v>440201020000</v>
          </cell>
          <cell r="B663" t="str">
            <v>G048</v>
          </cell>
          <cell r="C663">
            <v>4006318</v>
          </cell>
          <cell r="D663" t="str">
            <v>G</v>
          </cell>
          <cell r="E663" t="str">
            <v>Chester Union Free School District</v>
          </cell>
          <cell r="F663" t="str">
            <v>Attn: Food Service Director</v>
          </cell>
          <cell r="G663" t="str">
            <v>Chester Union Free School District</v>
          </cell>
          <cell r="H663" t="str">
            <v>64 Hambletonian Avenue</v>
          </cell>
          <cell r="I663" t="str">
            <v>Chester</v>
          </cell>
          <cell r="J663" t="str">
            <v>(845) 590-9625</v>
          </cell>
          <cell r="K663" t="str">
            <v>Alan Muhlnickel</v>
          </cell>
          <cell r="L663" t="str">
            <v>ORANGE</v>
          </cell>
          <cell r="M663" t="str">
            <v>alan.muhlnickel@ouboces.org</v>
          </cell>
          <cell r="N663" t="str">
            <v>07/31/03</v>
          </cell>
          <cell r="O663" t="str">
            <v>28,148.49</v>
          </cell>
          <cell r="P663" t="str">
            <v>RA</v>
          </cell>
          <cell r="Q663" t="str">
            <v>Yes</v>
          </cell>
          <cell r="R663">
            <v>440201020000</v>
          </cell>
          <cell r="S663" t="str">
            <v>180</v>
          </cell>
          <cell r="T663" t="str">
            <v>UNASSIGNED</v>
          </cell>
          <cell r="U663" t="str">
            <v>Erin Brennen</v>
          </cell>
          <cell r="V663" t="str">
            <v>77651</v>
          </cell>
          <cell r="W663" t="str">
            <v>NSLP</v>
          </cell>
          <cell r="X663" t="str">
            <v>Yes</v>
          </cell>
          <cell r="Y663" t="str">
            <v>Week 2</v>
          </cell>
          <cell r="Z663" t="str">
            <v>09/14/11</v>
          </cell>
          <cell r="AA663" t="str">
            <v/>
          </cell>
          <cell r="AB663" t="str">
            <v>(845) 469-9184</v>
          </cell>
          <cell r="AC663" t="str">
            <v>0.00</v>
          </cell>
          <cell r="AD663" t="str">
            <v>G048</v>
          </cell>
          <cell r="AE663" t="str">
            <v>Chester2018</v>
          </cell>
          <cell r="AF663" t="str">
            <v>28,148.49</v>
          </cell>
          <cell r="AG663" t="str">
            <v>CHESTER UFSD</v>
          </cell>
        </row>
        <row r="664">
          <cell r="A664">
            <v>441800050000</v>
          </cell>
          <cell r="B664" t="str">
            <v>G049</v>
          </cell>
          <cell r="C664">
            <v>4006319</v>
          </cell>
          <cell r="D664" t="str">
            <v>G</v>
          </cell>
          <cell r="E664" t="str">
            <v>Port Jervis High School</v>
          </cell>
          <cell r="F664" t="str">
            <v>Attn: Food Service Director</v>
          </cell>
          <cell r="G664" t="str">
            <v>Port Jervis High School</v>
          </cell>
          <cell r="H664" t="str">
            <v>9 Thompson Street</v>
          </cell>
          <cell r="I664" t="str">
            <v>Port Jervis</v>
          </cell>
          <cell r="J664" t="str">
            <v>(845) 858-3124</v>
          </cell>
          <cell r="K664" t="str">
            <v>Elizabeth Enright</v>
          </cell>
          <cell r="L664" t="str">
            <v>ORANGE</v>
          </cell>
          <cell r="M664" t="str">
            <v>eenright@pjschools.org</v>
          </cell>
          <cell r="N664" t="str">
            <v>07/31/03</v>
          </cell>
          <cell r="O664" t="str">
            <v>83,377.90</v>
          </cell>
          <cell r="P664" t="str">
            <v>RA</v>
          </cell>
          <cell r="Q664" t="str">
            <v>Yes</v>
          </cell>
          <cell r="R664">
            <v>441800050000</v>
          </cell>
          <cell r="S664" t="str">
            <v>180</v>
          </cell>
          <cell r="T664" t="str">
            <v>UNASSIGNED</v>
          </cell>
          <cell r="U664" t="str">
            <v>Larry Lawrence</v>
          </cell>
          <cell r="V664" t="str">
            <v>230008</v>
          </cell>
          <cell r="W664" t="str">
            <v>NSLP</v>
          </cell>
          <cell r="X664" t="str">
            <v>Yes</v>
          </cell>
          <cell r="Y664" t="str">
            <v>Week 1</v>
          </cell>
          <cell r="Z664" t="str">
            <v>08/29/11</v>
          </cell>
          <cell r="AA664" t="str">
            <v/>
          </cell>
          <cell r="AB664" t="str">
            <v>(845) 858-3180</v>
          </cell>
          <cell r="AC664" t="str">
            <v>0.00</v>
          </cell>
          <cell r="AD664" t="str">
            <v>G049</v>
          </cell>
          <cell r="AE664" t="str">
            <v>Password049</v>
          </cell>
          <cell r="AF664" t="str">
            <v>83,377.90</v>
          </cell>
          <cell r="AG664" t="str">
            <v>PORT JERVIS HIGH</v>
          </cell>
        </row>
        <row r="665">
          <cell r="A665">
            <v>131601060000</v>
          </cell>
          <cell r="B665" t="str">
            <v>G050</v>
          </cell>
          <cell r="C665">
            <v>4006320</v>
          </cell>
          <cell r="D665" t="str">
            <v>G</v>
          </cell>
          <cell r="E665" t="str">
            <v>Arlington Central School</v>
          </cell>
          <cell r="F665" t="str">
            <v>Attn: Food Service Director</v>
          </cell>
          <cell r="G665" t="str">
            <v>Arlington Central School</v>
          </cell>
          <cell r="H665" t="str">
            <v>PO Box 127</v>
          </cell>
          <cell r="I665" t="str">
            <v>LaGrangeville</v>
          </cell>
          <cell r="J665" t="str">
            <v>(845) 486-4491</v>
          </cell>
          <cell r="K665" t="str">
            <v>Mark Hicks</v>
          </cell>
          <cell r="L665" t="str">
            <v>DUTCHESS</v>
          </cell>
          <cell r="M665" t="str">
            <v>mhicks@acsdny.org</v>
          </cell>
          <cell r="N665" t="str">
            <v>07/31/03</v>
          </cell>
          <cell r="O665" t="str">
            <v>160,432.71</v>
          </cell>
          <cell r="P665" t="str">
            <v>RA</v>
          </cell>
          <cell r="Q665" t="str">
            <v>Yes</v>
          </cell>
          <cell r="R665">
            <v>131601060000</v>
          </cell>
          <cell r="S665" t="str">
            <v>180</v>
          </cell>
          <cell r="T665" t="str">
            <v>UNASSIGNED</v>
          </cell>
          <cell r="U665" t="str">
            <v>Frank Pepe</v>
          </cell>
          <cell r="V665" t="str">
            <v>442573</v>
          </cell>
          <cell r="W665" t="str">
            <v>NSLP</v>
          </cell>
          <cell r="X665" t="str">
            <v>Yes</v>
          </cell>
          <cell r="Y665" t="str">
            <v>Week 1</v>
          </cell>
          <cell r="Z665" t="str">
            <v>09/06/11</v>
          </cell>
          <cell r="AA665" t="str">
            <v/>
          </cell>
          <cell r="AB665" t="str">
            <v>(845) 486-4460</v>
          </cell>
          <cell r="AC665" t="str">
            <v>0.00</v>
          </cell>
          <cell r="AD665" t="str">
            <v>G050</v>
          </cell>
          <cell r="AE665" t="str">
            <v>Password050</v>
          </cell>
          <cell r="AF665" t="str">
            <v>160,432.71</v>
          </cell>
          <cell r="AG665" t="str">
            <v>ARLINGTON CS</v>
          </cell>
        </row>
        <row r="666">
          <cell r="A666">
            <v>449000000000</v>
          </cell>
          <cell r="B666" t="str">
            <v>G051</v>
          </cell>
          <cell r="C666">
            <v>4006321</v>
          </cell>
          <cell r="D666" t="str">
            <v>G</v>
          </cell>
          <cell r="E666" t="str">
            <v>Orange-Ulster BOCES</v>
          </cell>
          <cell r="F666" t="str">
            <v>Attn: Food Service Director</v>
          </cell>
          <cell r="G666" t="str">
            <v>Orange-Ulster BOCES</v>
          </cell>
          <cell r="H666" t="str">
            <v>53 Gibson Road</v>
          </cell>
          <cell r="I666" t="str">
            <v>Goshen</v>
          </cell>
          <cell r="J666" t="str">
            <v>(845) 291-0200x 10642</v>
          </cell>
          <cell r="K666" t="str">
            <v>Tracy Green-Deserto</v>
          </cell>
          <cell r="L666" t="str">
            <v>ORANGE</v>
          </cell>
          <cell r="M666" t="str">
            <v>tracy.green-deserto@ouboces.org</v>
          </cell>
          <cell r="N666" t="str">
            <v>02/21/95</v>
          </cell>
          <cell r="O666" t="str">
            <v>35,858.86</v>
          </cell>
          <cell r="P666" t="str">
            <v>RA</v>
          </cell>
          <cell r="Q666" t="str">
            <v>Yes</v>
          </cell>
          <cell r="R666">
            <v>449000000000</v>
          </cell>
          <cell r="S666" t="str">
            <v>180</v>
          </cell>
          <cell r="T666" t="str">
            <v>UNASSIGNED</v>
          </cell>
          <cell r="U666" t="str">
            <v>Frank Pepe</v>
          </cell>
          <cell r="V666" t="str">
            <v>98921</v>
          </cell>
          <cell r="W666" t="str">
            <v>NSLP</v>
          </cell>
          <cell r="X666" t="str">
            <v>Yes</v>
          </cell>
          <cell r="Y666" t="str">
            <v>Week 2</v>
          </cell>
          <cell r="Z666" t="str">
            <v>10/17/11</v>
          </cell>
          <cell r="AA666" t="str">
            <v/>
          </cell>
          <cell r="AB666" t="str">
            <v>(845) 486-4460</v>
          </cell>
          <cell r="AC666" t="str">
            <v>0.00</v>
          </cell>
          <cell r="AD666" t="str">
            <v>G051</v>
          </cell>
          <cell r="AE666" t="str">
            <v>Taj32653</v>
          </cell>
          <cell r="AF666" t="str">
            <v>35,858.86</v>
          </cell>
          <cell r="AG666" t="str">
            <v>BOCES-GOSHEN</v>
          </cell>
        </row>
        <row r="667">
          <cell r="A667">
            <v>131500010000</v>
          </cell>
          <cell r="B667" t="str">
            <v>G052</v>
          </cell>
          <cell r="C667">
            <v>4006322</v>
          </cell>
          <cell r="D667" t="str">
            <v>G</v>
          </cell>
          <cell r="E667" t="str">
            <v>Poughkeepsie Central School</v>
          </cell>
          <cell r="F667" t="str">
            <v>Attn: Food Service Director</v>
          </cell>
          <cell r="G667" t="str">
            <v>Poughkeepsie Central School</v>
          </cell>
          <cell r="H667" t="str">
            <v>70 Forbus Street</v>
          </cell>
          <cell r="I667" t="str">
            <v>Poughkeepsie</v>
          </cell>
          <cell r="J667" t="str">
            <v>(845) 451-4783</v>
          </cell>
          <cell r="K667" t="str">
            <v>David Dunn</v>
          </cell>
          <cell r="L667" t="str">
            <v>DUTCHESS</v>
          </cell>
          <cell r="M667" t="str">
            <v>ddunn@poughkeepsieschools.org</v>
          </cell>
          <cell r="N667" t="str">
            <v>02/21/95</v>
          </cell>
          <cell r="O667" t="str">
            <v>197,682.13</v>
          </cell>
          <cell r="P667" t="str">
            <v>RA</v>
          </cell>
          <cell r="Q667" t="str">
            <v>Yes</v>
          </cell>
          <cell r="R667">
            <v>131500010000</v>
          </cell>
          <cell r="S667" t="str">
            <v>180</v>
          </cell>
          <cell r="T667" t="str">
            <v>UNASSIGNED</v>
          </cell>
          <cell r="U667" t="str">
            <v>Frank Pepe</v>
          </cell>
          <cell r="V667" t="str">
            <v>545330</v>
          </cell>
          <cell r="W667" t="str">
            <v>NSLP</v>
          </cell>
          <cell r="X667" t="str">
            <v>Yes</v>
          </cell>
          <cell r="Y667" t="str">
            <v>Week 1</v>
          </cell>
          <cell r="Z667" t="str">
            <v>09/06/11</v>
          </cell>
          <cell r="AA667" t="str">
            <v/>
          </cell>
          <cell r="AB667" t="str">
            <v>(845) 486-4460</v>
          </cell>
          <cell r="AC667" t="str">
            <v>0.00</v>
          </cell>
          <cell r="AD667" t="str">
            <v>G052</v>
          </cell>
          <cell r="AE667" t="str">
            <v>Amos2020</v>
          </cell>
          <cell r="AF667" t="str">
            <v>197,682.13</v>
          </cell>
          <cell r="AG667" t="str">
            <v>POUGHKEEPSIE SCH</v>
          </cell>
        </row>
        <row r="668">
          <cell r="A668">
            <v>500308030000</v>
          </cell>
          <cell r="B668" t="str">
            <v>G053</v>
          </cell>
          <cell r="C668">
            <v>4006323</v>
          </cell>
          <cell r="D668" t="str">
            <v>G</v>
          </cell>
          <cell r="E668" t="str">
            <v>Pearl River Public Schools</v>
          </cell>
          <cell r="F668" t="str">
            <v>Attn: Food Service Director</v>
          </cell>
          <cell r="G668" t="str">
            <v>Pearl River Public Schools</v>
          </cell>
          <cell r="H668" t="str">
            <v>275 East Central Avenue</v>
          </cell>
          <cell r="I668" t="str">
            <v>Pearl River</v>
          </cell>
          <cell r="J668" t="str">
            <v>845-325-7457</v>
          </cell>
          <cell r="K668" t="str">
            <v>David Alberts</v>
          </cell>
          <cell r="L668" t="str">
            <v>ROCKLAND</v>
          </cell>
          <cell r="M668" t="str">
            <v>alberts-david@aramark.com</v>
          </cell>
          <cell r="N668" t="str">
            <v>08/07/03</v>
          </cell>
          <cell r="O668" t="str">
            <v>46,422.48</v>
          </cell>
          <cell r="P668" t="str">
            <v>RA</v>
          </cell>
          <cell r="Q668" t="str">
            <v>Yes</v>
          </cell>
          <cell r="R668">
            <v>500308030000</v>
          </cell>
          <cell r="S668" t="str">
            <v>180</v>
          </cell>
          <cell r="T668" t="str">
            <v>UNASSIGNED</v>
          </cell>
          <cell r="U668" t="str">
            <v>Ron Bohr</v>
          </cell>
          <cell r="V668" t="str">
            <v>128062</v>
          </cell>
          <cell r="W668" t="str">
            <v>NSLP</v>
          </cell>
          <cell r="X668" t="str">
            <v>Yes</v>
          </cell>
          <cell r="Y668" t="str">
            <v>Week 1</v>
          </cell>
          <cell r="Z668" t="str">
            <v>11/28/11</v>
          </cell>
          <cell r="AA668" t="str">
            <v/>
          </cell>
          <cell r="AB668" t="str">
            <v>(845) 620-3903</v>
          </cell>
          <cell r="AC668" t="str">
            <v>0.00</v>
          </cell>
          <cell r="AD668" t="str">
            <v>G053</v>
          </cell>
          <cell r="AE668" t="str">
            <v>Pearlriver123</v>
          </cell>
          <cell r="AF668" t="str">
            <v>46,422.48</v>
          </cell>
          <cell r="AG668" t="str">
            <v>PEARL RIVER SCH</v>
          </cell>
        </row>
        <row r="669">
          <cell r="A669">
            <v>131602020000</v>
          </cell>
          <cell r="B669" t="str">
            <v>G054</v>
          </cell>
          <cell r="C669">
            <v>4006324</v>
          </cell>
          <cell r="D669" t="str">
            <v>G</v>
          </cell>
          <cell r="E669" t="str">
            <v>Spackenkill Union Free School District</v>
          </cell>
          <cell r="F669" t="str">
            <v>Attn: Food Service Director</v>
          </cell>
          <cell r="G669" t="str">
            <v>Spackenkill Union Free School District</v>
          </cell>
          <cell r="H669" t="str">
            <v>11 Croft Road</v>
          </cell>
          <cell r="I669" t="str">
            <v>Poughkeepsie</v>
          </cell>
          <cell r="J669" t="str">
            <v>(845) 463-7836</v>
          </cell>
          <cell r="K669" t="str">
            <v>Lisa Marie French</v>
          </cell>
          <cell r="L669" t="str">
            <v>DUTCHESS</v>
          </cell>
          <cell r="M669" t="str">
            <v>lisa.french@sufsdny.org</v>
          </cell>
          <cell r="N669" t="str">
            <v>02/21/95</v>
          </cell>
          <cell r="O669" t="str">
            <v>38,988.69</v>
          </cell>
          <cell r="P669" t="str">
            <v>RA</v>
          </cell>
          <cell r="Q669" t="str">
            <v>Yes</v>
          </cell>
          <cell r="R669">
            <v>131602020000</v>
          </cell>
          <cell r="S669" t="str">
            <v>180</v>
          </cell>
          <cell r="T669" t="str">
            <v>UNASSIGNED</v>
          </cell>
          <cell r="U669" t="str">
            <v>Susan Grosz</v>
          </cell>
          <cell r="V669" t="str">
            <v>107555</v>
          </cell>
          <cell r="W669" t="str">
            <v>NSLP</v>
          </cell>
          <cell r="X669" t="str">
            <v>Yes</v>
          </cell>
          <cell r="Y669" t="str">
            <v>Week 1</v>
          </cell>
          <cell r="Z669" t="str">
            <v>10/24/11</v>
          </cell>
          <cell r="AA669" t="str">
            <v/>
          </cell>
          <cell r="AB669" t="str">
            <v/>
          </cell>
          <cell r="AC669" t="str">
            <v>0.00</v>
          </cell>
          <cell r="AD669" t="str">
            <v>G054</v>
          </cell>
          <cell r="AE669" t="str">
            <v>Password054</v>
          </cell>
          <cell r="AF669" t="str">
            <v>38,988.69</v>
          </cell>
          <cell r="AG669" t="str">
            <v>SPACKENKILL UFSD</v>
          </cell>
        </row>
        <row r="670">
          <cell r="A670">
            <v>660809030000</v>
          </cell>
          <cell r="B670" t="str">
            <v>G055</v>
          </cell>
          <cell r="C670">
            <v>4006273</v>
          </cell>
          <cell r="D670" t="str">
            <v>G</v>
          </cell>
          <cell r="E670" t="str">
            <v>Pleasantville Union Free School District</v>
          </cell>
          <cell r="F670" t="str">
            <v>Attn: Food Service Director</v>
          </cell>
          <cell r="G670" t="str">
            <v>Pleasantville Union Free School District</v>
          </cell>
          <cell r="H670" t="str">
            <v>60 Romer Avenue</v>
          </cell>
          <cell r="I670" t="str">
            <v>Pleasantville</v>
          </cell>
          <cell r="J670" t="str">
            <v>(914) 749-6435</v>
          </cell>
          <cell r="K670" t="str">
            <v>Claudia Vazquez</v>
          </cell>
          <cell r="L670" t="str">
            <v>WESTCHESTER</v>
          </cell>
          <cell r="M670" t="str">
            <v>vazquezc@whitsons.com</v>
          </cell>
          <cell r="N670" t="str">
            <v>12/19/05</v>
          </cell>
          <cell r="O670" t="str">
            <v>24,946.53</v>
          </cell>
          <cell r="P670" t="str">
            <v>RA</v>
          </cell>
          <cell r="Q670" t="str">
            <v>Yes</v>
          </cell>
          <cell r="R670">
            <v>660809030000</v>
          </cell>
          <cell r="S670" t="str">
            <v>180</v>
          </cell>
          <cell r="T670" t="str">
            <v>UNASSIGNED</v>
          </cell>
          <cell r="U670" t="str">
            <v>Susan Grosz</v>
          </cell>
          <cell r="V670" t="str">
            <v>68818</v>
          </cell>
          <cell r="W670" t="str">
            <v>NSLP</v>
          </cell>
          <cell r="X670" t="str">
            <v>Yes</v>
          </cell>
          <cell r="Y670" t="str">
            <v>Week 2</v>
          </cell>
          <cell r="Z670" t="str">
            <v>09/09/11</v>
          </cell>
          <cell r="AA670" t="str">
            <v/>
          </cell>
          <cell r="AB670" t="str">
            <v/>
          </cell>
          <cell r="AC670" t="str">
            <v>0.00</v>
          </cell>
          <cell r="AD670" t="str">
            <v>G055</v>
          </cell>
          <cell r="AE670" t="str">
            <v>Password055</v>
          </cell>
          <cell r="AF670" t="str">
            <v>24,946.53</v>
          </cell>
          <cell r="AG670" t="str">
            <v>PLEASANTIVILLE</v>
          </cell>
        </row>
        <row r="671">
          <cell r="A671">
            <v>131801040000</v>
          </cell>
          <cell r="B671" t="str">
            <v>G056</v>
          </cell>
          <cell r="C671">
            <v>4006274</v>
          </cell>
          <cell r="D671" t="str">
            <v>G</v>
          </cell>
          <cell r="E671" t="str">
            <v>Rhinebeck Central School</v>
          </cell>
          <cell r="F671" t="str">
            <v>Attn: Food Service Director</v>
          </cell>
          <cell r="G671" t="str">
            <v>Rhinebeck Central School</v>
          </cell>
          <cell r="H671" t="str">
            <v>48 Knollwood Road</v>
          </cell>
          <cell r="I671" t="str">
            <v>Rhinebeck</v>
          </cell>
          <cell r="J671" t="str">
            <v>(845) 758-2241x 38100</v>
          </cell>
          <cell r="K671" t="str">
            <v>Lawrence Anthony</v>
          </cell>
          <cell r="L671" t="str">
            <v>DUTCHESS</v>
          </cell>
          <cell r="M671" t="str">
            <v>lanthony@rhinebeckcsd.org</v>
          </cell>
          <cell r="N671" t="str">
            <v>02/21/95</v>
          </cell>
          <cell r="O671" t="str">
            <v>16,489.40</v>
          </cell>
          <cell r="P671" t="str">
            <v>RA</v>
          </cell>
          <cell r="Q671" t="str">
            <v>Yes</v>
          </cell>
          <cell r="R671">
            <v>131801040000</v>
          </cell>
          <cell r="S671" t="str">
            <v>180</v>
          </cell>
          <cell r="T671" t="str">
            <v>UNASSIGNED</v>
          </cell>
          <cell r="U671" t="str">
            <v>Susan Grosz</v>
          </cell>
          <cell r="V671" t="str">
            <v>45488</v>
          </cell>
          <cell r="W671" t="str">
            <v>NSLP</v>
          </cell>
          <cell r="X671" t="str">
            <v>Yes</v>
          </cell>
          <cell r="Y671" t="str">
            <v>Week 2</v>
          </cell>
          <cell r="Z671" t="str">
            <v>09/14/11</v>
          </cell>
          <cell r="AA671" t="str">
            <v/>
          </cell>
          <cell r="AB671" t="str">
            <v/>
          </cell>
          <cell r="AC671" t="str">
            <v>0.00</v>
          </cell>
          <cell r="AD671" t="str">
            <v>G056</v>
          </cell>
          <cell r="AE671" t="str">
            <v>Password056</v>
          </cell>
          <cell r="AF671" t="str">
            <v>16,489.40</v>
          </cell>
          <cell r="AG671" t="str">
            <v>RHINEBECK CS</v>
          </cell>
        </row>
        <row r="672">
          <cell r="A672" t="str">
            <v/>
          </cell>
          <cell r="B672" t="str">
            <v>G057</v>
          </cell>
          <cell r="C672" t="str">
            <v/>
          </cell>
          <cell r="D672" t="str">
            <v>G</v>
          </cell>
          <cell r="E672" t="str">
            <v>Sacred Heart of Jesus School - Highland</v>
          </cell>
          <cell r="F672" t="str">
            <v/>
          </cell>
          <cell r="G672" t="str">
            <v>Attn: School Lunch Director</v>
          </cell>
          <cell r="H672" t="str">
            <v>7 Cozzens Avenue</v>
          </cell>
          <cell r="I672" t="str">
            <v>Highland Falls</v>
          </cell>
          <cell r="J672" t="str">
            <v>(845) 446-4914 x229</v>
          </cell>
          <cell r="K672" t="str">
            <v>McCormick, Latasha</v>
          </cell>
          <cell r="L672" t="str">
            <v>BROOME</v>
          </cell>
          <cell r="M672" t="str">
            <v>lmccormick@hffmcsd.org</v>
          </cell>
          <cell r="N672" t="str">
            <v>08/20/02</v>
          </cell>
          <cell r="O672" t="str">
            <v>0.00</v>
          </cell>
          <cell r="P672" t="str">
            <v>RA</v>
          </cell>
          <cell r="Q672" t="str">
            <v>No</v>
          </cell>
          <cell r="R672" t="str">
            <v/>
          </cell>
          <cell r="S672" t="str">
            <v>180</v>
          </cell>
          <cell r="T672" t="str">
            <v>UNASSIGNED</v>
          </cell>
          <cell r="U672" t="str">
            <v>Susan Grosz - Prin</v>
          </cell>
          <cell r="V672" t="str">
            <v>0</v>
          </cell>
          <cell r="W672" t="str">
            <v>NSLP</v>
          </cell>
          <cell r="X672" t="str">
            <v>Yes</v>
          </cell>
          <cell r="Y672" t="str">
            <v xml:space="preserve">      </v>
          </cell>
          <cell r="Z672" t="str">
            <v/>
          </cell>
          <cell r="AA672" t="str">
            <v/>
          </cell>
          <cell r="AB672" t="str">
            <v/>
          </cell>
          <cell r="AC672" t="str">
            <v>0.00</v>
          </cell>
          <cell r="AD672" t="str">
            <v>G057</v>
          </cell>
          <cell r="AE672" t="str">
            <v>3K2KX3K</v>
          </cell>
          <cell r="AF672" t="str">
            <v>0.00</v>
          </cell>
          <cell r="AG672" t="str">
            <v>SACRED HEART</v>
          </cell>
        </row>
        <row r="673">
          <cell r="A673">
            <v>591301040000</v>
          </cell>
          <cell r="B673" t="str">
            <v>G058</v>
          </cell>
          <cell r="C673">
            <v>4006275</v>
          </cell>
          <cell r="D673" t="str">
            <v>G</v>
          </cell>
          <cell r="E673" t="str">
            <v>Roscoe Central School</v>
          </cell>
          <cell r="F673" t="str">
            <v>Attn: Food Service Director</v>
          </cell>
          <cell r="G673" t="str">
            <v>Roscoe Central School</v>
          </cell>
          <cell r="H673" t="str">
            <v>6 Academy Street, Box 429</v>
          </cell>
          <cell r="I673" t="str">
            <v>Roscoe</v>
          </cell>
          <cell r="J673" t="str">
            <v>(607) 498-4126x 157</v>
          </cell>
          <cell r="K673" t="str">
            <v>Joe Papp</v>
          </cell>
          <cell r="L673" t="str">
            <v>SULLIVAN</v>
          </cell>
          <cell r="M673" t="str">
            <v>jpapp@roscoe.k12.ny.us</v>
          </cell>
          <cell r="N673" t="str">
            <v>03/25/03</v>
          </cell>
          <cell r="O673" t="str">
            <v>9,635.61</v>
          </cell>
          <cell r="P673" t="str">
            <v>RA</v>
          </cell>
          <cell r="Q673" t="str">
            <v>Yes</v>
          </cell>
          <cell r="R673">
            <v>591301040000</v>
          </cell>
          <cell r="S673" t="str">
            <v>180</v>
          </cell>
          <cell r="T673" t="str">
            <v>UNASSIGNED</v>
          </cell>
          <cell r="U673" t="str">
            <v>George Will</v>
          </cell>
          <cell r="V673" t="str">
            <v>26581</v>
          </cell>
          <cell r="W673" t="str">
            <v>NSLP</v>
          </cell>
          <cell r="X673" t="str">
            <v>Yes</v>
          </cell>
          <cell r="Y673" t="str">
            <v>Week 1</v>
          </cell>
          <cell r="Z673" t="str">
            <v>09/14/11</v>
          </cell>
          <cell r="AA673" t="str">
            <v/>
          </cell>
          <cell r="AB673" t="str">
            <v>(607) 498-4126</v>
          </cell>
          <cell r="AC673" t="str">
            <v>0.00</v>
          </cell>
          <cell r="AD673" t="str">
            <v>G058</v>
          </cell>
          <cell r="AE673" t="str">
            <v>Roscoecsdk12</v>
          </cell>
          <cell r="AF673" t="str">
            <v>9,635.61</v>
          </cell>
          <cell r="AG673" t="str">
            <v>ROSCOE CS</v>
          </cell>
        </row>
        <row r="674">
          <cell r="A674">
            <v>621601060000</v>
          </cell>
          <cell r="B674" t="str">
            <v>G059</v>
          </cell>
          <cell r="C674">
            <v>4006276</v>
          </cell>
          <cell r="D674" t="str">
            <v>G</v>
          </cell>
          <cell r="E674" t="str">
            <v>Saugerties High School</v>
          </cell>
          <cell r="F674" t="str">
            <v>Attn: Food Service Director</v>
          </cell>
          <cell r="G674" t="str">
            <v>Saugerties High School</v>
          </cell>
          <cell r="H674" t="str">
            <v>310 Washington Avenue Extension</v>
          </cell>
          <cell r="I674" t="str">
            <v>Saugerties</v>
          </cell>
          <cell r="J674" t="str">
            <v>(845) 247-6567</v>
          </cell>
          <cell r="K674" t="str">
            <v>Shelia Melville</v>
          </cell>
          <cell r="L674" t="str">
            <v>ULSTER</v>
          </cell>
          <cell r="M674" t="str">
            <v>smelville@saugerties.k12.ny.us</v>
          </cell>
          <cell r="N674" t="str">
            <v>03/25/03</v>
          </cell>
          <cell r="O674" t="str">
            <v>88,753.41</v>
          </cell>
          <cell r="P674" t="str">
            <v>RA</v>
          </cell>
          <cell r="Q674" t="str">
            <v>Yes</v>
          </cell>
          <cell r="R674">
            <v>621601060000</v>
          </cell>
          <cell r="S674" t="str">
            <v>180</v>
          </cell>
          <cell r="T674" t="str">
            <v>UNASSIGNED</v>
          </cell>
          <cell r="U674" t="str">
            <v>Tim Price</v>
          </cell>
          <cell r="V674" t="str">
            <v>244837</v>
          </cell>
          <cell r="W674" t="str">
            <v>NSLP</v>
          </cell>
          <cell r="X674" t="str">
            <v>Yes</v>
          </cell>
          <cell r="Y674" t="str">
            <v>Week 1</v>
          </cell>
          <cell r="Z674" t="str">
            <v>09/01/11</v>
          </cell>
          <cell r="AA674" t="str">
            <v/>
          </cell>
          <cell r="AB674" t="str">
            <v>(845) 246-1185x 6724</v>
          </cell>
          <cell r="AC674" t="str">
            <v>0.00</v>
          </cell>
          <cell r="AD674" t="str">
            <v>G059</v>
          </cell>
          <cell r="AE674" t="str">
            <v>Lunchlady59!</v>
          </cell>
          <cell r="AF674" t="str">
            <v>88,753.41</v>
          </cell>
          <cell r="AG674" t="str">
            <v>SAUGERTIES HIGH</v>
          </cell>
        </row>
        <row r="675">
          <cell r="A675">
            <v>590501060000</v>
          </cell>
          <cell r="B675" t="str">
            <v>G060</v>
          </cell>
          <cell r="C675">
            <v>4006277</v>
          </cell>
          <cell r="D675" t="str">
            <v>G</v>
          </cell>
          <cell r="E675" t="str">
            <v>Fallsburg Central School</v>
          </cell>
          <cell r="F675" t="str">
            <v>Attn: Food Service Director</v>
          </cell>
          <cell r="G675" t="str">
            <v>Fallsburg Central School</v>
          </cell>
          <cell r="H675" t="str">
            <v>115 Brickman Road, PO Box 123</v>
          </cell>
          <cell r="I675" t="str">
            <v>Fallsburgh</v>
          </cell>
          <cell r="J675" t="str">
            <v>(845)-594-3490</v>
          </cell>
          <cell r="K675" t="str">
            <v>Dara Smith</v>
          </cell>
          <cell r="L675" t="str">
            <v>SULLIVAN</v>
          </cell>
          <cell r="M675" t="str">
            <v>dara.smith@scboces.org</v>
          </cell>
          <cell r="N675" t="str">
            <v>02/21/95</v>
          </cell>
          <cell r="O675" t="str">
            <v>61,028.69</v>
          </cell>
          <cell r="P675" t="str">
            <v>RA</v>
          </cell>
          <cell r="Q675" t="str">
            <v>Yes</v>
          </cell>
          <cell r="R675">
            <v>590501060000</v>
          </cell>
          <cell r="S675" t="str">
            <v>180</v>
          </cell>
          <cell r="T675" t="str">
            <v>UNASSIGNED</v>
          </cell>
          <cell r="U675" t="str">
            <v>Dan Prenderville</v>
          </cell>
          <cell r="V675" t="str">
            <v>168355</v>
          </cell>
          <cell r="W675" t="str">
            <v>NSLP</v>
          </cell>
          <cell r="X675" t="str">
            <v>Yes</v>
          </cell>
          <cell r="Y675" t="str">
            <v>Week 1</v>
          </cell>
          <cell r="Z675" t="str">
            <v>02/12/13</v>
          </cell>
          <cell r="AA675" t="str">
            <v/>
          </cell>
          <cell r="AB675" t="str">
            <v>(845) 434-4110</v>
          </cell>
          <cell r="AC675" t="str">
            <v>0.00</v>
          </cell>
          <cell r="AD675" t="str">
            <v>G060</v>
          </cell>
          <cell r="AE675" t="str">
            <v>Fallsburg060</v>
          </cell>
          <cell r="AF675" t="str">
            <v>61,028.69</v>
          </cell>
          <cell r="AG675" t="str">
            <v>FALLSBURGH CS</v>
          </cell>
        </row>
        <row r="676">
          <cell r="A676">
            <v>620901060000</v>
          </cell>
          <cell r="B676" t="str">
            <v>G061</v>
          </cell>
          <cell r="C676">
            <v>4006278</v>
          </cell>
          <cell r="D676" t="str">
            <v>G</v>
          </cell>
          <cell r="E676" t="str">
            <v>Rondout Valley Central School</v>
          </cell>
          <cell r="F676" t="str">
            <v>Attn: Food Service Director</v>
          </cell>
          <cell r="G676" t="str">
            <v>Rondout Valley Central School</v>
          </cell>
          <cell r="H676" t="str">
            <v>PO Box 9</v>
          </cell>
          <cell r="I676" t="str">
            <v>Accord</v>
          </cell>
          <cell r="J676" t="str">
            <v>(845) 687-2400x 4215</v>
          </cell>
          <cell r="K676" t="str">
            <v>Christopher Van Damm</v>
          </cell>
          <cell r="L676" t="str">
            <v>ULSTER</v>
          </cell>
          <cell r="M676" t="str">
            <v>cvandamm@rondout.k12.ny.us</v>
          </cell>
          <cell r="N676" t="str">
            <v>07/31/03</v>
          </cell>
          <cell r="O676" t="str">
            <v>57,304.73</v>
          </cell>
          <cell r="P676" t="str">
            <v>RA</v>
          </cell>
          <cell r="Q676" t="str">
            <v>Yes</v>
          </cell>
          <cell r="R676">
            <v>620901060000</v>
          </cell>
          <cell r="S676" t="str">
            <v>180</v>
          </cell>
          <cell r="T676" t="str">
            <v>UNASSIGNED</v>
          </cell>
          <cell r="U676" t="str">
            <v>Robert Kreagle</v>
          </cell>
          <cell r="V676" t="str">
            <v>158082</v>
          </cell>
          <cell r="W676" t="str">
            <v>NSLP</v>
          </cell>
          <cell r="X676" t="str">
            <v>Yes</v>
          </cell>
          <cell r="Y676" t="str">
            <v>Week 1</v>
          </cell>
          <cell r="Z676" t="str">
            <v>09/14/11</v>
          </cell>
          <cell r="AA676" t="str">
            <v/>
          </cell>
          <cell r="AB676" t="str">
            <v>(845) 687-2400</v>
          </cell>
          <cell r="AC676" t="str">
            <v>0.00</v>
          </cell>
          <cell r="AD676" t="str">
            <v>G061</v>
          </cell>
          <cell r="AE676" t="str">
            <v>VanPrat#32</v>
          </cell>
          <cell r="AF676" t="str">
            <v>57,304.73</v>
          </cell>
          <cell r="AG676" t="str">
            <v>RONDOUT VALLEY</v>
          </cell>
        </row>
        <row r="677">
          <cell r="A677">
            <v>441903020000</v>
          </cell>
          <cell r="B677" t="str">
            <v>G062</v>
          </cell>
          <cell r="C677">
            <v>4006279</v>
          </cell>
          <cell r="D677" t="str">
            <v>G</v>
          </cell>
          <cell r="E677" t="str">
            <v>Tuxedo Union Free School</v>
          </cell>
          <cell r="F677" t="str">
            <v>Attn: Food Service Director</v>
          </cell>
          <cell r="G677" t="str">
            <v>Tuxedo Union Free School</v>
          </cell>
          <cell r="H677" t="str">
            <v>Route 17</v>
          </cell>
          <cell r="I677" t="str">
            <v>Tuxedo</v>
          </cell>
          <cell r="J677" t="str">
            <v>845-351-2296 Ext 2005</v>
          </cell>
          <cell r="K677" t="str">
            <v>Marisol Ramos</v>
          </cell>
          <cell r="L677" t="str">
            <v>ORANGE</v>
          </cell>
          <cell r="M677" t="str">
            <v>mramos@tuxedoufsd.org</v>
          </cell>
          <cell r="N677" t="str">
            <v>02/21/95</v>
          </cell>
          <cell r="O677" t="str">
            <v>6,299.89</v>
          </cell>
          <cell r="P677" t="str">
            <v>RA</v>
          </cell>
          <cell r="Q677" t="str">
            <v>Yes</v>
          </cell>
          <cell r="R677">
            <v>441903020000</v>
          </cell>
          <cell r="S677" t="str">
            <v>180</v>
          </cell>
          <cell r="T677" t="str">
            <v>UNASSIGNED</v>
          </cell>
          <cell r="U677" t="str">
            <v>Marc Matatia</v>
          </cell>
          <cell r="V677" t="str">
            <v>17379</v>
          </cell>
          <cell r="W677" t="str">
            <v>NSLP</v>
          </cell>
          <cell r="X677" t="str">
            <v>Yes</v>
          </cell>
          <cell r="Y677" t="str">
            <v>Week 1</v>
          </cell>
          <cell r="Z677" t="str">
            <v>09/06/11</v>
          </cell>
          <cell r="AA677" t="str">
            <v>mmatatia@tuxedoufsd.org</v>
          </cell>
          <cell r="AB677" t="str">
            <v>(845) 687-2400</v>
          </cell>
          <cell r="AC677" t="str">
            <v>0.00</v>
          </cell>
          <cell r="AD677" t="str">
            <v>G062</v>
          </cell>
          <cell r="AE677" t="str">
            <v>Password062</v>
          </cell>
          <cell r="AF677" t="str">
            <v>6,299.89</v>
          </cell>
          <cell r="AG677" t="str">
            <v>TUXEDO UFS</v>
          </cell>
        </row>
        <row r="678">
          <cell r="A678">
            <v>661904030000</v>
          </cell>
          <cell r="B678" t="str">
            <v>G063</v>
          </cell>
          <cell r="C678">
            <v>4006330</v>
          </cell>
          <cell r="D678" t="str">
            <v>G</v>
          </cell>
          <cell r="E678" t="str">
            <v>Port Chester Middle School</v>
          </cell>
          <cell r="F678" t="str">
            <v>Attn: Food Service Director</v>
          </cell>
          <cell r="G678" t="str">
            <v>Port Chester Middle School</v>
          </cell>
          <cell r="H678" t="str">
            <v>PO Box 246, Bowman Avenue</v>
          </cell>
          <cell r="I678" t="str">
            <v>Port Chester</v>
          </cell>
          <cell r="J678" t="str">
            <v>(914) 934-7976</v>
          </cell>
          <cell r="K678" t="str">
            <v>Magalie Porretto</v>
          </cell>
          <cell r="L678" t="str">
            <v>WESTCHESTER</v>
          </cell>
          <cell r="M678" t="str">
            <v>porrettom@whitsons.com</v>
          </cell>
          <cell r="N678" t="str">
            <v>11/12/99</v>
          </cell>
          <cell r="O678" t="str">
            <v>191,277.11</v>
          </cell>
          <cell r="P678" t="str">
            <v>RA</v>
          </cell>
          <cell r="Q678" t="str">
            <v>Yes</v>
          </cell>
          <cell r="R678">
            <v>661904030000</v>
          </cell>
          <cell r="S678" t="str">
            <v>180</v>
          </cell>
          <cell r="T678" t="str">
            <v>UNASSIGNED</v>
          </cell>
          <cell r="U678" t="str">
            <v>Robert Kreagle</v>
          </cell>
          <cell r="V678" t="str">
            <v>527661</v>
          </cell>
          <cell r="W678" t="str">
            <v>NSLP</v>
          </cell>
          <cell r="X678" t="str">
            <v>Yes</v>
          </cell>
          <cell r="Y678" t="str">
            <v>Week 1</v>
          </cell>
          <cell r="Z678" t="str">
            <v>09/12/11</v>
          </cell>
          <cell r="AA678" t="str">
            <v/>
          </cell>
          <cell r="AB678" t="str">
            <v>(845) 687-2400</v>
          </cell>
          <cell r="AC678" t="str">
            <v>0.00</v>
          </cell>
          <cell r="AD678" t="str">
            <v>G063</v>
          </cell>
          <cell r="AE678" t="str">
            <v>Password2018</v>
          </cell>
          <cell r="AF678" t="str">
            <v>191,277.11</v>
          </cell>
          <cell r="AG678" t="str">
            <v>PORT CHESTER</v>
          </cell>
        </row>
        <row r="679">
          <cell r="A679">
            <v>621801060000</v>
          </cell>
          <cell r="B679" t="str">
            <v>G064</v>
          </cell>
          <cell r="C679">
            <v>4006331</v>
          </cell>
          <cell r="D679" t="str">
            <v>G</v>
          </cell>
          <cell r="E679" t="str">
            <v>Wallkill Central School</v>
          </cell>
          <cell r="F679" t="str">
            <v>Attn: Food Service Director</v>
          </cell>
          <cell r="G679" t="str">
            <v>Wallkill Central School</v>
          </cell>
          <cell r="H679" t="str">
            <v>109 Bona Ventura Avenue, PO Box 310</v>
          </cell>
          <cell r="I679" t="str">
            <v>Wallkill</v>
          </cell>
          <cell r="J679" t="str">
            <v>(845) 895-7192</v>
          </cell>
          <cell r="K679" t="str">
            <v>Amy Bishopp</v>
          </cell>
          <cell r="L679" t="str">
            <v>ULSTER</v>
          </cell>
          <cell r="M679" t="str">
            <v>bishoppa@whitsons.com</v>
          </cell>
          <cell r="N679" t="str">
            <v>02/21/95</v>
          </cell>
          <cell r="O679" t="str">
            <v>91,184.34</v>
          </cell>
          <cell r="P679" t="str">
            <v>RA</v>
          </cell>
          <cell r="Q679" t="str">
            <v>Yes</v>
          </cell>
          <cell r="R679">
            <v>621801060000</v>
          </cell>
          <cell r="S679" t="str">
            <v>180</v>
          </cell>
          <cell r="T679" t="str">
            <v>UNASSIGNED</v>
          </cell>
          <cell r="U679" t="str">
            <v>Robert Kreagle</v>
          </cell>
          <cell r="V679" t="str">
            <v>251543</v>
          </cell>
          <cell r="W679" t="str">
            <v>NSLP</v>
          </cell>
          <cell r="X679" t="str">
            <v>Yes</v>
          </cell>
          <cell r="Y679" t="str">
            <v>Week 1</v>
          </cell>
          <cell r="Z679" t="str">
            <v>09/12/11</v>
          </cell>
          <cell r="AA679" t="str">
            <v/>
          </cell>
          <cell r="AB679" t="str">
            <v>(845) 687-2400</v>
          </cell>
          <cell r="AC679" t="str">
            <v>0.00</v>
          </cell>
          <cell r="AD679" t="str">
            <v>G064</v>
          </cell>
          <cell r="AE679" t="str">
            <v>Maggie2007</v>
          </cell>
          <cell r="AF679" t="str">
            <v>91,184.34</v>
          </cell>
          <cell r="AG679" t="str">
            <v>WALLKILL CS</v>
          </cell>
        </row>
        <row r="680">
          <cell r="A680">
            <v>132101060000</v>
          </cell>
          <cell r="B680" t="str">
            <v>G065</v>
          </cell>
          <cell r="C680">
            <v>4006332</v>
          </cell>
          <cell r="D680" t="str">
            <v>G</v>
          </cell>
          <cell r="E680" t="str">
            <v>Wappingers Central School District</v>
          </cell>
          <cell r="F680" t="str">
            <v>Attn: Food Service Director</v>
          </cell>
          <cell r="G680" t="str">
            <v>Wappingers Central School District</v>
          </cell>
          <cell r="H680" t="str">
            <v>167 Myers Corners Road</v>
          </cell>
          <cell r="I680" t="str">
            <v>Wappingers Falls</v>
          </cell>
          <cell r="J680" t="str">
            <v>(845) 298-5075x 43128</v>
          </cell>
          <cell r="K680" t="str">
            <v>Matthew Flusser</v>
          </cell>
          <cell r="L680" t="str">
            <v>DUTCHESS</v>
          </cell>
          <cell r="M680" t="str">
            <v>matthew.flusser@wcsdny.org</v>
          </cell>
          <cell r="N680" t="str">
            <v>07/31/03</v>
          </cell>
          <cell r="O680" t="str">
            <v>229,790.93</v>
          </cell>
          <cell r="P680" t="str">
            <v>RA</v>
          </cell>
          <cell r="Q680" t="str">
            <v>Yes</v>
          </cell>
          <cell r="R680">
            <v>132101060000</v>
          </cell>
          <cell r="S680" t="str">
            <v>180</v>
          </cell>
          <cell r="T680" t="str">
            <v>UNASSIGNED</v>
          </cell>
          <cell r="U680" t="str">
            <v>Michele Moloney</v>
          </cell>
          <cell r="V680" t="str">
            <v>633906</v>
          </cell>
          <cell r="W680" t="str">
            <v>NSLP</v>
          </cell>
          <cell r="X680" t="str">
            <v>Yes</v>
          </cell>
          <cell r="Y680" t="str">
            <v>Week 2</v>
          </cell>
          <cell r="Z680" t="str">
            <v>09/01/11</v>
          </cell>
          <cell r="AA680" t="str">
            <v/>
          </cell>
          <cell r="AB680" t="str">
            <v>(845) 298-5000x 150</v>
          </cell>
          <cell r="AC680" t="str">
            <v>0.00</v>
          </cell>
          <cell r="AD680" t="str">
            <v>G065</v>
          </cell>
          <cell r="AE680" t="str">
            <v>Yankee#1</v>
          </cell>
          <cell r="AF680" t="str">
            <v>229,790.93</v>
          </cell>
          <cell r="AG680" t="str">
            <v>WAPPINGERS CSD</v>
          </cell>
        </row>
        <row r="681">
          <cell r="A681">
            <v>440102060000</v>
          </cell>
          <cell r="B681" t="str">
            <v>G066</v>
          </cell>
          <cell r="C681">
            <v>4006333</v>
          </cell>
          <cell r="D681" t="str">
            <v>G</v>
          </cell>
          <cell r="E681" t="str">
            <v>Washingtonville Central School</v>
          </cell>
          <cell r="F681" t="str">
            <v>Attn: Food Service Director</v>
          </cell>
          <cell r="G681" t="str">
            <v>Washingtonville Central School</v>
          </cell>
          <cell r="H681" t="str">
            <v>52 West Main Street</v>
          </cell>
          <cell r="I681" t="str">
            <v>Washingtonville</v>
          </cell>
          <cell r="J681" t="str">
            <v>(845) 497-4000x 27122</v>
          </cell>
          <cell r="K681" t="str">
            <v>Vonnie Hubbard</v>
          </cell>
          <cell r="L681" t="str">
            <v>ORANGE</v>
          </cell>
          <cell r="M681" t="str">
            <v>mhubbard@ws.k12.ny.us</v>
          </cell>
          <cell r="N681" t="str">
            <v>07/31/03</v>
          </cell>
          <cell r="O681" t="str">
            <v>105,647.00</v>
          </cell>
          <cell r="P681" t="str">
            <v>RA</v>
          </cell>
          <cell r="Q681" t="str">
            <v>Yes</v>
          </cell>
          <cell r="R681">
            <v>440102060000</v>
          </cell>
          <cell r="S681" t="str">
            <v>180</v>
          </cell>
          <cell r="T681" t="str">
            <v>UNASSIGNED</v>
          </cell>
          <cell r="U681" t="str">
            <v>Janet C Barbour</v>
          </cell>
          <cell r="V681" t="str">
            <v>291440</v>
          </cell>
          <cell r="W681" t="str">
            <v>NSLP</v>
          </cell>
          <cell r="X681" t="str">
            <v>Yes</v>
          </cell>
          <cell r="Y681" t="str">
            <v>Week 2</v>
          </cell>
          <cell r="Z681" t="str">
            <v>10/26/11</v>
          </cell>
          <cell r="AA681" t="str">
            <v/>
          </cell>
          <cell r="AB681" t="str">
            <v>(845) 497-2200</v>
          </cell>
          <cell r="AC681" t="str">
            <v>0.00</v>
          </cell>
          <cell r="AD681" t="str">
            <v>G066</v>
          </cell>
          <cell r="AE681" t="str">
            <v>Boces2020</v>
          </cell>
          <cell r="AF681" t="str">
            <v>105,647.00</v>
          </cell>
          <cell r="AG681" t="str">
            <v>WASHINGTONVILLE</v>
          </cell>
        </row>
        <row r="682">
          <cell r="A682">
            <v>500402060000</v>
          </cell>
          <cell r="B682" t="str">
            <v>G067</v>
          </cell>
          <cell r="C682">
            <v>4006334</v>
          </cell>
          <cell r="D682" t="str">
            <v>G</v>
          </cell>
          <cell r="E682" t="str">
            <v>East Ramapo Central School District</v>
          </cell>
          <cell r="F682" t="str">
            <v>Attn: Food Service Director</v>
          </cell>
          <cell r="G682" t="str">
            <v>East Ramapo Central School District</v>
          </cell>
          <cell r="H682" t="str">
            <v>40A Grandview Avenue</v>
          </cell>
          <cell r="I682" t="str">
            <v>Spring Valley</v>
          </cell>
          <cell r="J682" t="str">
            <v>(845) 577-6580x 4</v>
          </cell>
          <cell r="K682" t="str">
            <v>Eric Kaplan</v>
          </cell>
          <cell r="L682" t="str">
            <v>ROCKLAND</v>
          </cell>
          <cell r="M682" t="str">
            <v>kaplane@whitsons.com</v>
          </cell>
          <cell r="N682" t="str">
            <v>02/21/95</v>
          </cell>
          <cell r="O682" t="str">
            <v>391,068.99</v>
          </cell>
          <cell r="P682" t="str">
            <v>RA</v>
          </cell>
          <cell r="Q682" t="str">
            <v>Yes</v>
          </cell>
          <cell r="R682">
            <v>500402060000</v>
          </cell>
          <cell r="S682" t="str">
            <v>180</v>
          </cell>
          <cell r="T682" t="str">
            <v>UNASSIGNED</v>
          </cell>
          <cell r="U682" t="str">
            <v>Janet C Barbour</v>
          </cell>
          <cell r="V682" t="str">
            <v>1078811</v>
          </cell>
          <cell r="W682" t="str">
            <v>NSLP</v>
          </cell>
          <cell r="X682" t="str">
            <v>Yes</v>
          </cell>
          <cell r="Y682" t="str">
            <v>Week 1</v>
          </cell>
          <cell r="Z682" t="str">
            <v>09/06/11</v>
          </cell>
          <cell r="AA682" t="str">
            <v/>
          </cell>
          <cell r="AB682" t="str">
            <v>(845) 497-2200</v>
          </cell>
          <cell r="AC682" t="str">
            <v>0.00</v>
          </cell>
          <cell r="AD682" t="str">
            <v>G067</v>
          </cell>
          <cell r="AE682" t="str">
            <v>Whitsons1</v>
          </cell>
          <cell r="AF682" t="str">
            <v>391,068.99</v>
          </cell>
          <cell r="AG682" t="str">
            <v>E RAMAPO CSD</v>
          </cell>
        </row>
        <row r="683">
          <cell r="A683" t="str">
            <v/>
          </cell>
          <cell r="B683" t="str">
            <v>G068</v>
          </cell>
          <cell r="C683" t="str">
            <v/>
          </cell>
          <cell r="D683" t="str">
            <v>G</v>
          </cell>
          <cell r="E683" t="str">
            <v>St Basils Academy</v>
          </cell>
          <cell r="F683" t="str">
            <v/>
          </cell>
          <cell r="G683" t="str">
            <v>Attn: School Lunch Director</v>
          </cell>
          <cell r="H683" t="str">
            <v>R2 Box 8A</v>
          </cell>
          <cell r="I683" t="str">
            <v>Garrison</v>
          </cell>
          <cell r="J683" t="str">
            <v>(845) 424-3500</v>
          </cell>
          <cell r="K683" t="str">
            <v/>
          </cell>
          <cell r="L683" t="str">
            <v>BROOME</v>
          </cell>
          <cell r="M683" t="str">
            <v/>
          </cell>
          <cell r="N683" t="str">
            <v>02/21/95</v>
          </cell>
          <cell r="O683" t="str">
            <v>0.00</v>
          </cell>
          <cell r="P683" t="str">
            <v>RA</v>
          </cell>
          <cell r="Q683" t="str">
            <v>No</v>
          </cell>
          <cell r="R683" t="str">
            <v/>
          </cell>
          <cell r="S683" t="str">
            <v>180</v>
          </cell>
          <cell r="T683" t="str">
            <v>UNASSIGNED</v>
          </cell>
          <cell r="U683" t="str">
            <v>Janet C Barbour- Ass't Supr-497-2200</v>
          </cell>
          <cell r="V683" t="str">
            <v>0</v>
          </cell>
          <cell r="W683" t="str">
            <v>NSLP</v>
          </cell>
          <cell r="X683" t="str">
            <v>Yes</v>
          </cell>
          <cell r="Y683" t="str">
            <v xml:space="preserve">      </v>
          </cell>
          <cell r="Z683" t="str">
            <v/>
          </cell>
          <cell r="AA683" t="str">
            <v/>
          </cell>
          <cell r="AB683" t="str">
            <v/>
          </cell>
          <cell r="AC683" t="str">
            <v>0.00</v>
          </cell>
          <cell r="AD683" t="str">
            <v>G068</v>
          </cell>
          <cell r="AE683" t="str">
            <v>ERABE36</v>
          </cell>
          <cell r="AF683" t="str">
            <v>0.00</v>
          </cell>
          <cell r="AG683" t="str">
            <v>ST BASILS ACAD</v>
          </cell>
        </row>
        <row r="684">
          <cell r="A684">
            <v>442101060000</v>
          </cell>
          <cell r="B684" t="str">
            <v>G069</v>
          </cell>
          <cell r="C684">
            <v>4006335</v>
          </cell>
          <cell r="D684" t="str">
            <v>G</v>
          </cell>
          <cell r="E684" t="str">
            <v>Warwick Valley Central School</v>
          </cell>
          <cell r="F684" t="str">
            <v>Attn: Food Service Director</v>
          </cell>
          <cell r="G684" t="str">
            <v>Warwick Valley Central School</v>
          </cell>
          <cell r="H684" t="str">
            <v>PO Box 595, West Street Extension</v>
          </cell>
          <cell r="I684" t="str">
            <v>Warwick</v>
          </cell>
          <cell r="J684" t="str">
            <v>(845) 987-3050x 12890</v>
          </cell>
          <cell r="K684" t="str">
            <v>Lois Radon</v>
          </cell>
          <cell r="L684" t="str">
            <v>ORANGE</v>
          </cell>
          <cell r="M684" t="str">
            <v>lradon@wvcsd.org</v>
          </cell>
          <cell r="N684" t="str">
            <v>07/31/03</v>
          </cell>
          <cell r="O684" t="str">
            <v>36,364.91</v>
          </cell>
          <cell r="P684" t="str">
            <v>RA</v>
          </cell>
          <cell r="Q684" t="str">
            <v>Yes</v>
          </cell>
          <cell r="R684">
            <v>442101060000</v>
          </cell>
          <cell r="S684" t="str">
            <v>180</v>
          </cell>
          <cell r="T684" t="str">
            <v>UNASSIGNED</v>
          </cell>
          <cell r="U684" t="str">
            <v>Richard Phebus</v>
          </cell>
          <cell r="V684" t="str">
            <v>100317</v>
          </cell>
          <cell r="W684" t="str">
            <v>NSLP</v>
          </cell>
          <cell r="X684" t="str">
            <v>Yes</v>
          </cell>
          <cell r="Y684" t="str">
            <v>Week 1</v>
          </cell>
          <cell r="Z684" t="str">
            <v>10/17/11</v>
          </cell>
          <cell r="AA684" t="str">
            <v/>
          </cell>
          <cell r="AB684" t="str">
            <v>(845) 987-3050x 2052</v>
          </cell>
          <cell r="AC684" t="str">
            <v>0.00</v>
          </cell>
          <cell r="AD684" t="str">
            <v>G069</v>
          </cell>
          <cell r="AE684" t="str">
            <v>MNOpqr03</v>
          </cell>
          <cell r="AF684" t="str">
            <v>36,364.91</v>
          </cell>
          <cell r="AG684" t="str">
            <v>WARWICK VALLEY</v>
          </cell>
        </row>
        <row r="685">
          <cell r="A685" t="str">
            <v/>
          </cell>
          <cell r="B685" t="str">
            <v>G070</v>
          </cell>
          <cell r="C685" t="str">
            <v/>
          </cell>
          <cell r="D685" t="str">
            <v>G</v>
          </cell>
          <cell r="E685" t="str">
            <v>Congregation Ateres Tzvi</v>
          </cell>
          <cell r="F685" t="str">
            <v/>
          </cell>
          <cell r="G685" t="str">
            <v>Attn: School Lunch Director</v>
          </cell>
          <cell r="H685" t="str">
            <v>49 Forshay Rd.</v>
          </cell>
          <cell r="I685" t="str">
            <v>Monsey</v>
          </cell>
          <cell r="J685" t="str">
            <v>(845) 354-8071</v>
          </cell>
          <cell r="K685" t="str">
            <v>Rabbi Kaufman</v>
          </cell>
          <cell r="L685" t="str">
            <v>BROOME</v>
          </cell>
          <cell r="M685" t="str">
            <v/>
          </cell>
          <cell r="N685" t="str">
            <v>06/14/02</v>
          </cell>
          <cell r="O685" t="str">
            <v>0.00</v>
          </cell>
          <cell r="P685" t="str">
            <v>RA</v>
          </cell>
          <cell r="Q685" t="str">
            <v>No</v>
          </cell>
          <cell r="R685" t="str">
            <v/>
          </cell>
          <cell r="S685" t="str">
            <v>180</v>
          </cell>
          <cell r="T685" t="str">
            <v>UNASSIGNED</v>
          </cell>
          <cell r="U685" t="str">
            <v>Richard Phebus-Prin-987-3050x2052</v>
          </cell>
          <cell r="V685" t="str">
            <v>0</v>
          </cell>
          <cell r="W685" t="str">
            <v>NSLP</v>
          </cell>
          <cell r="X685" t="str">
            <v>No</v>
          </cell>
          <cell r="Y685" t="str">
            <v xml:space="preserve">      </v>
          </cell>
          <cell r="Z685" t="str">
            <v/>
          </cell>
          <cell r="AA685" t="str">
            <v/>
          </cell>
          <cell r="AB685" t="str">
            <v/>
          </cell>
          <cell r="AC685" t="str">
            <v>0.00</v>
          </cell>
          <cell r="AD685" t="str">
            <v/>
          </cell>
          <cell r="AE685" t="str">
            <v/>
          </cell>
          <cell r="AF685" t="str">
            <v>0.00</v>
          </cell>
          <cell r="AG685" t="str">
            <v>CONG. ATERES TZV</v>
          </cell>
        </row>
        <row r="686">
          <cell r="A686">
            <v>480601060000</v>
          </cell>
          <cell r="B686" t="str">
            <v>G071</v>
          </cell>
          <cell r="C686">
            <v>4006336</v>
          </cell>
          <cell r="D686" t="str">
            <v>G</v>
          </cell>
          <cell r="E686" t="str">
            <v>Brewster Central School District</v>
          </cell>
          <cell r="F686" t="str">
            <v>Attn: Food Service Director</v>
          </cell>
          <cell r="G686" t="str">
            <v>Brewster Central School District</v>
          </cell>
          <cell r="H686" t="str">
            <v>30 Farm to Market Road</v>
          </cell>
          <cell r="I686" t="str">
            <v>Brewster</v>
          </cell>
          <cell r="J686" t="str">
            <v>(845) 279-3702x 2124</v>
          </cell>
          <cell r="K686" t="str">
            <v>Cathy Ashe</v>
          </cell>
          <cell r="L686" t="str">
            <v>PUTNAM</v>
          </cell>
          <cell r="M686" t="str">
            <v>chancock@brewsterschools.org</v>
          </cell>
          <cell r="N686" t="str">
            <v>02/21/95</v>
          </cell>
          <cell r="O686" t="str">
            <v>107,952.86</v>
          </cell>
          <cell r="P686" t="str">
            <v>RA</v>
          </cell>
          <cell r="Q686" t="str">
            <v>Yes</v>
          </cell>
          <cell r="R686">
            <v>480601060000</v>
          </cell>
          <cell r="S686" t="str">
            <v>180</v>
          </cell>
          <cell r="T686" t="str">
            <v>UNASSIGNED</v>
          </cell>
          <cell r="U686" t="str">
            <v>Michael Jumper</v>
          </cell>
          <cell r="V686" t="str">
            <v>297801</v>
          </cell>
          <cell r="W686" t="str">
            <v>NSLP</v>
          </cell>
          <cell r="X686" t="str">
            <v>Yes</v>
          </cell>
          <cell r="Y686" t="str">
            <v>Week 1</v>
          </cell>
          <cell r="Z686" t="str">
            <v>10/24/11</v>
          </cell>
          <cell r="AA686" t="str">
            <v/>
          </cell>
          <cell r="AB686" t="str">
            <v>(845) 279-8000x 116</v>
          </cell>
          <cell r="AC686" t="str">
            <v>0.00</v>
          </cell>
          <cell r="AD686" t="str">
            <v>G071</v>
          </cell>
          <cell r="AE686" t="str">
            <v>Benjamin1</v>
          </cell>
          <cell r="AF686" t="str">
            <v>107,952.86</v>
          </cell>
          <cell r="AG686" t="str">
            <v>BREWSTER CENTRAL</v>
          </cell>
        </row>
        <row r="687">
          <cell r="A687">
            <v>441101040000</v>
          </cell>
          <cell r="B687" t="str">
            <v>G072</v>
          </cell>
          <cell r="C687">
            <v>4006337</v>
          </cell>
          <cell r="D687" t="str">
            <v>G</v>
          </cell>
          <cell r="E687" t="str">
            <v>Minisink Valley Central School</v>
          </cell>
          <cell r="F687" t="str">
            <v>Attn: Food Service Director</v>
          </cell>
          <cell r="G687" t="str">
            <v>Minisink Valley Central School</v>
          </cell>
          <cell r="H687" t="str">
            <v>PO Box 217</v>
          </cell>
          <cell r="I687" t="str">
            <v>Slate Hill</v>
          </cell>
          <cell r="J687" t="str">
            <v>(845) 355-5116</v>
          </cell>
          <cell r="K687" t="str">
            <v>Marilyn Digregorio</v>
          </cell>
          <cell r="L687" t="str">
            <v>ORANGE</v>
          </cell>
          <cell r="M687" t="str">
            <v>digregorio-marilyn@aramark.com</v>
          </cell>
          <cell r="N687" t="str">
            <v>02/21/95</v>
          </cell>
          <cell r="O687" t="str">
            <v>125,576.53</v>
          </cell>
          <cell r="P687" t="str">
            <v>RA</v>
          </cell>
          <cell r="Q687" t="str">
            <v>Yes</v>
          </cell>
          <cell r="R687">
            <v>441101040000</v>
          </cell>
          <cell r="S687" t="str">
            <v>180</v>
          </cell>
          <cell r="T687" t="str">
            <v>UNASSIGNED</v>
          </cell>
          <cell r="U687" t="str">
            <v>Michael Jumper</v>
          </cell>
          <cell r="V687" t="str">
            <v>346418</v>
          </cell>
          <cell r="W687" t="str">
            <v>NSLP</v>
          </cell>
          <cell r="X687" t="str">
            <v>Yes</v>
          </cell>
          <cell r="Y687" t="str">
            <v>Week 1</v>
          </cell>
          <cell r="Z687" t="str">
            <v>10/17/11</v>
          </cell>
          <cell r="AA687" t="str">
            <v/>
          </cell>
          <cell r="AB687" t="str">
            <v>(845) 279-8000x 116</v>
          </cell>
          <cell r="AC687" t="str">
            <v>0.00</v>
          </cell>
          <cell r="AD687" t="str">
            <v>G072</v>
          </cell>
          <cell r="AE687" t="str">
            <v>Password83</v>
          </cell>
          <cell r="AF687" t="str">
            <v>125,576.53</v>
          </cell>
          <cell r="AG687" t="str">
            <v>MINISINK VALLEY</v>
          </cell>
        </row>
        <row r="688">
          <cell r="A688">
            <v>599000000000</v>
          </cell>
          <cell r="B688" t="str">
            <v>G073</v>
          </cell>
          <cell r="C688">
            <v>4006338</v>
          </cell>
          <cell r="D688" t="str">
            <v>G</v>
          </cell>
          <cell r="E688" t="str">
            <v>Sullivan County Boces</v>
          </cell>
          <cell r="F688" t="str">
            <v>Attn: Food Service Director</v>
          </cell>
          <cell r="G688" t="str">
            <v>Sullivan County Boces</v>
          </cell>
          <cell r="H688" t="str">
            <v>6 Wierk Avenue</v>
          </cell>
          <cell r="I688" t="str">
            <v>Liberty</v>
          </cell>
          <cell r="J688" t="str">
            <v>(845) 295-4154</v>
          </cell>
          <cell r="K688" t="str">
            <v>Dawn Boyes</v>
          </cell>
          <cell r="L688" t="str">
            <v>SULLIVAN</v>
          </cell>
          <cell r="M688" t="str">
            <v>dawn.boyes@scboces.org</v>
          </cell>
          <cell r="N688" t="str">
            <v>03/25/03</v>
          </cell>
          <cell r="O688" t="str">
            <v>13,864.18</v>
          </cell>
          <cell r="P688" t="str">
            <v>RA</v>
          </cell>
          <cell r="Q688" t="str">
            <v>Yes</v>
          </cell>
          <cell r="R688">
            <v>599000000000</v>
          </cell>
          <cell r="S688" t="str">
            <v>180</v>
          </cell>
          <cell r="T688" t="str">
            <v>UNASSIGNED</v>
          </cell>
          <cell r="U688" t="str">
            <v>AJ Berger</v>
          </cell>
          <cell r="V688" t="str">
            <v>38246</v>
          </cell>
          <cell r="W688" t="str">
            <v>NSLP</v>
          </cell>
          <cell r="X688" t="str">
            <v>Yes</v>
          </cell>
          <cell r="Y688" t="str">
            <v>Week 1</v>
          </cell>
          <cell r="Z688" t="str">
            <v>10/17/11</v>
          </cell>
          <cell r="AA688" t="str">
            <v/>
          </cell>
          <cell r="AB688" t="str">
            <v>(845) 292-7900</v>
          </cell>
          <cell r="AC688" t="str">
            <v>0.00</v>
          </cell>
          <cell r="AD688" t="str">
            <v>G073</v>
          </cell>
          <cell r="AE688" t="str">
            <v>Lunch4you</v>
          </cell>
          <cell r="AF688" t="str">
            <v>13,864.18</v>
          </cell>
          <cell r="AG688" t="str">
            <v>SULLIVAN BOCES</v>
          </cell>
        </row>
        <row r="689">
          <cell r="A689" t="str">
            <v/>
          </cell>
          <cell r="B689" t="str">
            <v>G074</v>
          </cell>
          <cell r="C689" t="str">
            <v/>
          </cell>
          <cell r="D689" t="str">
            <v>G</v>
          </cell>
          <cell r="E689" t="str">
            <v>Saint Augustine Church</v>
          </cell>
          <cell r="F689" t="str">
            <v/>
          </cell>
          <cell r="G689" t="str">
            <v>Attn: School Lunch Director</v>
          </cell>
          <cell r="H689" t="str">
            <v>35 Phillips Ave.</v>
          </cell>
          <cell r="I689" t="str">
            <v>Highland</v>
          </cell>
          <cell r="J689" t="str">
            <v>(845) 691-7673</v>
          </cell>
          <cell r="K689" t="str">
            <v>Phyllis Heinsohn - FSD</v>
          </cell>
          <cell r="L689" t="str">
            <v>CAYUGA</v>
          </cell>
          <cell r="M689" t="str">
            <v/>
          </cell>
          <cell r="N689" t="str">
            <v>02/21/95</v>
          </cell>
          <cell r="O689" t="str">
            <v>0.00</v>
          </cell>
          <cell r="P689" t="str">
            <v>RA</v>
          </cell>
          <cell r="Q689" t="str">
            <v>No</v>
          </cell>
          <cell r="R689" t="str">
            <v/>
          </cell>
          <cell r="S689" t="str">
            <v>180</v>
          </cell>
          <cell r="T689" t="str">
            <v>UNASSIGNED</v>
          </cell>
          <cell r="U689" t="str">
            <v>Mary Licardi - Prin</v>
          </cell>
          <cell r="V689" t="str">
            <v>0</v>
          </cell>
          <cell r="W689" t="str">
            <v>NSLP</v>
          </cell>
          <cell r="X689" t="str">
            <v>Yes</v>
          </cell>
          <cell r="Y689" t="str">
            <v>Week 2</v>
          </cell>
          <cell r="Z689" t="str">
            <v/>
          </cell>
          <cell r="AA689" t="str">
            <v/>
          </cell>
          <cell r="AB689" t="str">
            <v/>
          </cell>
          <cell r="AC689" t="str">
            <v>0.00</v>
          </cell>
          <cell r="AD689" t="str">
            <v>G074</v>
          </cell>
          <cell r="AE689" t="str">
            <v>5D34GP7</v>
          </cell>
          <cell r="AF689" t="str">
            <v>0.00</v>
          </cell>
          <cell r="AG689" t="str">
            <v>ST. AUGUSTINE CH</v>
          </cell>
        </row>
        <row r="690">
          <cell r="A690">
            <v>131201040000</v>
          </cell>
          <cell r="B690" t="str">
            <v>G075</v>
          </cell>
          <cell r="C690">
            <v>4006339</v>
          </cell>
          <cell r="D690" t="str">
            <v>G</v>
          </cell>
          <cell r="E690" t="str">
            <v>Pawling Central School District</v>
          </cell>
          <cell r="F690" t="str">
            <v>Attn: Food Service Director</v>
          </cell>
          <cell r="G690" t="str">
            <v>Pawling Central School District</v>
          </cell>
          <cell r="H690" t="str">
            <v>30 Wagner Road</v>
          </cell>
          <cell r="I690" t="str">
            <v>Pawling</v>
          </cell>
          <cell r="J690" t="str">
            <v>845-855-4627</v>
          </cell>
          <cell r="K690" t="str">
            <v>Lauren Collica</v>
          </cell>
          <cell r="L690" t="str">
            <v>DUTCHESS</v>
          </cell>
          <cell r="M690" t="str">
            <v>collical@pcsdny.org</v>
          </cell>
          <cell r="N690" t="str">
            <v>02/21/95</v>
          </cell>
          <cell r="O690" t="str">
            <v>28,470.75</v>
          </cell>
          <cell r="P690" t="str">
            <v>RA</v>
          </cell>
          <cell r="Q690" t="str">
            <v>Yes</v>
          </cell>
          <cell r="R690">
            <v>131201040000</v>
          </cell>
          <cell r="S690" t="str">
            <v>180</v>
          </cell>
          <cell r="T690" t="str">
            <v>UNASSIGNED</v>
          </cell>
          <cell r="U690" t="str">
            <v>Frank Tolan</v>
          </cell>
          <cell r="V690" t="str">
            <v>78540</v>
          </cell>
          <cell r="W690" t="str">
            <v>NSLP</v>
          </cell>
          <cell r="X690" t="str">
            <v>Yes</v>
          </cell>
          <cell r="Y690" t="str">
            <v>Week 1</v>
          </cell>
          <cell r="Z690" t="str">
            <v>10/24/11</v>
          </cell>
          <cell r="AA690" t="str">
            <v/>
          </cell>
          <cell r="AB690" t="str">
            <v>(845) 855-4620</v>
          </cell>
          <cell r="AC690" t="str">
            <v>0.00</v>
          </cell>
          <cell r="AD690" t="str">
            <v>G075</v>
          </cell>
          <cell r="AE690" t="str">
            <v>Password075</v>
          </cell>
          <cell r="AF690" t="str">
            <v>28,470.75</v>
          </cell>
          <cell r="AG690" t="str">
            <v>PAWLING CENTRAL</v>
          </cell>
        </row>
        <row r="691">
          <cell r="A691">
            <v>660405030000</v>
          </cell>
          <cell r="B691" t="str">
            <v>G076</v>
          </cell>
          <cell r="C691">
            <v>4006340</v>
          </cell>
          <cell r="D691" t="str">
            <v>G</v>
          </cell>
          <cell r="E691" t="str">
            <v>Ardsley Union Free School</v>
          </cell>
          <cell r="F691" t="str">
            <v>Attn: Food Service Director</v>
          </cell>
          <cell r="G691" t="str">
            <v>Ardsley Union Free School</v>
          </cell>
          <cell r="H691" t="str">
            <v>500 Farm Road</v>
          </cell>
          <cell r="I691" t="str">
            <v>Ardsley</v>
          </cell>
          <cell r="J691" t="str">
            <v>(914) 693-6300x 5557</v>
          </cell>
          <cell r="K691" t="str">
            <v>Leslie Lowe</v>
          </cell>
          <cell r="L691" t="str">
            <v>WESTCHESTER</v>
          </cell>
          <cell r="M691" t="str">
            <v>lowe-leslie@aramark.com</v>
          </cell>
          <cell r="N691" t="str">
            <v>02/21/95</v>
          </cell>
          <cell r="O691" t="str">
            <v>42,649.21</v>
          </cell>
          <cell r="P691" t="str">
            <v>RA</v>
          </cell>
          <cell r="Q691" t="str">
            <v>Yes</v>
          </cell>
          <cell r="R691">
            <v>660405030000</v>
          </cell>
          <cell r="S691" t="str">
            <v>180</v>
          </cell>
          <cell r="T691" t="str">
            <v>UNASSIGNED</v>
          </cell>
          <cell r="U691" t="str">
            <v>Frank Tolan</v>
          </cell>
          <cell r="V691" t="str">
            <v>117653</v>
          </cell>
          <cell r="W691" t="str">
            <v>NSLP</v>
          </cell>
          <cell r="X691" t="str">
            <v>Yes</v>
          </cell>
          <cell r="Y691" t="str">
            <v>Week 2</v>
          </cell>
          <cell r="Z691" t="str">
            <v>10/31/11</v>
          </cell>
          <cell r="AA691" t="str">
            <v/>
          </cell>
          <cell r="AB691" t="str">
            <v>(845) 855-4620</v>
          </cell>
          <cell r="AC691" t="str">
            <v>0.00</v>
          </cell>
          <cell r="AD691" t="str">
            <v>G076</v>
          </cell>
          <cell r="AE691" t="str">
            <v>Garfielr#46</v>
          </cell>
          <cell r="AF691" t="str">
            <v>42,649.21</v>
          </cell>
          <cell r="AG691" t="str">
            <v>ARDSLEY UNION</v>
          </cell>
        </row>
        <row r="692">
          <cell r="A692">
            <v>661201060000</v>
          </cell>
          <cell r="B692" t="str">
            <v>G077</v>
          </cell>
          <cell r="C692">
            <v>4006341</v>
          </cell>
          <cell r="D692" t="str">
            <v>G</v>
          </cell>
          <cell r="E692" t="str">
            <v>Byram Hills School District 1</v>
          </cell>
          <cell r="F692" t="str">
            <v>Attn: Food Service Director</v>
          </cell>
          <cell r="G692" t="str">
            <v>Byram Hills School District 1</v>
          </cell>
          <cell r="H692" t="str">
            <v>12 Tripp Lane</v>
          </cell>
          <cell r="I692" t="str">
            <v>Armonk</v>
          </cell>
          <cell r="J692" t="str">
            <v>(914) 273-4250x 3970</v>
          </cell>
          <cell r="K692" t="str">
            <v>Melinda Hamilton</v>
          </cell>
          <cell r="L692" t="str">
            <v>WESTCHESTER</v>
          </cell>
          <cell r="M692" t="str">
            <v>hamilton-melinda@aramark.com</v>
          </cell>
          <cell r="N692" t="str">
            <v>12/07/98</v>
          </cell>
          <cell r="O692" t="str">
            <v>22,801.25</v>
          </cell>
          <cell r="P692" t="str">
            <v>RA</v>
          </cell>
          <cell r="Q692" t="str">
            <v>Yes</v>
          </cell>
          <cell r="R692">
            <v>661201060000</v>
          </cell>
          <cell r="S692" t="str">
            <v>180</v>
          </cell>
          <cell r="T692" t="str">
            <v>UNASSIGNED</v>
          </cell>
          <cell r="U692" t="str">
            <v>Frank Tolan</v>
          </cell>
          <cell r="V692" t="str">
            <v>62900</v>
          </cell>
          <cell r="W692" t="str">
            <v>NSLP</v>
          </cell>
          <cell r="X692" t="str">
            <v>Yes</v>
          </cell>
          <cell r="Y692" t="str">
            <v>Week 1</v>
          </cell>
          <cell r="Z692" t="str">
            <v>09/14/11</v>
          </cell>
          <cell r="AA692" t="str">
            <v/>
          </cell>
          <cell r="AB692" t="str">
            <v>(845) 855-4620</v>
          </cell>
          <cell r="AC692" t="str">
            <v>0.00</v>
          </cell>
          <cell r="AD692" t="str">
            <v>G077</v>
          </cell>
          <cell r="AE692" t="str">
            <v>JackLawrence1!</v>
          </cell>
          <cell r="AF692" t="str">
            <v>22,801.25</v>
          </cell>
          <cell r="AG692" t="str">
            <v>BYRAM HILLS SCH</v>
          </cell>
        </row>
        <row r="693">
          <cell r="A693">
            <v>661402020000</v>
          </cell>
          <cell r="B693" t="str">
            <v>G078</v>
          </cell>
          <cell r="C693">
            <v>4006342</v>
          </cell>
          <cell r="D693" t="str">
            <v>G</v>
          </cell>
          <cell r="E693" t="str">
            <v>Briarcliff Manor Union Free School District</v>
          </cell>
          <cell r="F693" t="str">
            <v>Attn: School Lunch Director</v>
          </cell>
          <cell r="G693" t="str">
            <v>Briarcliff Manor Union Free School District</v>
          </cell>
          <cell r="H693" t="str">
            <v>444 Pleasantville Road</v>
          </cell>
          <cell r="I693" t="str">
            <v>Briarcliff Manor</v>
          </cell>
          <cell r="J693" t="str">
            <v>(914) 432-8116</v>
          </cell>
          <cell r="K693" t="str">
            <v>Stuart Mattey</v>
          </cell>
          <cell r="L693" t="str">
            <v>WESTCHESTER</v>
          </cell>
          <cell r="M693" t="str">
            <v>nsusa@Briarcliffschools.org</v>
          </cell>
          <cell r="N693" t="str">
            <v>02/01/99</v>
          </cell>
          <cell r="O693" t="str">
            <v>0.00</v>
          </cell>
          <cell r="P693" t="str">
            <v>RA</v>
          </cell>
          <cell r="Q693" t="str">
            <v>No</v>
          </cell>
          <cell r="R693">
            <v>661402020000</v>
          </cell>
          <cell r="S693" t="str">
            <v>180</v>
          </cell>
          <cell r="T693" t="str">
            <v>UNASSIGNED</v>
          </cell>
          <cell r="U693" t="str">
            <v>Frank Tolan</v>
          </cell>
          <cell r="V693" t="str">
            <v>0</v>
          </cell>
          <cell r="W693" t="str">
            <v>NSLP</v>
          </cell>
          <cell r="X693" t="str">
            <v>Yes</v>
          </cell>
          <cell r="Y693" t="str">
            <v>Week 2</v>
          </cell>
          <cell r="Z693" t="str">
            <v>09/14/11</v>
          </cell>
          <cell r="AA693" t="str">
            <v/>
          </cell>
          <cell r="AB693" t="str">
            <v>(845) 855-4620</v>
          </cell>
          <cell r="AC693" t="str">
            <v>0.00</v>
          </cell>
          <cell r="AD693" t="str">
            <v>G078</v>
          </cell>
          <cell r="AE693" t="str">
            <v>Abc12345</v>
          </cell>
          <cell r="AF693" t="str">
            <v>0.00</v>
          </cell>
          <cell r="AG693" t="str">
            <v>BRIARCLIFF MANOR</v>
          </cell>
        </row>
        <row r="694">
          <cell r="A694">
            <v>661905020000</v>
          </cell>
          <cell r="B694" t="str">
            <v>G079</v>
          </cell>
          <cell r="C694">
            <v>4006343</v>
          </cell>
          <cell r="D694" t="str">
            <v>G</v>
          </cell>
          <cell r="E694" t="str">
            <v>Blind Brook-Rye Union Free School District</v>
          </cell>
          <cell r="F694" t="str">
            <v>Attn: Food Service Director</v>
          </cell>
          <cell r="G694" t="str">
            <v>Blind Brook-Rye Union Free School District</v>
          </cell>
          <cell r="H694" t="str">
            <v>390 North Ridge Street</v>
          </cell>
          <cell r="I694" t="str">
            <v>Rye Brook</v>
          </cell>
          <cell r="J694" t="str">
            <v>(914) 937-3600x 3261</v>
          </cell>
          <cell r="K694" t="str">
            <v>Patty Dilluvio</v>
          </cell>
          <cell r="L694" t="str">
            <v>WESTCHESTER</v>
          </cell>
          <cell r="M694" t="str">
            <v>dilluviop@whitsons.com</v>
          </cell>
          <cell r="N694" t="str">
            <v>04/09/99</v>
          </cell>
          <cell r="O694" t="str">
            <v>0.00</v>
          </cell>
          <cell r="P694" t="str">
            <v>RA</v>
          </cell>
          <cell r="Q694" t="str">
            <v>No</v>
          </cell>
          <cell r="R694">
            <v>661905020000</v>
          </cell>
          <cell r="S694" t="str">
            <v>180</v>
          </cell>
          <cell r="T694" t="str">
            <v>UNASSIGNED</v>
          </cell>
          <cell r="U694" t="str">
            <v>Frank Tolan</v>
          </cell>
          <cell r="V694" t="str">
            <v>53622</v>
          </cell>
          <cell r="W694" t="str">
            <v>NSLP</v>
          </cell>
          <cell r="X694" t="str">
            <v>No</v>
          </cell>
          <cell r="Y694" t="str">
            <v>Week 1</v>
          </cell>
          <cell r="Z694" t="str">
            <v>10/17/11</v>
          </cell>
          <cell r="AA694" t="str">
            <v/>
          </cell>
          <cell r="AB694" t="str">
            <v>(845) 855-4620</v>
          </cell>
          <cell r="AC694" t="str">
            <v>0.00</v>
          </cell>
          <cell r="AD694" t="str">
            <v>G079</v>
          </cell>
          <cell r="AE694" t="str">
            <v>Halloween00*</v>
          </cell>
          <cell r="AF694" t="str">
            <v>0.00</v>
          </cell>
          <cell r="AG694" t="str">
            <v>BLIND BROOK-RYE</v>
          </cell>
        </row>
        <row r="695">
          <cell r="A695">
            <v>660900010000</v>
          </cell>
          <cell r="B695" t="str">
            <v>G080</v>
          </cell>
          <cell r="C695">
            <v>4006344</v>
          </cell>
          <cell r="D695" t="str">
            <v>G</v>
          </cell>
          <cell r="E695" t="str">
            <v>Mount Vernon High School</v>
          </cell>
          <cell r="F695" t="str">
            <v>Attn: Food Service Director</v>
          </cell>
          <cell r="G695" t="str">
            <v>Mount Vernon High School</v>
          </cell>
          <cell r="H695" t="str">
            <v>100 California Road</v>
          </cell>
          <cell r="I695" t="str">
            <v>Mount Vernon</v>
          </cell>
          <cell r="J695" t="str">
            <v>631-413-7389</v>
          </cell>
          <cell r="K695" t="str">
            <v>George Kirby</v>
          </cell>
          <cell r="L695" t="str">
            <v>WESTCHESTER</v>
          </cell>
          <cell r="M695" t="str">
            <v>kirbyg@whitsons.com</v>
          </cell>
          <cell r="N695" t="str">
            <v>09/01/98</v>
          </cell>
          <cell r="O695" t="str">
            <v>277,967.54</v>
          </cell>
          <cell r="P695" t="str">
            <v>RA</v>
          </cell>
          <cell r="Q695" t="str">
            <v>Yes</v>
          </cell>
          <cell r="R695">
            <v>660900010000</v>
          </cell>
          <cell r="S695" t="str">
            <v>180</v>
          </cell>
          <cell r="T695" t="str">
            <v>UNASSIGNED</v>
          </cell>
          <cell r="U695" t="str">
            <v>Frank Tolan</v>
          </cell>
          <cell r="V695" t="str">
            <v>766807</v>
          </cell>
          <cell r="W695" t="str">
            <v>NSLP</v>
          </cell>
          <cell r="X695" t="str">
            <v>Yes</v>
          </cell>
          <cell r="Y695" t="str">
            <v>Week 1</v>
          </cell>
          <cell r="Z695" t="str">
            <v>10/17/11</v>
          </cell>
          <cell r="AA695" t="str">
            <v/>
          </cell>
          <cell r="AB695" t="str">
            <v>(845) 855-4620</v>
          </cell>
          <cell r="AC695" t="str">
            <v>0.00</v>
          </cell>
          <cell r="AD695" t="str">
            <v>G080</v>
          </cell>
          <cell r="AE695" t="str">
            <v>Password080</v>
          </cell>
          <cell r="AF695" t="str">
            <v>277,967.54</v>
          </cell>
          <cell r="AG695" t="str">
            <v>MOUNT VERNON HS</v>
          </cell>
        </row>
        <row r="696">
          <cell r="A696">
            <v>661004060000</v>
          </cell>
          <cell r="B696" t="str">
            <v>G081</v>
          </cell>
          <cell r="C696">
            <v>4006345</v>
          </cell>
          <cell r="D696" t="str">
            <v>G</v>
          </cell>
          <cell r="E696" t="str">
            <v>Chappaqua Central School</v>
          </cell>
          <cell r="F696" t="str">
            <v>Attn: Food Service Director</v>
          </cell>
          <cell r="G696" t="str">
            <v>Chappaqua Central School</v>
          </cell>
          <cell r="H696" t="str">
            <v>PO Box 21, 66 Roaring Brook Road</v>
          </cell>
          <cell r="I696" t="str">
            <v>Chappaqua</v>
          </cell>
          <cell r="J696" t="str">
            <v>(914) 238-7201 ext 2455</v>
          </cell>
          <cell r="K696" t="str">
            <v>Deirdre Mcmanus</v>
          </cell>
          <cell r="L696" t="str">
            <v>WESTCHESTER</v>
          </cell>
          <cell r="M696" t="str">
            <v>demcmanus@ccsd.ws</v>
          </cell>
          <cell r="N696" t="str">
            <v>04/21/99</v>
          </cell>
          <cell r="O696" t="str">
            <v>54,372.10</v>
          </cell>
          <cell r="P696" t="str">
            <v>RA</v>
          </cell>
          <cell r="Q696" t="str">
            <v>Yes</v>
          </cell>
          <cell r="R696">
            <v>661004060000</v>
          </cell>
          <cell r="S696" t="str">
            <v>180</v>
          </cell>
          <cell r="T696" t="str">
            <v>UNASSIGNED</v>
          </cell>
          <cell r="U696" t="str">
            <v>Frank Tolan</v>
          </cell>
          <cell r="V696" t="str">
            <v>149992</v>
          </cell>
          <cell r="W696" t="str">
            <v>NSLP</v>
          </cell>
          <cell r="X696" t="str">
            <v>Yes</v>
          </cell>
          <cell r="Y696" t="str">
            <v>Week 2</v>
          </cell>
          <cell r="Z696" t="str">
            <v>10/17/11</v>
          </cell>
          <cell r="AA696" t="str">
            <v/>
          </cell>
          <cell r="AB696" t="str">
            <v>(845) 855-4620</v>
          </cell>
          <cell r="AC696" t="str">
            <v>0.00</v>
          </cell>
          <cell r="AD696" t="str">
            <v>G081</v>
          </cell>
          <cell r="AE696" t="str">
            <v>Chappaqua22</v>
          </cell>
          <cell r="AF696" t="str">
            <v>54,372.10</v>
          </cell>
          <cell r="AG696" t="str">
            <v>CHAPPAQUA C.S.</v>
          </cell>
        </row>
        <row r="697">
          <cell r="A697">
            <v>629000000000</v>
          </cell>
          <cell r="B697" t="str">
            <v>G082</v>
          </cell>
          <cell r="C697">
            <v>4006346</v>
          </cell>
          <cell r="D697" t="str">
            <v>G</v>
          </cell>
          <cell r="E697" t="str">
            <v>Ulster County Boces</v>
          </cell>
          <cell r="F697" t="str">
            <v>Attn: Food Service Director</v>
          </cell>
          <cell r="G697" t="str">
            <v>Ulster County BOCES</v>
          </cell>
          <cell r="H697" t="str">
            <v>Route 9W</v>
          </cell>
          <cell r="I697" t="str">
            <v>Port Ewen</v>
          </cell>
          <cell r="J697" t="str">
            <v>(845) 691-1056</v>
          </cell>
          <cell r="K697" t="str">
            <v>Maria McCarthy</v>
          </cell>
          <cell r="L697" t="str">
            <v>ULSTER</v>
          </cell>
          <cell r="M697" t="str">
            <v>mmccarth@ulsterboces.org</v>
          </cell>
          <cell r="N697" t="str">
            <v>07/31/03</v>
          </cell>
          <cell r="O697" t="str">
            <v>15,674.50</v>
          </cell>
          <cell r="P697" t="str">
            <v>RA</v>
          </cell>
          <cell r="Q697" t="str">
            <v>Yes</v>
          </cell>
          <cell r="R697">
            <v>629000000000</v>
          </cell>
          <cell r="S697" t="str">
            <v>180</v>
          </cell>
          <cell r="T697" t="str">
            <v>UNASSIGNED</v>
          </cell>
          <cell r="U697" t="str">
            <v>Allison Dodd</v>
          </cell>
          <cell r="V697" t="str">
            <v>43240</v>
          </cell>
          <cell r="W697" t="str">
            <v>NSLP</v>
          </cell>
          <cell r="X697" t="str">
            <v>Yes</v>
          </cell>
          <cell r="Y697" t="str">
            <v>Week 2</v>
          </cell>
          <cell r="Z697" t="str">
            <v>09/14/11</v>
          </cell>
          <cell r="AA697" t="str">
            <v/>
          </cell>
          <cell r="AB697" t="str">
            <v>8452551400</v>
          </cell>
          <cell r="AC697" t="str">
            <v>0.00</v>
          </cell>
          <cell r="AD697" t="str">
            <v>G082</v>
          </cell>
          <cell r="AE697" t="str">
            <v>08Director</v>
          </cell>
          <cell r="AF697" t="str">
            <v>15,674.50</v>
          </cell>
          <cell r="AG697" t="str">
            <v>ULSTER BOCES</v>
          </cell>
        </row>
        <row r="698">
          <cell r="A698">
            <v>660701030000</v>
          </cell>
          <cell r="B698" t="str">
            <v>G083</v>
          </cell>
          <cell r="C698">
            <v>4006347</v>
          </cell>
          <cell r="D698" t="str">
            <v>G</v>
          </cell>
          <cell r="E698" t="str">
            <v>Mamaroneck Public Schools</v>
          </cell>
          <cell r="F698" t="str">
            <v>Attn: Food Service Director</v>
          </cell>
          <cell r="G698" t="str">
            <v>Mamaroneck Public Schools</v>
          </cell>
          <cell r="H698" t="str">
            <v>1000 West Boston Post Road</v>
          </cell>
          <cell r="I698" t="str">
            <v>Mamaroneck</v>
          </cell>
          <cell r="J698" t="str">
            <v>914-220-3038</v>
          </cell>
          <cell r="K698" t="str">
            <v>Jeffrey Tirums</v>
          </cell>
          <cell r="L698" t="str">
            <v>WESTCHESTER</v>
          </cell>
          <cell r="M698" t="str">
            <v>Tirums-Jeffrey@aramark.com</v>
          </cell>
          <cell r="N698" t="str">
            <v>02/21/95</v>
          </cell>
          <cell r="O698" t="str">
            <v>72,902.38</v>
          </cell>
          <cell r="P698" t="str">
            <v>RA</v>
          </cell>
          <cell r="Q698" t="str">
            <v>Yes</v>
          </cell>
          <cell r="R698">
            <v>660701030000</v>
          </cell>
          <cell r="S698" t="str">
            <v>180</v>
          </cell>
          <cell r="T698" t="str">
            <v>UNASSIGNED</v>
          </cell>
          <cell r="U698" t="str">
            <v>Howard Korn</v>
          </cell>
          <cell r="V698" t="str">
            <v>201110</v>
          </cell>
          <cell r="W698" t="str">
            <v>NSLP</v>
          </cell>
          <cell r="X698" t="str">
            <v>Yes</v>
          </cell>
          <cell r="Y698" t="str">
            <v>Week 1</v>
          </cell>
          <cell r="Z698" t="str">
            <v>10/17/11</v>
          </cell>
          <cell r="AA698" t="str">
            <v/>
          </cell>
          <cell r="AB698" t="str">
            <v>(845) 331-6680</v>
          </cell>
          <cell r="AC698" t="str">
            <v>0.00</v>
          </cell>
          <cell r="AD698" t="str">
            <v>G083</v>
          </cell>
          <cell r="AE698" t="str">
            <v>Password083</v>
          </cell>
          <cell r="AF698" t="str">
            <v>72,902.38</v>
          </cell>
          <cell r="AG698" t="str">
            <v>MAMARONECK P.S.</v>
          </cell>
        </row>
        <row r="699">
          <cell r="A699">
            <v>660403030000</v>
          </cell>
          <cell r="B699" t="str">
            <v>G084</v>
          </cell>
          <cell r="C699">
            <v>4006348</v>
          </cell>
          <cell r="D699" t="str">
            <v>G</v>
          </cell>
          <cell r="E699" t="str">
            <v>Dobbs Ferry Union Free School</v>
          </cell>
          <cell r="F699" t="str">
            <v>Attn: Food Service Director</v>
          </cell>
          <cell r="G699" t="str">
            <v>Dobbs Ferry Union Free School</v>
          </cell>
          <cell r="H699" t="str">
            <v>505 Broadway</v>
          </cell>
          <cell r="I699" t="str">
            <v>Dobbs Ferry</v>
          </cell>
          <cell r="J699" t="str">
            <v>(914) 693-1500x 3023</v>
          </cell>
          <cell r="K699" t="str">
            <v>Katherine Weinborg</v>
          </cell>
          <cell r="L699" t="str">
            <v>WESTCHESTER</v>
          </cell>
          <cell r="M699" t="str">
            <v>weinborg-katherine@aramark.com</v>
          </cell>
          <cell r="N699" t="str">
            <v>02/21/95</v>
          </cell>
          <cell r="O699" t="str">
            <v>37,924.75</v>
          </cell>
          <cell r="P699" t="str">
            <v>RA</v>
          </cell>
          <cell r="Q699" t="str">
            <v>Yes</v>
          </cell>
          <cell r="R699">
            <v>660403030000</v>
          </cell>
          <cell r="S699" t="str">
            <v>180</v>
          </cell>
          <cell r="T699" t="str">
            <v>UNASSIGNED</v>
          </cell>
          <cell r="U699" t="str">
            <v>Charlene Jordan</v>
          </cell>
          <cell r="V699" t="str">
            <v>104620</v>
          </cell>
          <cell r="W699" t="str">
            <v>NSLP</v>
          </cell>
          <cell r="X699" t="str">
            <v>Yes</v>
          </cell>
          <cell r="Y699" t="str">
            <v>Week 2</v>
          </cell>
          <cell r="Z699" t="str">
            <v>11/28/11</v>
          </cell>
          <cell r="AA699" t="str">
            <v/>
          </cell>
          <cell r="AB699" t="str">
            <v>(914) 693-1500</v>
          </cell>
          <cell r="AC699" t="str">
            <v>0.00</v>
          </cell>
          <cell r="AD699" t="str">
            <v>G084</v>
          </cell>
          <cell r="AE699" t="str">
            <v>Cancun550</v>
          </cell>
          <cell r="AF699" t="str">
            <v>37,924.75</v>
          </cell>
          <cell r="AG699" t="str">
            <v>DOBBS FERRY UFS</v>
          </cell>
        </row>
        <row r="700">
          <cell r="A700">
            <v>660501060000</v>
          </cell>
          <cell r="B700" t="str">
            <v>G085</v>
          </cell>
          <cell r="C700">
            <v>4006349</v>
          </cell>
          <cell r="D700" t="str">
            <v>G</v>
          </cell>
          <cell r="E700" t="str">
            <v>Harrison Central School</v>
          </cell>
          <cell r="F700" t="str">
            <v>Attn: Food Service Director</v>
          </cell>
          <cell r="G700" t="str">
            <v>Harrison Central School</v>
          </cell>
          <cell r="H700" t="str">
            <v>255 Union Avenue</v>
          </cell>
          <cell r="I700" t="str">
            <v>Harrison</v>
          </cell>
          <cell r="J700" t="str">
            <v>914-630-3114</v>
          </cell>
          <cell r="K700" t="str">
            <v>Steven Morreale</v>
          </cell>
          <cell r="L700" t="str">
            <v>WESTCHESTER</v>
          </cell>
          <cell r="M700" t="str">
            <v>morreale-steven@Aramark.com</v>
          </cell>
          <cell r="N700" t="str">
            <v>08/06/03</v>
          </cell>
          <cell r="O700" t="str">
            <v>95,672.09</v>
          </cell>
          <cell r="P700" t="str">
            <v>RA</v>
          </cell>
          <cell r="Q700" t="str">
            <v>Yes</v>
          </cell>
          <cell r="R700">
            <v>660501060000</v>
          </cell>
          <cell r="S700" t="str">
            <v>180</v>
          </cell>
          <cell r="T700" t="str">
            <v>UNASSIGNED</v>
          </cell>
          <cell r="U700" t="str">
            <v>Anthony Miserandino</v>
          </cell>
          <cell r="V700" t="str">
            <v>263923</v>
          </cell>
          <cell r="W700" t="str">
            <v>NSLP</v>
          </cell>
          <cell r="X700" t="str">
            <v>Yes</v>
          </cell>
          <cell r="Y700" t="str">
            <v>Week 2</v>
          </cell>
          <cell r="Z700" t="str">
            <v>09/01/11</v>
          </cell>
          <cell r="AA700" t="str">
            <v/>
          </cell>
          <cell r="AB700" t="str">
            <v>(914) 630-3090</v>
          </cell>
          <cell r="AC700" t="str">
            <v>0.00</v>
          </cell>
          <cell r="AD700" t="str">
            <v>G085</v>
          </cell>
          <cell r="AE700" t="str">
            <v>Password085</v>
          </cell>
          <cell r="AF700" t="str">
            <v>95,672.09</v>
          </cell>
          <cell r="AG700" t="str">
            <v>HARRISON C.S.</v>
          </cell>
        </row>
        <row r="701">
          <cell r="A701">
            <v>660407060000</v>
          </cell>
          <cell r="B701" t="str">
            <v>G086</v>
          </cell>
          <cell r="C701">
            <v>4006350</v>
          </cell>
          <cell r="D701" t="str">
            <v>G</v>
          </cell>
          <cell r="E701" t="str">
            <v>Greenburgh Central School District</v>
          </cell>
          <cell r="F701" t="str">
            <v>Attn: Food Service Director</v>
          </cell>
          <cell r="G701" t="str">
            <v>Greenburgh Central School District</v>
          </cell>
          <cell r="H701" t="str">
            <v>475 West Hartsdale Avenue</v>
          </cell>
          <cell r="I701" t="str">
            <v>Hartsdale</v>
          </cell>
          <cell r="J701" t="str">
            <v>(914) 761-6052x 3038</v>
          </cell>
          <cell r="K701" t="str">
            <v>Gary Ogrady</v>
          </cell>
          <cell r="L701" t="str">
            <v>WESTCHESTER</v>
          </cell>
          <cell r="M701" t="str">
            <v>ogrady-gary@aramark.com</v>
          </cell>
          <cell r="N701" t="str">
            <v>04/30/99</v>
          </cell>
          <cell r="O701" t="str">
            <v>70,804.95</v>
          </cell>
          <cell r="P701" t="str">
            <v>RA</v>
          </cell>
          <cell r="Q701" t="str">
            <v>Yes</v>
          </cell>
          <cell r="R701">
            <v>660407060000</v>
          </cell>
          <cell r="S701" t="str">
            <v>180</v>
          </cell>
          <cell r="T701" t="str">
            <v>UNASSIGNED</v>
          </cell>
          <cell r="U701" t="str">
            <v>Guenther Englisch</v>
          </cell>
          <cell r="V701" t="str">
            <v>195324</v>
          </cell>
          <cell r="W701" t="str">
            <v>NSLP</v>
          </cell>
          <cell r="X701" t="str">
            <v>Yes</v>
          </cell>
          <cell r="Y701" t="str">
            <v>Week 1</v>
          </cell>
          <cell r="Z701" t="str">
            <v>09/14/11</v>
          </cell>
          <cell r="AA701" t="str">
            <v/>
          </cell>
          <cell r="AB701" t="str">
            <v>(914) 693-8500x 214</v>
          </cell>
          <cell r="AC701" t="str">
            <v>0.00</v>
          </cell>
          <cell r="AD701" t="str">
            <v>G086</v>
          </cell>
          <cell r="AE701" t="str">
            <v>Aramark11</v>
          </cell>
          <cell r="AF701" t="str">
            <v>70,804.95</v>
          </cell>
          <cell r="AG701" t="str">
            <v>GREENBURGH CTL</v>
          </cell>
        </row>
        <row r="702">
          <cell r="A702">
            <v>310200630310</v>
          </cell>
          <cell r="B702" t="str">
            <v>G087</v>
          </cell>
          <cell r="C702">
            <v>4006351</v>
          </cell>
          <cell r="D702" t="str">
            <v>G</v>
          </cell>
          <cell r="E702" t="str">
            <v>Fresh Air Fund- Camp Hidden Valley</v>
          </cell>
          <cell r="F702" t="str">
            <v>Attn: Food Service Director</v>
          </cell>
          <cell r="G702" t="str">
            <v>Fresh Air Fund- Camp Hidden Valley</v>
          </cell>
          <cell r="H702" t="str">
            <v>Sharpe Reservation  Route 3</v>
          </cell>
          <cell r="I702" t="str">
            <v>Fishkill</v>
          </cell>
          <cell r="J702" t="str">
            <v>(845) 897-4320x 17</v>
          </cell>
          <cell r="K702" t="str">
            <v>Phil Berkowitz</v>
          </cell>
          <cell r="L702" t="str">
            <v>DUTCHESS</v>
          </cell>
          <cell r="M702" t="str">
            <v>pberkowitz@freshair.org</v>
          </cell>
          <cell r="N702" t="str">
            <v>07/31/03</v>
          </cell>
          <cell r="O702" t="str">
            <v>1,583.04</v>
          </cell>
          <cell r="P702" t="str">
            <v>RA</v>
          </cell>
          <cell r="Q702" t="str">
            <v>Yes</v>
          </cell>
          <cell r="R702">
            <v>310200630310</v>
          </cell>
          <cell r="S702" t="str">
            <v>180</v>
          </cell>
          <cell r="T702" t="str">
            <v>UNASSIGNED</v>
          </cell>
          <cell r="U702" t="str">
            <v>Guenther Englisch</v>
          </cell>
          <cell r="V702" t="str">
            <v>4367</v>
          </cell>
          <cell r="W702" t="str">
            <v>NSLP</v>
          </cell>
          <cell r="X702" t="str">
            <v>Yes</v>
          </cell>
          <cell r="Y702" t="str">
            <v>Week 1</v>
          </cell>
          <cell r="Z702" t="str">
            <v>10/26/11</v>
          </cell>
          <cell r="AA702" t="str">
            <v/>
          </cell>
          <cell r="AB702" t="str">
            <v>(914) 693-8500x 214</v>
          </cell>
          <cell r="AC702" t="str">
            <v>0.00</v>
          </cell>
          <cell r="AD702" t="str">
            <v>G087</v>
          </cell>
          <cell r="AE702" t="str">
            <v>Password087</v>
          </cell>
          <cell r="AF702" t="str">
            <v>1,583.04</v>
          </cell>
          <cell r="AG702" t="str">
            <v>FRESH AIR FUND</v>
          </cell>
        </row>
        <row r="703">
          <cell r="A703">
            <v>661901000000</v>
          </cell>
          <cell r="B703" t="str">
            <v>G088</v>
          </cell>
          <cell r="C703" t="str">
            <v/>
          </cell>
          <cell r="D703" t="str">
            <v>G</v>
          </cell>
          <cell r="E703" t="str">
            <v>Holy Rosary School</v>
          </cell>
          <cell r="F703" t="str">
            <v/>
          </cell>
          <cell r="G703" t="str">
            <v>Attn: School Lunch Director</v>
          </cell>
          <cell r="H703" t="str">
            <v>180 Bradhurst Avenue</v>
          </cell>
          <cell r="I703" t="str">
            <v>Hawthorne</v>
          </cell>
          <cell r="J703" t="str">
            <v>(845) 769-4549</v>
          </cell>
          <cell r="K703" t="str">
            <v>Gloria Occhino</v>
          </cell>
          <cell r="L703" t="str">
            <v>CAYUGA</v>
          </cell>
          <cell r="M703" t="str">
            <v/>
          </cell>
          <cell r="N703" t="str">
            <v>02/22/95</v>
          </cell>
          <cell r="O703" t="str">
            <v>0.00</v>
          </cell>
          <cell r="P703" t="str">
            <v>RA</v>
          </cell>
          <cell r="Q703" t="str">
            <v>No</v>
          </cell>
          <cell r="R703">
            <v>661901000000</v>
          </cell>
          <cell r="S703" t="str">
            <v>180</v>
          </cell>
          <cell r="T703" t="str">
            <v>UNASSIGNED</v>
          </cell>
          <cell r="U703" t="str">
            <v>Guenther Englisch-Prin-693-8500x214</v>
          </cell>
          <cell r="V703" t="str">
            <v>0</v>
          </cell>
          <cell r="W703" t="str">
            <v>NSLP</v>
          </cell>
          <cell r="X703" t="str">
            <v>Yes</v>
          </cell>
          <cell r="Y703" t="str">
            <v xml:space="preserve">      </v>
          </cell>
          <cell r="Z703" t="str">
            <v/>
          </cell>
          <cell r="AA703" t="str">
            <v/>
          </cell>
          <cell r="AB703" t="str">
            <v/>
          </cell>
          <cell r="AC703" t="str">
            <v>0.00</v>
          </cell>
          <cell r="AD703" t="str">
            <v>G088</v>
          </cell>
          <cell r="AE703" t="str">
            <v>2WUCM5U</v>
          </cell>
          <cell r="AF703" t="str">
            <v>0.00</v>
          </cell>
          <cell r="AG703" t="str">
            <v>H/ROSARY/HAWTHOR</v>
          </cell>
        </row>
        <row r="704">
          <cell r="A704">
            <v>661901030000</v>
          </cell>
          <cell r="B704" t="str">
            <v>G089</v>
          </cell>
          <cell r="C704">
            <v>4006352</v>
          </cell>
          <cell r="D704" t="str">
            <v>G</v>
          </cell>
          <cell r="E704" t="str">
            <v>Rye Neck Union Free School</v>
          </cell>
          <cell r="F704" t="str">
            <v>Attn: Food Service Director</v>
          </cell>
          <cell r="G704" t="str">
            <v>Rye Neck Union Free School</v>
          </cell>
          <cell r="H704" t="str">
            <v>310 Hornidge Road</v>
          </cell>
          <cell r="I704" t="str">
            <v>Mamaroneck</v>
          </cell>
          <cell r="J704" t="str">
            <v>(914) 777-4845</v>
          </cell>
          <cell r="K704" t="str">
            <v>Anne Pantoja</v>
          </cell>
          <cell r="L704" t="str">
            <v>WESTCHESTER</v>
          </cell>
          <cell r="M704" t="str">
            <v>pantojaa@whitsons.com</v>
          </cell>
          <cell r="N704" t="str">
            <v>02/22/95</v>
          </cell>
          <cell r="O704" t="str">
            <v>47,540.43</v>
          </cell>
          <cell r="P704" t="str">
            <v>RA</v>
          </cell>
          <cell r="Q704" t="str">
            <v>Yes</v>
          </cell>
          <cell r="R704">
            <v>661901030000</v>
          </cell>
          <cell r="S704" t="str">
            <v>180</v>
          </cell>
          <cell r="T704" t="str">
            <v>UNASSIGNED</v>
          </cell>
          <cell r="U704" t="str">
            <v>Guenther Englisch</v>
          </cell>
          <cell r="V704" t="str">
            <v>131146</v>
          </cell>
          <cell r="W704" t="str">
            <v>NSLP</v>
          </cell>
          <cell r="X704" t="str">
            <v>Yes</v>
          </cell>
          <cell r="Y704" t="str">
            <v>Week 1</v>
          </cell>
          <cell r="Z704" t="str">
            <v>09/01/11</v>
          </cell>
          <cell r="AA704" t="str">
            <v/>
          </cell>
          <cell r="AB704" t="str">
            <v>(914) 693-8500x 214</v>
          </cell>
          <cell r="AC704" t="str">
            <v>0.00</v>
          </cell>
          <cell r="AD704" t="str">
            <v>G089</v>
          </cell>
          <cell r="AE704" t="str">
            <v>Jacler15</v>
          </cell>
          <cell r="AF704" t="str">
            <v>47,540.43</v>
          </cell>
          <cell r="AG704" t="str">
            <v>RYE NECK UNION</v>
          </cell>
        </row>
        <row r="705">
          <cell r="A705">
            <v>662401060000</v>
          </cell>
          <cell r="B705" t="str">
            <v>G090</v>
          </cell>
          <cell r="C705">
            <v>4006353</v>
          </cell>
          <cell r="D705" t="str">
            <v>G</v>
          </cell>
          <cell r="E705" t="str">
            <v>Lakeland Central School</v>
          </cell>
          <cell r="F705" t="str">
            <v>Attn: Food Service Director</v>
          </cell>
          <cell r="G705" t="str">
            <v>Lakeland Central School</v>
          </cell>
          <cell r="H705" t="str">
            <v>1086 East Main Street</v>
          </cell>
          <cell r="I705" t="str">
            <v>Shrub Oak</v>
          </cell>
          <cell r="J705" t="str">
            <v>(914) 245-1700 Press 7 then 1</v>
          </cell>
          <cell r="K705" t="str">
            <v>Joanne Ricapito</v>
          </cell>
          <cell r="L705" t="str">
            <v>WESTCHESTER</v>
          </cell>
          <cell r="M705" t="str">
            <v>jricapito@lakelandschools.org</v>
          </cell>
          <cell r="N705" t="str">
            <v>02/22/95</v>
          </cell>
          <cell r="O705" t="str">
            <v>206,816.76</v>
          </cell>
          <cell r="P705" t="str">
            <v>RA</v>
          </cell>
          <cell r="Q705" t="str">
            <v>Yes</v>
          </cell>
          <cell r="R705">
            <v>662401060000</v>
          </cell>
          <cell r="S705" t="str">
            <v>180</v>
          </cell>
          <cell r="T705" t="str">
            <v>UNASSIGNED</v>
          </cell>
          <cell r="U705" t="str">
            <v>Guenther Englisch</v>
          </cell>
          <cell r="V705" t="str">
            <v>570529</v>
          </cell>
          <cell r="W705" t="str">
            <v>NSLP</v>
          </cell>
          <cell r="X705" t="str">
            <v>Yes</v>
          </cell>
          <cell r="Y705" t="str">
            <v>Week 2</v>
          </cell>
          <cell r="Z705" t="str">
            <v>09/12/11</v>
          </cell>
          <cell r="AA705" t="str">
            <v/>
          </cell>
          <cell r="AB705" t="str">
            <v>(914) 693-8500x 214</v>
          </cell>
          <cell r="AC705" t="str">
            <v>0.00</v>
          </cell>
          <cell r="AD705" t="str">
            <v>G090</v>
          </cell>
          <cell r="AE705" t="str">
            <v>Password090</v>
          </cell>
          <cell r="AF705" t="str">
            <v>206,816.76</v>
          </cell>
          <cell r="AG705" t="str">
            <v>LAKELAND</v>
          </cell>
        </row>
        <row r="706">
          <cell r="A706">
            <v>660102060000</v>
          </cell>
          <cell r="B706" t="str">
            <v>G091</v>
          </cell>
          <cell r="C706">
            <v>4006354</v>
          </cell>
          <cell r="D706" t="str">
            <v>G</v>
          </cell>
          <cell r="E706" t="str">
            <v>Bedford Central School District</v>
          </cell>
          <cell r="F706" t="str">
            <v>Attn: Food Service Director</v>
          </cell>
          <cell r="G706" t="str">
            <v>Bedford Central School District</v>
          </cell>
          <cell r="H706" t="str">
            <v>632 South Bedford Road</v>
          </cell>
          <cell r="I706" t="str">
            <v>Bedford</v>
          </cell>
          <cell r="J706" t="str">
            <v>914 469-3959</v>
          </cell>
          <cell r="K706" t="str">
            <v>Kyra Hamilton</v>
          </cell>
          <cell r="L706" t="str">
            <v>WESTCHESTER</v>
          </cell>
          <cell r="M706" t="str">
            <v>hamilton-kyra@aramark.com</v>
          </cell>
          <cell r="N706" t="str">
            <v>10/06/98</v>
          </cell>
          <cell r="O706" t="str">
            <v>116,306.31</v>
          </cell>
          <cell r="P706" t="str">
            <v>RA</v>
          </cell>
          <cell r="Q706" t="str">
            <v>Yes</v>
          </cell>
          <cell r="R706">
            <v>660102060000</v>
          </cell>
          <cell r="S706" t="str">
            <v>180</v>
          </cell>
          <cell r="T706" t="str">
            <v>UNASSIGNED</v>
          </cell>
          <cell r="U706" t="str">
            <v/>
          </cell>
          <cell r="V706" t="str">
            <v>320845</v>
          </cell>
          <cell r="W706" t="str">
            <v>NSLP</v>
          </cell>
          <cell r="X706" t="str">
            <v>Yes</v>
          </cell>
          <cell r="Y706" t="str">
            <v>Week 1</v>
          </cell>
          <cell r="Z706" t="str">
            <v>10/17/11</v>
          </cell>
          <cell r="AA706" t="str">
            <v/>
          </cell>
          <cell r="AB706" t="str">
            <v/>
          </cell>
          <cell r="AC706" t="str">
            <v>0.00</v>
          </cell>
          <cell r="AD706" t="str">
            <v>G091</v>
          </cell>
          <cell r="AE706" t="str">
            <v>Au$tinChase827</v>
          </cell>
          <cell r="AF706" t="str">
            <v>116,306.31</v>
          </cell>
          <cell r="AG706" t="str">
            <v>BEDFORD</v>
          </cell>
        </row>
        <row r="707">
          <cell r="A707">
            <v>661100010000</v>
          </cell>
          <cell r="B707" t="str">
            <v>G092</v>
          </cell>
          <cell r="C707">
            <v>4006355</v>
          </cell>
          <cell r="D707" t="str">
            <v>G</v>
          </cell>
          <cell r="E707" t="str">
            <v>New Rochelle Public School</v>
          </cell>
          <cell r="F707" t="str">
            <v>Attn: Food Service Director</v>
          </cell>
          <cell r="G707" t="str">
            <v>New Rochelle Public School</v>
          </cell>
          <cell r="H707" t="str">
            <v>265 Clove Road</v>
          </cell>
          <cell r="I707" t="str">
            <v>New Rochelle</v>
          </cell>
          <cell r="J707" t="str">
            <v>(914) 576-4217</v>
          </cell>
          <cell r="K707" t="str">
            <v>Jill Giampino-Weisman</v>
          </cell>
          <cell r="L707" t="str">
            <v>WESTCHESTER</v>
          </cell>
          <cell r="M707" t="str">
            <v>giampinoj@whitsons.com</v>
          </cell>
          <cell r="N707" t="str">
            <v>08/06/03</v>
          </cell>
          <cell r="O707" t="str">
            <v>264,762.39</v>
          </cell>
          <cell r="P707" t="str">
            <v>RA</v>
          </cell>
          <cell r="Q707" t="str">
            <v>Yes</v>
          </cell>
          <cell r="R707">
            <v>661100010000</v>
          </cell>
          <cell r="S707" t="str">
            <v>180</v>
          </cell>
          <cell r="T707" t="str">
            <v>UNASSIGNED</v>
          </cell>
          <cell r="U707" t="str">
            <v>Donald Baughman</v>
          </cell>
          <cell r="V707" t="str">
            <v>730379</v>
          </cell>
          <cell r="W707" t="str">
            <v>NSLP</v>
          </cell>
          <cell r="X707" t="str">
            <v>Yes</v>
          </cell>
          <cell r="Y707" t="str">
            <v>Week 2</v>
          </cell>
          <cell r="Z707" t="str">
            <v>09/06/11</v>
          </cell>
          <cell r="AA707" t="str">
            <v/>
          </cell>
          <cell r="AB707" t="str">
            <v>(914) 576-4502</v>
          </cell>
          <cell r="AC707" t="str">
            <v>0.00</v>
          </cell>
          <cell r="AD707" t="str">
            <v>G092</v>
          </cell>
          <cell r="AE707" t="str">
            <v>92Password</v>
          </cell>
          <cell r="AF707" t="str">
            <v>264,762.39</v>
          </cell>
          <cell r="AG707" t="str">
            <v>NEW ROCHELLE</v>
          </cell>
        </row>
        <row r="708">
          <cell r="A708">
            <v>660401030000</v>
          </cell>
          <cell r="B708" t="str">
            <v>G093</v>
          </cell>
          <cell r="C708">
            <v>4006356</v>
          </cell>
          <cell r="D708" t="str">
            <v>G</v>
          </cell>
          <cell r="E708" t="str">
            <v>Tarrytown Public Schools</v>
          </cell>
          <cell r="F708" t="str">
            <v>Attn: Food Service Director</v>
          </cell>
          <cell r="G708" t="str">
            <v>Tarrytown Public Schools</v>
          </cell>
          <cell r="H708" t="str">
            <v>200 North Broadway</v>
          </cell>
          <cell r="I708" t="str">
            <v>North Tarrytown</v>
          </cell>
          <cell r="J708" t="str">
            <v>(914) 631-2553</v>
          </cell>
          <cell r="K708" t="str">
            <v>Maria Filippelli</v>
          </cell>
          <cell r="L708" t="str">
            <v>WESTCHESTER</v>
          </cell>
          <cell r="M708" t="str">
            <v>mfilippelli@tufsd.org</v>
          </cell>
          <cell r="N708" t="str">
            <v>07/31/03</v>
          </cell>
          <cell r="O708" t="str">
            <v>85,612.35</v>
          </cell>
          <cell r="P708" t="str">
            <v>RA</v>
          </cell>
          <cell r="Q708" t="str">
            <v>Yes</v>
          </cell>
          <cell r="R708">
            <v>660401030000</v>
          </cell>
          <cell r="S708" t="str">
            <v>180</v>
          </cell>
          <cell r="T708" t="str">
            <v>UNASSIGNED</v>
          </cell>
          <cell r="U708" t="str">
            <v>Andy Labella</v>
          </cell>
          <cell r="V708" t="str">
            <v>236172</v>
          </cell>
          <cell r="W708" t="str">
            <v>NSLP</v>
          </cell>
          <cell r="X708" t="str">
            <v>Yes</v>
          </cell>
          <cell r="Y708" t="str">
            <v>Week 1</v>
          </cell>
          <cell r="Z708" t="str">
            <v>09/06/11</v>
          </cell>
          <cell r="AA708" t="str">
            <v/>
          </cell>
          <cell r="AB708" t="str">
            <v>(914) 631-9401</v>
          </cell>
          <cell r="AC708" t="str">
            <v>0.00</v>
          </cell>
          <cell r="AD708" t="str">
            <v>G093</v>
          </cell>
          <cell r="AE708" t="str">
            <v>Password093</v>
          </cell>
          <cell r="AF708" t="str">
            <v>85,612.35</v>
          </cell>
          <cell r="AG708" t="str">
            <v>TARRYTOWN</v>
          </cell>
        </row>
        <row r="709">
          <cell r="A709">
            <v>661401030000</v>
          </cell>
          <cell r="B709" t="str">
            <v>G094</v>
          </cell>
          <cell r="C709">
            <v>4006357</v>
          </cell>
          <cell r="D709" t="str">
            <v>G</v>
          </cell>
          <cell r="E709" t="str">
            <v>Ossining School District</v>
          </cell>
          <cell r="F709" t="str">
            <v>Attn: Food Service Director</v>
          </cell>
          <cell r="G709" t="str">
            <v>Ossining School District</v>
          </cell>
          <cell r="H709" t="str">
            <v>190 Croton Avenue</v>
          </cell>
          <cell r="I709" t="str">
            <v>Ossining</v>
          </cell>
          <cell r="J709" t="str">
            <v>(914) 762-5760x 2380</v>
          </cell>
          <cell r="K709" t="str">
            <v>Ina Van der Sande</v>
          </cell>
          <cell r="L709" t="str">
            <v>WESTCHESTER</v>
          </cell>
          <cell r="M709" t="str">
            <v>vandersandei@whitsons.com</v>
          </cell>
          <cell r="N709" t="str">
            <v>09/02/03</v>
          </cell>
          <cell r="O709" t="str">
            <v>180,766.43</v>
          </cell>
          <cell r="P709" t="str">
            <v>RA</v>
          </cell>
          <cell r="Q709" t="str">
            <v>Yes</v>
          </cell>
          <cell r="R709">
            <v>661401030000</v>
          </cell>
          <cell r="S709" t="str">
            <v>180</v>
          </cell>
          <cell r="T709" t="str">
            <v>UNASSIGNED</v>
          </cell>
          <cell r="U709" t="str">
            <v>Agnes Case</v>
          </cell>
          <cell r="V709" t="str">
            <v>498666</v>
          </cell>
          <cell r="W709" t="str">
            <v>NSLP</v>
          </cell>
          <cell r="X709" t="str">
            <v>Yes</v>
          </cell>
          <cell r="Y709" t="str">
            <v>Week 1</v>
          </cell>
          <cell r="Z709" t="str">
            <v>10/01/12</v>
          </cell>
          <cell r="AA709" t="str">
            <v/>
          </cell>
          <cell r="AB709" t="str">
            <v>(914) 941-7700</v>
          </cell>
          <cell r="AC709" t="str">
            <v>0.00</v>
          </cell>
          <cell r="AD709" t="str">
            <v>G094</v>
          </cell>
          <cell r="AE709" t="str">
            <v>Aramark20</v>
          </cell>
          <cell r="AF709" t="str">
            <v>180,766.43</v>
          </cell>
          <cell r="AG709" t="str">
            <v>OSSINING</v>
          </cell>
        </row>
        <row r="710">
          <cell r="A710">
            <v>661500010000</v>
          </cell>
          <cell r="B710" t="str">
            <v>G095</v>
          </cell>
          <cell r="C710">
            <v>4006358</v>
          </cell>
          <cell r="D710" t="str">
            <v>G</v>
          </cell>
          <cell r="E710" t="str">
            <v>Peekskill City School District</v>
          </cell>
          <cell r="F710" t="str">
            <v>Attn: Food Service Director</v>
          </cell>
          <cell r="G710" t="str">
            <v>Peekskill City School District</v>
          </cell>
          <cell r="H710" t="str">
            <v>1031 Elm Street</v>
          </cell>
          <cell r="I710" t="str">
            <v>Peekskill</v>
          </cell>
          <cell r="J710" t="str">
            <v>(914) 737-0201x 3725</v>
          </cell>
          <cell r="K710" t="str">
            <v>Andrew Weisman</v>
          </cell>
          <cell r="L710" t="str">
            <v>WESTCHESTER</v>
          </cell>
          <cell r="M710" t="str">
            <v>AWeisman@Peekskillcsd.org</v>
          </cell>
          <cell r="N710" t="str">
            <v>07/03/98</v>
          </cell>
          <cell r="O710" t="str">
            <v>166,723.18</v>
          </cell>
          <cell r="P710" t="str">
            <v>RA</v>
          </cell>
          <cell r="Q710" t="str">
            <v>Yes</v>
          </cell>
          <cell r="R710">
            <v>661500010000</v>
          </cell>
          <cell r="S710" t="str">
            <v>180</v>
          </cell>
          <cell r="T710" t="str">
            <v>UNASSIGNED</v>
          </cell>
          <cell r="U710" t="str">
            <v>Agnes Case</v>
          </cell>
          <cell r="V710" t="str">
            <v>459926</v>
          </cell>
          <cell r="W710" t="str">
            <v>NSLP</v>
          </cell>
          <cell r="X710" t="str">
            <v>Yes</v>
          </cell>
          <cell r="Y710" t="str">
            <v>Week 1</v>
          </cell>
          <cell r="Z710" t="str">
            <v>08/31/11</v>
          </cell>
          <cell r="AA710" t="str">
            <v/>
          </cell>
          <cell r="AB710" t="str">
            <v>(914) 941-7700</v>
          </cell>
          <cell r="AC710" t="str">
            <v>0.00</v>
          </cell>
          <cell r="AD710" t="str">
            <v>G095</v>
          </cell>
          <cell r="AE710" t="str">
            <v>Murdock3121</v>
          </cell>
          <cell r="AF710" t="str">
            <v>166,723.18</v>
          </cell>
          <cell r="AG710" t="str">
            <v>PEEKSKILL</v>
          </cell>
        </row>
        <row r="711">
          <cell r="A711">
            <v>660404030000</v>
          </cell>
          <cell r="B711" t="str">
            <v>G096</v>
          </cell>
          <cell r="C711">
            <v>4006359</v>
          </cell>
          <cell r="D711" t="str">
            <v>G</v>
          </cell>
          <cell r="E711" t="str">
            <v>Hastings-on-Hudson UFSD</v>
          </cell>
          <cell r="F711" t="str">
            <v>Attn: School Lunch Director</v>
          </cell>
          <cell r="G711" t="str">
            <v>Hastings-on-Hudson UFSD</v>
          </cell>
          <cell r="H711" t="str">
            <v>27 Farragut Ave</v>
          </cell>
          <cell r="I711" t="str">
            <v>Hasting-on-Hudson</v>
          </cell>
          <cell r="J711" t="str">
            <v>(914) 478-6236</v>
          </cell>
          <cell r="K711" t="str">
            <v>Michelle Dascoli</v>
          </cell>
          <cell r="L711" t="str">
            <v>WESTCHESTER</v>
          </cell>
          <cell r="M711" t="str">
            <v>dascolim@whitsons.com</v>
          </cell>
          <cell r="N711" t="str">
            <v/>
          </cell>
          <cell r="O711" t="str">
            <v>0.00</v>
          </cell>
          <cell r="P711" t="str">
            <v>RA</v>
          </cell>
          <cell r="Q711" t="str">
            <v>No</v>
          </cell>
          <cell r="R711">
            <v>660404030000</v>
          </cell>
          <cell r="S711" t="str">
            <v>180</v>
          </cell>
          <cell r="T711" t="str">
            <v>UNASSIGNED</v>
          </cell>
          <cell r="U711" t="str">
            <v/>
          </cell>
          <cell r="V711" t="str">
            <v>23872</v>
          </cell>
          <cell r="W711" t="str">
            <v>NSLP</v>
          </cell>
          <cell r="X711" t="str">
            <v>Yes</v>
          </cell>
          <cell r="Y711" t="str">
            <v>Week 1</v>
          </cell>
          <cell r="Z711" t="str">
            <v>09/18/12</v>
          </cell>
          <cell r="AA711" t="str">
            <v/>
          </cell>
          <cell r="AB711" t="str">
            <v/>
          </cell>
          <cell r="AC711" t="str">
            <v>0.00</v>
          </cell>
          <cell r="AD711" t="str">
            <v>G096</v>
          </cell>
          <cell r="AE711" t="str">
            <v>Password96</v>
          </cell>
          <cell r="AF711" t="str">
            <v>0.00</v>
          </cell>
          <cell r="AG711" t="str">
            <v>HASTINGS-ON-HUDSON UFSD</v>
          </cell>
        </row>
        <row r="712">
          <cell r="A712" t="str">
            <v/>
          </cell>
          <cell r="B712" t="str">
            <v>G097</v>
          </cell>
          <cell r="C712" t="str">
            <v/>
          </cell>
          <cell r="D712" t="str">
            <v>G</v>
          </cell>
          <cell r="E712" t="str">
            <v>Mamaroneck Pre-Kindergarten</v>
          </cell>
          <cell r="F712" t="str">
            <v/>
          </cell>
          <cell r="G712" t="str">
            <v>Attn: School Lunch Director</v>
          </cell>
          <cell r="H712" t="str">
            <v>Mamaroneck Avenue</v>
          </cell>
          <cell r="I712" t="str">
            <v>Mamaroneck</v>
          </cell>
          <cell r="J712" t="str">
            <v>(845) 698-7105</v>
          </cell>
          <cell r="K712" t="str">
            <v/>
          </cell>
          <cell r="L712" t="str">
            <v>CAYUGA</v>
          </cell>
          <cell r="M712" t="str">
            <v/>
          </cell>
          <cell r="N712" t="str">
            <v>02/22/95</v>
          </cell>
          <cell r="O712" t="str">
            <v>0.00</v>
          </cell>
          <cell r="P712" t="str">
            <v>RA</v>
          </cell>
          <cell r="Q712" t="str">
            <v>No</v>
          </cell>
          <cell r="R712" t="str">
            <v/>
          </cell>
          <cell r="S712" t="str">
            <v>180</v>
          </cell>
          <cell r="T712" t="str">
            <v>UNASSIGNED</v>
          </cell>
          <cell r="U712" t="str">
            <v>Agnes Case-Prin-914-941-7700</v>
          </cell>
          <cell r="V712" t="str">
            <v>0</v>
          </cell>
          <cell r="W712" t="str">
            <v>NSLP</v>
          </cell>
          <cell r="X712" t="str">
            <v>Yes</v>
          </cell>
          <cell r="Y712" t="str">
            <v xml:space="preserve">      </v>
          </cell>
          <cell r="Z712" t="str">
            <v/>
          </cell>
          <cell r="AA712" t="str">
            <v/>
          </cell>
          <cell r="AB712" t="str">
            <v/>
          </cell>
          <cell r="AC712" t="str">
            <v>0.00</v>
          </cell>
          <cell r="AD712" t="str">
            <v>G097</v>
          </cell>
          <cell r="AE712" t="str">
            <v>Z5DY3R4</v>
          </cell>
          <cell r="AF712" t="str">
            <v>0.00</v>
          </cell>
          <cell r="AG712" t="str">
            <v>MAMARONECK PRE-K</v>
          </cell>
        </row>
        <row r="713">
          <cell r="A713" t="str">
            <v/>
          </cell>
          <cell r="B713" t="str">
            <v>G098</v>
          </cell>
          <cell r="C713" t="str">
            <v/>
          </cell>
          <cell r="D713" t="str">
            <v>G</v>
          </cell>
          <cell r="E713" t="str">
            <v>Daytop Village Secondary School</v>
          </cell>
          <cell r="F713" t="str">
            <v/>
          </cell>
          <cell r="G713" t="str">
            <v>Attn: Food Service Director</v>
          </cell>
          <cell r="H713" t="str">
            <v>54 W.40th Street</v>
          </cell>
          <cell r="I713" t="str">
            <v>New York</v>
          </cell>
          <cell r="J713" t="str">
            <v>(845) 677-5335</v>
          </cell>
          <cell r="K713" t="str">
            <v>Andrea DeCarlo</v>
          </cell>
          <cell r="L713" t="str">
            <v>CHAUTAUQUA</v>
          </cell>
          <cell r="M713" t="str">
            <v/>
          </cell>
          <cell r="N713" t="str">
            <v>02/22/95</v>
          </cell>
          <cell r="O713" t="str">
            <v>0.00</v>
          </cell>
          <cell r="P713" t="str">
            <v>RA</v>
          </cell>
          <cell r="Q713" t="str">
            <v>No</v>
          </cell>
          <cell r="R713" t="str">
            <v/>
          </cell>
          <cell r="S713" t="str">
            <v>180</v>
          </cell>
          <cell r="T713" t="str">
            <v>UNASSIGNED</v>
          </cell>
          <cell r="U713" t="str">
            <v>Agnes Case-Prin-914-941-7700</v>
          </cell>
          <cell r="V713" t="str">
            <v>0</v>
          </cell>
          <cell r="W713" t="str">
            <v>NSLP</v>
          </cell>
          <cell r="X713" t="str">
            <v>Yes</v>
          </cell>
          <cell r="Y713" t="str">
            <v xml:space="preserve">      </v>
          </cell>
          <cell r="Z713" t="str">
            <v/>
          </cell>
          <cell r="AA713" t="str">
            <v/>
          </cell>
          <cell r="AB713" t="str">
            <v/>
          </cell>
          <cell r="AC713" t="str">
            <v>0.00</v>
          </cell>
          <cell r="AD713" t="str">
            <v>c108</v>
          </cell>
          <cell r="AE713" t="str">
            <v>SNMZKP8</v>
          </cell>
          <cell r="AF713" t="str">
            <v>0.00</v>
          </cell>
          <cell r="AG713" t="str">
            <v>DAYTOP VILLAGE</v>
          </cell>
        </row>
        <row r="714">
          <cell r="A714">
            <v>662300860862</v>
          </cell>
          <cell r="B714" t="str">
            <v>G099</v>
          </cell>
          <cell r="C714" t="str">
            <v/>
          </cell>
          <cell r="D714" t="str">
            <v>G</v>
          </cell>
          <cell r="E714" t="str">
            <v>Charter School of Educational Excellence</v>
          </cell>
          <cell r="F714" t="str">
            <v/>
          </cell>
          <cell r="G714" t="str">
            <v>Attn: School Lunch Director</v>
          </cell>
          <cell r="H714" t="str">
            <v>260 Warburton Ave.</v>
          </cell>
          <cell r="I714" t="str">
            <v>Yonkers</v>
          </cell>
          <cell r="J714" t="str">
            <v>(914) 476-5070</v>
          </cell>
          <cell r="K714" t="str">
            <v>Migda Agostoa</v>
          </cell>
          <cell r="L714" t="str">
            <v>CAYUGA</v>
          </cell>
          <cell r="M714" t="str">
            <v/>
          </cell>
          <cell r="N714" t="str">
            <v>01/02/07</v>
          </cell>
          <cell r="O714" t="str">
            <v>0.00</v>
          </cell>
          <cell r="P714" t="str">
            <v>RA</v>
          </cell>
          <cell r="Q714" t="str">
            <v>No</v>
          </cell>
          <cell r="R714">
            <v>662300860862</v>
          </cell>
          <cell r="S714" t="str">
            <v>180</v>
          </cell>
          <cell r="T714" t="str">
            <v>UNASSIGNED</v>
          </cell>
          <cell r="U714" t="str">
            <v>Agnes Case-Prin-914-941-7700</v>
          </cell>
          <cell r="V714" t="str">
            <v>0</v>
          </cell>
          <cell r="W714" t="str">
            <v>NSLP</v>
          </cell>
          <cell r="X714" t="str">
            <v>Yes</v>
          </cell>
          <cell r="Y714" t="str">
            <v xml:space="preserve">      </v>
          </cell>
          <cell r="Z714" t="str">
            <v/>
          </cell>
          <cell r="AA714" t="str">
            <v/>
          </cell>
          <cell r="AB714" t="str">
            <v/>
          </cell>
          <cell r="AC714" t="str">
            <v>0.00</v>
          </cell>
          <cell r="AD714" t="str">
            <v>G099</v>
          </cell>
          <cell r="AE714" t="str">
            <v>2PQX9FK</v>
          </cell>
          <cell r="AF714" t="str">
            <v>0.00</v>
          </cell>
          <cell r="AG714" t="str">
            <v>CHAR SCH/EDU EXC</v>
          </cell>
        </row>
        <row r="715">
          <cell r="A715">
            <v>441600145510</v>
          </cell>
          <cell r="B715" t="str">
            <v>G100</v>
          </cell>
          <cell r="C715" t="str">
            <v/>
          </cell>
          <cell r="D715" t="str">
            <v>G</v>
          </cell>
          <cell r="E715" t="str">
            <v>San Miguel Academy of Newburg</v>
          </cell>
          <cell r="F715" t="str">
            <v/>
          </cell>
          <cell r="G715" t="str">
            <v>Attn: Food Service Director</v>
          </cell>
          <cell r="H715" t="str">
            <v>241 Liberty St.</v>
          </cell>
          <cell r="I715" t="str">
            <v>Newburg</v>
          </cell>
          <cell r="J715" t="str">
            <v>(845) 561-2822</v>
          </cell>
          <cell r="K715" t="str">
            <v>Father Mark Connell</v>
          </cell>
          <cell r="L715" t="str">
            <v>BROOME</v>
          </cell>
          <cell r="M715" t="str">
            <v>Connell.sanmiguel@yahoo.com</v>
          </cell>
          <cell r="N715" t="str">
            <v>01/03/07</v>
          </cell>
          <cell r="O715" t="str">
            <v>0.00</v>
          </cell>
          <cell r="P715" t="str">
            <v>RA</v>
          </cell>
          <cell r="Q715" t="str">
            <v>No</v>
          </cell>
          <cell r="R715">
            <v>441600145510</v>
          </cell>
          <cell r="S715" t="str">
            <v>180</v>
          </cell>
          <cell r="T715" t="str">
            <v>UNASSIGNED</v>
          </cell>
          <cell r="U715" t="str">
            <v>Agnes Case-Prin-914-941-7700</v>
          </cell>
          <cell r="V715" t="str">
            <v>0</v>
          </cell>
          <cell r="W715" t="str">
            <v>NSLP</v>
          </cell>
          <cell r="X715" t="str">
            <v>Yes</v>
          </cell>
          <cell r="Y715" t="str">
            <v xml:space="preserve">      </v>
          </cell>
          <cell r="Z715" t="str">
            <v/>
          </cell>
          <cell r="AA715" t="str">
            <v/>
          </cell>
          <cell r="AB715" t="str">
            <v/>
          </cell>
          <cell r="AC715" t="str">
            <v>0.00</v>
          </cell>
          <cell r="AD715" t="str">
            <v>G100</v>
          </cell>
          <cell r="AE715" t="str">
            <v>EMHD3T2</v>
          </cell>
          <cell r="AF715" t="str">
            <v>0.00</v>
          </cell>
          <cell r="AG715" t="str">
            <v>SAN MIGUEL ACA</v>
          </cell>
        </row>
        <row r="716">
          <cell r="A716">
            <v>662101060000</v>
          </cell>
          <cell r="B716" t="str">
            <v>G101</v>
          </cell>
          <cell r="C716">
            <v>4006360</v>
          </cell>
          <cell r="D716" t="str">
            <v>G</v>
          </cell>
          <cell r="E716" t="str">
            <v>Somers Central School</v>
          </cell>
          <cell r="F716" t="str">
            <v>Attn: Food Service Director</v>
          </cell>
          <cell r="G716" t="str">
            <v>Somers Central School</v>
          </cell>
          <cell r="H716" t="str">
            <v>Somers High School- PO Box 640</v>
          </cell>
          <cell r="I716" t="str">
            <v>Lincolndale</v>
          </cell>
          <cell r="J716" t="str">
            <v>(914) 248-8585x 222</v>
          </cell>
          <cell r="K716" t="str">
            <v>Norma Zeller</v>
          </cell>
          <cell r="L716" t="str">
            <v>WESTCHESTER</v>
          </cell>
          <cell r="M716" t="str">
            <v>nzeller@somersschools.org</v>
          </cell>
          <cell r="N716" t="str">
            <v>02/22/95</v>
          </cell>
          <cell r="O716" t="str">
            <v>75,238.69</v>
          </cell>
          <cell r="P716" t="str">
            <v>RA</v>
          </cell>
          <cell r="Q716" t="str">
            <v>Yes</v>
          </cell>
          <cell r="R716">
            <v>662101060000</v>
          </cell>
          <cell r="S716" t="str">
            <v>180</v>
          </cell>
          <cell r="T716" t="str">
            <v>UNASSIGNED</v>
          </cell>
          <cell r="U716" t="str">
            <v>Agnes Case</v>
          </cell>
          <cell r="V716" t="str">
            <v>207555</v>
          </cell>
          <cell r="W716" t="str">
            <v>NSLP</v>
          </cell>
          <cell r="X716" t="str">
            <v>Yes</v>
          </cell>
          <cell r="Y716" t="str">
            <v>Week 2</v>
          </cell>
          <cell r="Z716" t="str">
            <v>09/14/11</v>
          </cell>
          <cell r="AA716" t="str">
            <v/>
          </cell>
          <cell r="AB716" t="str">
            <v>(914) 941-7700</v>
          </cell>
          <cell r="AC716" t="str">
            <v>0.00</v>
          </cell>
          <cell r="AD716" t="str">
            <v>G101</v>
          </cell>
          <cell r="AE716" t="str">
            <v>Frozen18</v>
          </cell>
          <cell r="AF716" t="str">
            <v>75,238.69</v>
          </cell>
          <cell r="AG716" t="str">
            <v>SOMERS</v>
          </cell>
        </row>
        <row r="717">
          <cell r="A717">
            <v>660101030000</v>
          </cell>
          <cell r="B717" t="str">
            <v>G102</v>
          </cell>
          <cell r="C717">
            <v>4006361</v>
          </cell>
          <cell r="D717" t="str">
            <v>G</v>
          </cell>
          <cell r="E717" t="str">
            <v>Katonah-Lewisboro UFSD</v>
          </cell>
          <cell r="F717" t="str">
            <v>Attn: Food Service Director</v>
          </cell>
          <cell r="G717" t="str">
            <v>Katonah-Lewisboro UFSD</v>
          </cell>
          <cell r="H717" t="str">
            <v>60 North Salem Road - Route 121</v>
          </cell>
          <cell r="I717" t="str">
            <v>Cross River</v>
          </cell>
          <cell r="J717" t="str">
            <v>(914) 763-7308</v>
          </cell>
          <cell r="K717" t="str">
            <v>Andy Waild</v>
          </cell>
          <cell r="L717" t="str">
            <v>WESTCHESTER</v>
          </cell>
          <cell r="M717" t="str">
            <v>waild-andy@aramark.com</v>
          </cell>
          <cell r="N717" t="str">
            <v>07/03/98</v>
          </cell>
          <cell r="O717" t="str">
            <v>52,481.66</v>
          </cell>
          <cell r="P717" t="str">
            <v>RA</v>
          </cell>
          <cell r="Q717" t="str">
            <v>Yes</v>
          </cell>
          <cell r="R717">
            <v>660101030000</v>
          </cell>
          <cell r="S717" t="str">
            <v>180</v>
          </cell>
          <cell r="T717" t="str">
            <v>UNASSIGNED</v>
          </cell>
          <cell r="U717" t="str">
            <v>Agnes Case</v>
          </cell>
          <cell r="V717" t="str">
            <v>144777</v>
          </cell>
          <cell r="W717" t="str">
            <v>NSLP</v>
          </cell>
          <cell r="X717" t="str">
            <v>Yes</v>
          </cell>
          <cell r="Y717" t="str">
            <v>Week 2</v>
          </cell>
          <cell r="Z717" t="str">
            <v>10/27/11</v>
          </cell>
          <cell r="AA717" t="str">
            <v/>
          </cell>
          <cell r="AB717" t="str">
            <v>(914) 941-7700</v>
          </cell>
          <cell r="AC717" t="str">
            <v>0.00</v>
          </cell>
          <cell r="AD717" t="str">
            <v>G102</v>
          </cell>
          <cell r="AE717" t="str">
            <v>KatonahJJHS60</v>
          </cell>
          <cell r="AF717" t="str">
            <v>52,481.66</v>
          </cell>
          <cell r="AG717" t="str">
            <v>KATONAH-LEWISBOR</v>
          </cell>
        </row>
        <row r="718">
          <cell r="A718">
            <v>661301040000</v>
          </cell>
          <cell r="B718" t="str">
            <v>G103</v>
          </cell>
          <cell r="C718">
            <v>4006362</v>
          </cell>
          <cell r="D718" t="str">
            <v>G</v>
          </cell>
          <cell r="E718" t="str">
            <v>North Salem Central School</v>
          </cell>
          <cell r="F718" t="str">
            <v>Attn: Food Service Director</v>
          </cell>
          <cell r="G718" t="str">
            <v>North Salem Central School</v>
          </cell>
          <cell r="H718" t="str">
            <v>Route 124</v>
          </cell>
          <cell r="I718" t="str">
            <v>North Salem</v>
          </cell>
          <cell r="J718" t="str">
            <v>(914) 669-5414x 2030</v>
          </cell>
          <cell r="K718" t="str">
            <v>Karen Seikovsky</v>
          </cell>
          <cell r="L718" t="str">
            <v>WESTCHESTER</v>
          </cell>
          <cell r="M718" t="str">
            <v>seikovsky-karen@aramark.com</v>
          </cell>
          <cell r="N718" t="str">
            <v>02/14/02</v>
          </cell>
          <cell r="O718" t="str">
            <v>25,045.85</v>
          </cell>
          <cell r="P718" t="str">
            <v>RA</v>
          </cell>
          <cell r="Q718" t="str">
            <v>Yes</v>
          </cell>
          <cell r="R718">
            <v>661301040000</v>
          </cell>
          <cell r="S718" t="str">
            <v>180</v>
          </cell>
          <cell r="T718" t="str">
            <v>UNASSIGNED</v>
          </cell>
          <cell r="U718" t="str">
            <v>Patricia Cyganovich</v>
          </cell>
          <cell r="V718" t="str">
            <v>69092</v>
          </cell>
          <cell r="W718" t="str">
            <v>NSLP</v>
          </cell>
          <cell r="X718" t="str">
            <v>Yes</v>
          </cell>
          <cell r="Y718" t="str">
            <v>Week 2</v>
          </cell>
          <cell r="Z718" t="str">
            <v>09/14/11</v>
          </cell>
          <cell r="AA718" t="str">
            <v/>
          </cell>
          <cell r="AB718" t="str">
            <v>(914) 669-5414</v>
          </cell>
          <cell r="AC718" t="str">
            <v>0.00</v>
          </cell>
          <cell r="AD718" t="str">
            <v>G103</v>
          </cell>
          <cell r="AE718" t="str">
            <v>Password103</v>
          </cell>
          <cell r="AF718" t="str">
            <v>25,045.85</v>
          </cell>
          <cell r="AG718" t="str">
            <v>NORTH SALEM</v>
          </cell>
        </row>
        <row r="719">
          <cell r="A719" t="str">
            <v/>
          </cell>
          <cell r="B719" t="str">
            <v>G104</v>
          </cell>
          <cell r="C719" t="str">
            <v/>
          </cell>
          <cell r="D719" t="str">
            <v>G</v>
          </cell>
          <cell r="E719" t="str">
            <v>Mosdos Sanz Klausenburg</v>
          </cell>
          <cell r="F719" t="str">
            <v/>
          </cell>
          <cell r="G719" t="str">
            <v>Attn: School Lunch Director</v>
          </cell>
          <cell r="H719" t="str">
            <v>PO Box 242</v>
          </cell>
          <cell r="I719" t="str">
            <v>Tallman</v>
          </cell>
          <cell r="J719" t="str">
            <v>(914) 912-6213</v>
          </cell>
          <cell r="K719" t="str">
            <v>Naftali Margareten - Dir</v>
          </cell>
          <cell r="L719" t="str">
            <v>BROOME</v>
          </cell>
          <cell r="M719" t="str">
            <v/>
          </cell>
          <cell r="N719" t="str">
            <v>06/14/02</v>
          </cell>
          <cell r="O719" t="str">
            <v>0.00</v>
          </cell>
          <cell r="P719" t="str">
            <v>RA</v>
          </cell>
          <cell r="Q719" t="str">
            <v>No</v>
          </cell>
          <cell r="R719" t="str">
            <v/>
          </cell>
          <cell r="S719" t="str">
            <v>180</v>
          </cell>
          <cell r="T719" t="str">
            <v>UNASSIGNED</v>
          </cell>
          <cell r="U719" t="str">
            <v>Patricia Cyganovich-Prin-669-5414</v>
          </cell>
          <cell r="V719" t="str">
            <v>0</v>
          </cell>
          <cell r="W719" t="str">
            <v>NSLP</v>
          </cell>
          <cell r="X719" t="str">
            <v>No</v>
          </cell>
          <cell r="Y719" t="str">
            <v xml:space="preserve">      </v>
          </cell>
          <cell r="Z719" t="str">
            <v/>
          </cell>
          <cell r="AA719" t="str">
            <v/>
          </cell>
          <cell r="AB719" t="str">
            <v/>
          </cell>
          <cell r="AC719" t="str">
            <v>0.00</v>
          </cell>
          <cell r="AD719" t="str">
            <v/>
          </cell>
          <cell r="AE719" t="str">
            <v/>
          </cell>
          <cell r="AF719" t="str">
            <v>0.00</v>
          </cell>
          <cell r="AG719" t="str">
            <v>MOSDOS SANZ KLAU</v>
          </cell>
        </row>
        <row r="720">
          <cell r="A720">
            <v>660802040000</v>
          </cell>
          <cell r="B720" t="str">
            <v>G105</v>
          </cell>
          <cell r="C720">
            <v>4006363</v>
          </cell>
          <cell r="D720" t="str">
            <v>G</v>
          </cell>
          <cell r="E720" t="str">
            <v>Pocantico Hills Central School</v>
          </cell>
          <cell r="F720" t="str">
            <v>Attn: School Lunch Director</v>
          </cell>
          <cell r="G720" t="str">
            <v>Pocantico Hills Central School</v>
          </cell>
          <cell r="H720" t="str">
            <v>599 Bedford Road</v>
          </cell>
          <cell r="I720" t="str">
            <v>Sleepy Hollow</v>
          </cell>
          <cell r="J720" t="str">
            <v>(914) 631-2440 x116</v>
          </cell>
          <cell r="K720" t="str">
            <v>Kassie Keehn</v>
          </cell>
          <cell r="L720" t="str">
            <v>WESTCHESTER</v>
          </cell>
          <cell r="M720" t="str">
            <v>kkeehn@pocanticohills.org</v>
          </cell>
          <cell r="N720" t="str">
            <v>07/31/03</v>
          </cell>
          <cell r="O720" t="str">
            <v>11,058.43</v>
          </cell>
          <cell r="P720" t="str">
            <v>RA</v>
          </cell>
          <cell r="Q720" t="str">
            <v>Yes</v>
          </cell>
          <cell r="R720">
            <v>660802040000</v>
          </cell>
          <cell r="S720" t="str">
            <v>180</v>
          </cell>
          <cell r="T720" t="str">
            <v>UNASSIGNED</v>
          </cell>
          <cell r="U720" t="str">
            <v>Olive Clark - Bookkeeper</v>
          </cell>
          <cell r="V720" t="str">
            <v>30506</v>
          </cell>
          <cell r="W720" t="str">
            <v>NSLP</v>
          </cell>
          <cell r="X720" t="str">
            <v>Yes</v>
          </cell>
          <cell r="Y720" t="str">
            <v>Week 2</v>
          </cell>
          <cell r="Z720" t="str">
            <v>10/17/11</v>
          </cell>
          <cell r="AA720" t="str">
            <v/>
          </cell>
          <cell r="AB720" t="str">
            <v/>
          </cell>
          <cell r="AC720" t="str">
            <v>0.00</v>
          </cell>
          <cell r="AD720" t="str">
            <v>G105</v>
          </cell>
          <cell r="AE720" t="str">
            <v>Kitchenkids123!</v>
          </cell>
          <cell r="AF720" t="str">
            <v>11,058.43</v>
          </cell>
          <cell r="AG720" t="str">
            <v>POCANTICO HILLS</v>
          </cell>
        </row>
        <row r="721">
          <cell r="A721">
            <v>660801060000</v>
          </cell>
          <cell r="B721" t="str">
            <v>G106</v>
          </cell>
          <cell r="C721">
            <v>4006364</v>
          </cell>
          <cell r="D721" t="str">
            <v>G</v>
          </cell>
          <cell r="E721" t="str">
            <v>Mount Pleasant Central School</v>
          </cell>
          <cell r="F721" t="str">
            <v>Attn: School Lunch Manager</v>
          </cell>
          <cell r="G721" t="str">
            <v>Mount Pleasant Central School</v>
          </cell>
          <cell r="H721" t="str">
            <v>825 Westlake Drive</v>
          </cell>
          <cell r="I721" t="str">
            <v>Thornwood</v>
          </cell>
          <cell r="J721" t="str">
            <v>860-389-5755</v>
          </cell>
          <cell r="K721" t="str">
            <v>Jacqueline Houatchanthara</v>
          </cell>
          <cell r="L721" t="str">
            <v>WESTCHESTER</v>
          </cell>
          <cell r="M721" t="str">
            <v>Jacqueline.Houatchanthara@compass-usa.com</v>
          </cell>
          <cell r="N721" t="str">
            <v>07/03/98</v>
          </cell>
          <cell r="O721" t="str">
            <v>1,352.13</v>
          </cell>
          <cell r="P721" t="str">
            <v>RA</v>
          </cell>
          <cell r="Q721" t="str">
            <v>No</v>
          </cell>
          <cell r="R721">
            <v>660801060000</v>
          </cell>
          <cell r="S721" t="str">
            <v>180</v>
          </cell>
          <cell r="T721" t="str">
            <v>UNASSIGNED</v>
          </cell>
          <cell r="U721" t="str">
            <v>Frank Viteritti-Prin-914-769-8311</v>
          </cell>
          <cell r="V721" t="str">
            <v>3730</v>
          </cell>
          <cell r="W721" t="str">
            <v>NSLP</v>
          </cell>
          <cell r="X721" t="str">
            <v>Yes</v>
          </cell>
          <cell r="Y721" t="str">
            <v>Week 2</v>
          </cell>
          <cell r="Z721" t="str">
            <v>10/26/11</v>
          </cell>
          <cell r="AA721" t="str">
            <v/>
          </cell>
          <cell r="AB721" t="str">
            <v/>
          </cell>
          <cell r="AC721" t="str">
            <v>0.00</v>
          </cell>
          <cell r="AD721" t="str">
            <v>G106</v>
          </cell>
          <cell r="AE721" t="str">
            <v>Password106</v>
          </cell>
          <cell r="AF721" t="str">
            <v>1,352.13</v>
          </cell>
          <cell r="AG721" t="str">
            <v>MT. PLEASANT</v>
          </cell>
        </row>
        <row r="722">
          <cell r="A722">
            <v>500402995550</v>
          </cell>
          <cell r="B722" t="str">
            <v>G107</v>
          </cell>
          <cell r="C722">
            <v>4008831</v>
          </cell>
          <cell r="D722" t="str">
            <v>G</v>
          </cell>
          <cell r="E722" t="str">
            <v>Yeshiva Darkei Emunah</v>
          </cell>
          <cell r="F722" t="str">
            <v>DOD-BJE Affliated</v>
          </cell>
          <cell r="G722" t="str">
            <v>Yeshiva Darkei Emunah</v>
          </cell>
          <cell r="H722" t="str">
            <v>49 South Main Street</v>
          </cell>
          <cell r="I722" t="str">
            <v>Spring Valley</v>
          </cell>
          <cell r="J722" t="str">
            <v>(845) 356-2761x 2</v>
          </cell>
          <cell r="K722" t="str">
            <v>Mosle Kohn</v>
          </cell>
          <cell r="L722" t="str">
            <v>ROCKLAND</v>
          </cell>
          <cell r="M722" t="str">
            <v>munkatchmonsey@gmail.com</v>
          </cell>
          <cell r="N722" t="str">
            <v>09/12/16</v>
          </cell>
          <cell r="O722" t="str">
            <v>47,775.69</v>
          </cell>
          <cell r="P722" t="str">
            <v>RA</v>
          </cell>
          <cell r="Q722" t="str">
            <v>Yes</v>
          </cell>
          <cell r="R722">
            <v>500402995550</v>
          </cell>
          <cell r="S722" t="str">
            <v>180</v>
          </cell>
          <cell r="T722" t="str">
            <v>UNASSIGNED</v>
          </cell>
          <cell r="U722" t="str">
            <v/>
          </cell>
          <cell r="V722" t="str">
            <v>131795</v>
          </cell>
          <cell r="W722" t="str">
            <v>NSLP</v>
          </cell>
          <cell r="X722" t="str">
            <v>Yes</v>
          </cell>
          <cell r="Y722" t="str">
            <v xml:space="preserve">      </v>
          </cell>
          <cell r="Z722" t="str">
            <v/>
          </cell>
          <cell r="AA722" t="str">
            <v/>
          </cell>
          <cell r="AB722" t="str">
            <v/>
          </cell>
          <cell r="AC722" t="str">
            <v>0.00</v>
          </cell>
          <cell r="AD722" t="str">
            <v>G107</v>
          </cell>
          <cell r="AE722" t="str">
            <v>Password107</v>
          </cell>
          <cell r="AF722" t="str">
            <v>47,775.69</v>
          </cell>
          <cell r="AG722" t="str">
            <v>YESHIVA DARKEI EMUNAH</v>
          </cell>
        </row>
        <row r="723">
          <cell r="A723">
            <v>660805030000</v>
          </cell>
          <cell r="B723" t="str">
            <v>G108</v>
          </cell>
          <cell r="C723">
            <v>4006365</v>
          </cell>
          <cell r="D723" t="str">
            <v>G</v>
          </cell>
          <cell r="E723" t="str">
            <v>Valhalla Union Free School</v>
          </cell>
          <cell r="F723" t="str">
            <v>Attn: Food Service Director</v>
          </cell>
          <cell r="G723" t="str">
            <v>Valhalla Union Free School</v>
          </cell>
          <cell r="H723" t="str">
            <v>300 Columbus Avenue</v>
          </cell>
          <cell r="I723" t="str">
            <v>Valhalla</v>
          </cell>
          <cell r="J723" t="str">
            <v>(914) 683-5020</v>
          </cell>
          <cell r="K723" t="str">
            <v>Christine Inserillo</v>
          </cell>
          <cell r="L723" t="str">
            <v>WESTCHESTER</v>
          </cell>
          <cell r="M723" t="str">
            <v>inserillo-christine@aramark.com</v>
          </cell>
          <cell r="N723" t="str">
            <v>08/06/03</v>
          </cell>
          <cell r="O723" t="str">
            <v>37,870.01</v>
          </cell>
          <cell r="P723" t="str">
            <v>RA</v>
          </cell>
          <cell r="Q723" t="str">
            <v>Yes</v>
          </cell>
          <cell r="R723">
            <v>660805030000</v>
          </cell>
          <cell r="S723" t="str">
            <v>180</v>
          </cell>
          <cell r="T723" t="str">
            <v>UNASSIGNED</v>
          </cell>
          <cell r="U723" t="str">
            <v>Jerry Salese</v>
          </cell>
          <cell r="V723" t="str">
            <v>104469</v>
          </cell>
          <cell r="W723" t="str">
            <v>NSLP</v>
          </cell>
          <cell r="X723" t="str">
            <v>Yes</v>
          </cell>
          <cell r="Y723" t="str">
            <v>Week 2</v>
          </cell>
          <cell r="Z723" t="str">
            <v>10/26/11</v>
          </cell>
          <cell r="AA723" t="str">
            <v/>
          </cell>
          <cell r="AB723" t="str">
            <v>(914) 683-5014</v>
          </cell>
          <cell r="AC723" t="str">
            <v>0.00</v>
          </cell>
          <cell r="AD723" t="str">
            <v>G108</v>
          </cell>
          <cell r="AE723" t="str">
            <v>Password108</v>
          </cell>
          <cell r="AF723" t="str">
            <v>37,870.01</v>
          </cell>
          <cell r="AG723" t="str">
            <v>VALHALLA</v>
          </cell>
        </row>
        <row r="724">
          <cell r="A724">
            <v>662200010000</v>
          </cell>
          <cell r="B724" t="str">
            <v>G109</v>
          </cell>
          <cell r="C724">
            <v>4006366</v>
          </cell>
          <cell r="D724" t="str">
            <v>G</v>
          </cell>
          <cell r="E724" t="str">
            <v>White Plains City Schools</v>
          </cell>
          <cell r="F724" t="str">
            <v>Attn: Food Service Director</v>
          </cell>
          <cell r="G724" t="str">
            <v>White Plains High School</v>
          </cell>
          <cell r="H724" t="str">
            <v>550 North Street</v>
          </cell>
          <cell r="I724" t="str">
            <v>White Plains</v>
          </cell>
          <cell r="J724" t="str">
            <v>(914) 422-2371</v>
          </cell>
          <cell r="K724" t="str">
            <v>Ed Marra</v>
          </cell>
          <cell r="L724" t="str">
            <v>WESTCHESTER</v>
          </cell>
          <cell r="M724" t="str">
            <v>edmarra@wpcsd.k12.ny.us</v>
          </cell>
          <cell r="N724" t="str">
            <v>07/31/03</v>
          </cell>
          <cell r="O724" t="str">
            <v>218,636.08</v>
          </cell>
          <cell r="P724" t="str">
            <v>RA</v>
          </cell>
          <cell r="Q724" t="str">
            <v>Yes</v>
          </cell>
          <cell r="R724">
            <v>662200010000</v>
          </cell>
          <cell r="S724" t="str">
            <v>180</v>
          </cell>
          <cell r="T724" t="str">
            <v>UNASSIGNED</v>
          </cell>
          <cell r="U724" t="str">
            <v>Christine Robbins</v>
          </cell>
          <cell r="V724" t="str">
            <v>603134</v>
          </cell>
          <cell r="W724" t="str">
            <v>NSLP</v>
          </cell>
          <cell r="X724" t="str">
            <v>Yes</v>
          </cell>
          <cell r="Y724" t="str">
            <v>Week 2</v>
          </cell>
          <cell r="Z724" t="str">
            <v>08/29/11</v>
          </cell>
          <cell r="AA724" t="str">
            <v/>
          </cell>
          <cell r="AB724" t="str">
            <v>(914) 422-2198</v>
          </cell>
          <cell r="AC724" t="str">
            <v>0.00</v>
          </cell>
          <cell r="AD724" t="str">
            <v>G109</v>
          </cell>
          <cell r="AE724" t="str">
            <v>Nymets17</v>
          </cell>
          <cell r="AF724" t="str">
            <v>218,636.08</v>
          </cell>
          <cell r="AG724" t="str">
            <v>WHITE PLAINS PS</v>
          </cell>
        </row>
        <row r="725">
          <cell r="A725">
            <v>662300010000</v>
          </cell>
          <cell r="B725" t="str">
            <v>G110</v>
          </cell>
          <cell r="C725">
            <v>4006367</v>
          </cell>
          <cell r="D725" t="str">
            <v>G</v>
          </cell>
          <cell r="E725" t="str">
            <v>Yonkers Public Schools</v>
          </cell>
          <cell r="F725" t="str">
            <v>Attn: Food Service Director</v>
          </cell>
          <cell r="G725" t="str">
            <v>Yonkers Public Schools</v>
          </cell>
          <cell r="H725" t="str">
            <v>1 Larkin Center</v>
          </cell>
          <cell r="I725" t="str">
            <v>Yonkers</v>
          </cell>
          <cell r="J725" t="str">
            <v>(914) 376-8166</v>
          </cell>
          <cell r="K725" t="str">
            <v>Cherise Tafe</v>
          </cell>
          <cell r="L725" t="str">
            <v>WESTCHESTER</v>
          </cell>
          <cell r="M725" t="str">
            <v>CTAFE@YonkersPublicSchools.org</v>
          </cell>
          <cell r="N725" t="str">
            <v>02/22/95</v>
          </cell>
          <cell r="O725" t="str">
            <v>811,644.03</v>
          </cell>
          <cell r="P725" t="str">
            <v>RA</v>
          </cell>
          <cell r="Q725" t="str">
            <v>Yes</v>
          </cell>
          <cell r="R725">
            <v>662300010000</v>
          </cell>
          <cell r="S725" t="str">
            <v>180</v>
          </cell>
          <cell r="T725" t="str">
            <v>UNASSIGNED</v>
          </cell>
          <cell r="U725" t="str">
            <v>Christine Robbins</v>
          </cell>
          <cell r="V725" t="str">
            <v>2239018</v>
          </cell>
          <cell r="W725" t="str">
            <v>NSLP</v>
          </cell>
          <cell r="X725" t="str">
            <v>Yes</v>
          </cell>
          <cell r="Y725" t="str">
            <v>Week 2</v>
          </cell>
          <cell r="Z725" t="str">
            <v>10/17/11</v>
          </cell>
          <cell r="AA725" t="str">
            <v/>
          </cell>
          <cell r="AB725" t="str">
            <v>(914) 422-2198</v>
          </cell>
          <cell r="AC725" t="str">
            <v>0.00</v>
          </cell>
          <cell r="AD725" t="str">
            <v>G110</v>
          </cell>
          <cell r="AE725" t="str">
            <v>Password110</v>
          </cell>
          <cell r="AF725" t="str">
            <v>811,644.03</v>
          </cell>
          <cell r="AG725" t="str">
            <v>YONKERS</v>
          </cell>
        </row>
        <row r="726">
          <cell r="A726">
            <v>662300145180</v>
          </cell>
          <cell r="B726" t="str">
            <v>G111</v>
          </cell>
          <cell r="C726">
            <v>4006368</v>
          </cell>
          <cell r="D726" t="str">
            <v>G</v>
          </cell>
          <cell r="E726" t="str">
            <v>Sacred Heart School</v>
          </cell>
          <cell r="F726" t="str">
            <v>Attn: Food Service Director</v>
          </cell>
          <cell r="G726" t="str">
            <v>Sacred Heart School</v>
          </cell>
          <cell r="H726" t="str">
            <v>34 Convent Avenue</v>
          </cell>
          <cell r="I726" t="str">
            <v>Yonkers</v>
          </cell>
          <cell r="J726" t="str">
            <v>(914) 308-9762</v>
          </cell>
          <cell r="K726" t="str">
            <v>Jessica Jackson</v>
          </cell>
          <cell r="L726" t="str">
            <v>WESTCHESTER</v>
          </cell>
          <cell r="M726" t="str">
            <v>jessicamariejackson11@yahoo.com</v>
          </cell>
          <cell r="N726" t="str">
            <v>08/06/03</v>
          </cell>
          <cell r="O726" t="str">
            <v>0.00</v>
          </cell>
          <cell r="P726" t="str">
            <v>RA</v>
          </cell>
          <cell r="Q726" t="str">
            <v>No</v>
          </cell>
          <cell r="R726">
            <v>662300145180</v>
          </cell>
          <cell r="S726" t="str">
            <v>180</v>
          </cell>
          <cell r="T726" t="str">
            <v>UNASSIGNED</v>
          </cell>
          <cell r="U726" t="str">
            <v>Agnes McNamara</v>
          </cell>
          <cell r="V726" t="str">
            <v>77170</v>
          </cell>
          <cell r="W726" t="str">
            <v>NSLP</v>
          </cell>
          <cell r="X726" t="str">
            <v>No</v>
          </cell>
          <cell r="Y726" t="str">
            <v>Week 2</v>
          </cell>
          <cell r="Z726" t="str">
            <v>10/26/11</v>
          </cell>
          <cell r="AA726" t="str">
            <v/>
          </cell>
          <cell r="AB726" t="str">
            <v>(914) 965-3114</v>
          </cell>
          <cell r="AC726" t="str">
            <v>0.00</v>
          </cell>
          <cell r="AD726" t="str">
            <v>G111</v>
          </cell>
          <cell r="AE726" t="str">
            <v>Jessica11</v>
          </cell>
          <cell r="AF726" t="str">
            <v>0.00</v>
          </cell>
          <cell r="AG726" t="str">
            <v>SACRED HEART</v>
          </cell>
        </row>
        <row r="727">
          <cell r="A727">
            <v>662402060000</v>
          </cell>
          <cell r="B727" t="str">
            <v>G112</v>
          </cell>
          <cell r="C727">
            <v>4006369</v>
          </cell>
          <cell r="D727" t="str">
            <v>G</v>
          </cell>
          <cell r="E727" t="str">
            <v>Yorktown Central School</v>
          </cell>
          <cell r="F727" t="str">
            <v>Attn: Food Service Director</v>
          </cell>
          <cell r="G727" t="str">
            <v>Yorktown Central School</v>
          </cell>
          <cell r="H727" t="str">
            <v>2727 Crompond Road</v>
          </cell>
          <cell r="I727" t="str">
            <v>Yorktown Heights</v>
          </cell>
          <cell r="J727" t="str">
            <v>(914) 243-8000x 11890</v>
          </cell>
          <cell r="K727" t="str">
            <v>Mary Jo Hernandez</v>
          </cell>
          <cell r="L727" t="str">
            <v>WESTCHESTER</v>
          </cell>
          <cell r="M727" t="str">
            <v>hernandez-maryjo@aramark.com</v>
          </cell>
          <cell r="N727" t="str">
            <v>09/09/03</v>
          </cell>
          <cell r="O727" t="str">
            <v>90,350.59</v>
          </cell>
          <cell r="P727" t="str">
            <v>RA</v>
          </cell>
          <cell r="Q727" t="str">
            <v>Yes</v>
          </cell>
          <cell r="R727">
            <v>662402060000</v>
          </cell>
          <cell r="S727" t="str">
            <v>180</v>
          </cell>
          <cell r="T727" t="str">
            <v>UNASSIGNED</v>
          </cell>
          <cell r="U727" t="str">
            <v>Tom Cole</v>
          </cell>
          <cell r="V727" t="str">
            <v>249243</v>
          </cell>
          <cell r="W727" t="str">
            <v>NSLP</v>
          </cell>
          <cell r="X727" t="str">
            <v>Yes</v>
          </cell>
          <cell r="Y727" t="str">
            <v>Week 2</v>
          </cell>
          <cell r="Z727" t="str">
            <v>12/27/11</v>
          </cell>
          <cell r="AA727" t="str">
            <v/>
          </cell>
          <cell r="AB727" t="str">
            <v>(914) 243-8021x 18520</v>
          </cell>
          <cell r="AC727" t="str">
            <v>0.00</v>
          </cell>
          <cell r="AD727" t="str">
            <v>G112</v>
          </cell>
          <cell r="AE727" t="str">
            <v>Password12</v>
          </cell>
          <cell r="AF727" t="str">
            <v>90,350.59</v>
          </cell>
          <cell r="AG727" t="str">
            <v>YORKTOWN</v>
          </cell>
        </row>
        <row r="728">
          <cell r="A728">
            <v>500201060000</v>
          </cell>
          <cell r="B728" t="str">
            <v>G113</v>
          </cell>
          <cell r="C728">
            <v>4006370</v>
          </cell>
          <cell r="D728" t="str">
            <v>G</v>
          </cell>
          <cell r="E728" t="str">
            <v>North Rockland Central Schools</v>
          </cell>
          <cell r="F728" t="str">
            <v>Attn: Food Service Director</v>
          </cell>
          <cell r="G728" t="str">
            <v>North Rockland Central Schools</v>
          </cell>
          <cell r="H728" t="str">
            <v>65 Chapel Street</v>
          </cell>
          <cell r="I728" t="str">
            <v>Garnerville</v>
          </cell>
          <cell r="J728" t="str">
            <v>(845) 942-8087</v>
          </cell>
          <cell r="K728" t="str">
            <v>Ray Posillipo</v>
          </cell>
          <cell r="L728" t="str">
            <v>ROCKLAND</v>
          </cell>
          <cell r="M728" t="str">
            <v>rposillipo@northrockland.org</v>
          </cell>
          <cell r="N728" t="str">
            <v>07/31/03</v>
          </cell>
          <cell r="O728" t="str">
            <v>254,519.59</v>
          </cell>
          <cell r="P728" t="str">
            <v>RA</v>
          </cell>
          <cell r="Q728" t="str">
            <v>Yes</v>
          </cell>
          <cell r="R728">
            <v>500201060000</v>
          </cell>
          <cell r="S728" t="str">
            <v>180</v>
          </cell>
          <cell r="T728" t="str">
            <v>UNASSIGNED</v>
          </cell>
          <cell r="U728" t="str">
            <v>James Johnston</v>
          </cell>
          <cell r="V728" t="str">
            <v>702123</v>
          </cell>
          <cell r="W728" t="str">
            <v>NSLP</v>
          </cell>
          <cell r="X728" t="str">
            <v>Yes</v>
          </cell>
          <cell r="Y728" t="str">
            <v>Week 2</v>
          </cell>
          <cell r="Z728" t="str">
            <v>09/12/11</v>
          </cell>
          <cell r="AA728" t="str">
            <v/>
          </cell>
          <cell r="AB728" t="str">
            <v>(845) 942-3005</v>
          </cell>
          <cell r="AC728" t="str">
            <v>0.00</v>
          </cell>
          <cell r="AD728" t="str">
            <v>G113</v>
          </cell>
          <cell r="AE728" t="str">
            <v>Northrock8087</v>
          </cell>
          <cell r="AF728" t="str">
            <v>254,519.59</v>
          </cell>
          <cell r="AG728" t="str">
            <v>NO. ROCKLAND</v>
          </cell>
        </row>
        <row r="729">
          <cell r="A729">
            <v>500301060000</v>
          </cell>
          <cell r="B729" t="str">
            <v>G114</v>
          </cell>
          <cell r="C729">
            <v>4006371</v>
          </cell>
          <cell r="D729" t="str">
            <v>G</v>
          </cell>
          <cell r="E729" t="str">
            <v>South Orangetown Central School</v>
          </cell>
          <cell r="F729" t="str">
            <v>Attn: Food Service Director</v>
          </cell>
          <cell r="G729" t="str">
            <v>South Orangetown Central School</v>
          </cell>
          <cell r="H729" t="str">
            <v>160 Van Wyck Road</v>
          </cell>
          <cell r="I729" t="str">
            <v>Blauvelt</v>
          </cell>
          <cell r="J729" t="str">
            <v>(845) 680-1118</v>
          </cell>
          <cell r="K729" t="str">
            <v>Mary Mills</v>
          </cell>
          <cell r="L729" t="str">
            <v>ROCKLAND</v>
          </cell>
          <cell r="M729" t="str">
            <v>millsm@whitsons.com</v>
          </cell>
          <cell r="N729" t="str">
            <v>07/31/03</v>
          </cell>
          <cell r="O729" t="str">
            <v>70,996.35</v>
          </cell>
          <cell r="P729" t="str">
            <v>RA</v>
          </cell>
          <cell r="Q729" t="str">
            <v>Yes</v>
          </cell>
          <cell r="R729">
            <v>500301060000</v>
          </cell>
          <cell r="S729" t="str">
            <v>180</v>
          </cell>
          <cell r="T729" t="str">
            <v>UNASSIGNED</v>
          </cell>
          <cell r="U729" t="str">
            <v>Lynn Borey</v>
          </cell>
          <cell r="V729" t="str">
            <v>195852</v>
          </cell>
          <cell r="W729" t="str">
            <v>NSLP</v>
          </cell>
          <cell r="X729" t="str">
            <v>Yes</v>
          </cell>
          <cell r="Y729" t="str">
            <v>Week 1</v>
          </cell>
          <cell r="Z729" t="str">
            <v>10/17/11</v>
          </cell>
          <cell r="AA729" t="str">
            <v/>
          </cell>
          <cell r="AB729" t="str">
            <v>(845) 680-1101</v>
          </cell>
          <cell r="AC729" t="str">
            <v>0.00</v>
          </cell>
          <cell r="AD729" t="str">
            <v>G114</v>
          </cell>
          <cell r="AE729" t="str">
            <v>Password114</v>
          </cell>
          <cell r="AF729" t="str">
            <v>70,996.35</v>
          </cell>
          <cell r="AG729" t="str">
            <v>SO ORANGETOWN</v>
          </cell>
        </row>
        <row r="730">
          <cell r="A730" t="str">
            <v/>
          </cell>
          <cell r="B730" t="str">
            <v>G115</v>
          </cell>
          <cell r="C730" t="str">
            <v/>
          </cell>
          <cell r="D730" t="str">
            <v>G</v>
          </cell>
          <cell r="E730" t="str">
            <v>Cong-Mischknois Lavier YakovInc</v>
          </cell>
          <cell r="F730" t="str">
            <v/>
          </cell>
          <cell r="G730" t="str">
            <v>Attn: School Lunch Director</v>
          </cell>
          <cell r="H730" t="str">
            <v>3 Weiner Dr.</v>
          </cell>
          <cell r="I730" t="str">
            <v>Monsey</v>
          </cell>
          <cell r="J730" t="str">
            <v>(718) 782-1483</v>
          </cell>
          <cell r="K730" t="str">
            <v>M. Hirschfeld</v>
          </cell>
          <cell r="L730" t="str">
            <v>BROOME</v>
          </cell>
          <cell r="M730" t="str">
            <v/>
          </cell>
          <cell r="N730" t="str">
            <v>08/24/01</v>
          </cell>
          <cell r="O730" t="str">
            <v>0.00</v>
          </cell>
          <cell r="P730" t="str">
            <v>RA</v>
          </cell>
          <cell r="Q730" t="str">
            <v>No</v>
          </cell>
          <cell r="R730" t="str">
            <v/>
          </cell>
          <cell r="S730" t="str">
            <v>180</v>
          </cell>
          <cell r="T730" t="str">
            <v>UNASSIGNED</v>
          </cell>
          <cell r="U730" t="str">
            <v>Ms. Lynn Borey-Prin-845-680-1101</v>
          </cell>
          <cell r="V730" t="str">
            <v>0</v>
          </cell>
          <cell r="W730" t="str">
            <v>NSLP</v>
          </cell>
          <cell r="X730" t="str">
            <v>No</v>
          </cell>
          <cell r="Y730" t="str">
            <v xml:space="preserve">      </v>
          </cell>
          <cell r="Z730" t="str">
            <v/>
          </cell>
          <cell r="AA730" t="str">
            <v/>
          </cell>
          <cell r="AB730" t="str">
            <v/>
          </cell>
          <cell r="AC730" t="str">
            <v>0.00</v>
          </cell>
          <cell r="AD730" t="str">
            <v/>
          </cell>
          <cell r="AE730" t="str">
            <v/>
          </cell>
          <cell r="AF730" t="str">
            <v>0.00</v>
          </cell>
          <cell r="AG730" t="str">
            <v>CONG-MISCHKNIOS</v>
          </cell>
        </row>
        <row r="731">
          <cell r="A731">
            <v>500304030000</v>
          </cell>
          <cell r="B731" t="str">
            <v>G116</v>
          </cell>
          <cell r="C731">
            <v>4006372</v>
          </cell>
          <cell r="D731" t="str">
            <v>G</v>
          </cell>
          <cell r="E731" t="str">
            <v>Nyack Public Schools</v>
          </cell>
          <cell r="F731" t="str">
            <v>Attn: Food Service Director</v>
          </cell>
          <cell r="G731" t="str">
            <v>Nyack Public Schools-Nyack High</v>
          </cell>
          <cell r="H731" t="str">
            <v>360 Christian Herald Road</v>
          </cell>
          <cell r="I731" t="str">
            <v>Nyack</v>
          </cell>
          <cell r="J731" t="str">
            <v>(845) 353-7152</v>
          </cell>
          <cell r="K731" t="str">
            <v>Mark Mendes</v>
          </cell>
          <cell r="L731" t="str">
            <v>ROCKLAND</v>
          </cell>
          <cell r="M731" t="str">
            <v>mendes-mark@aramark.com</v>
          </cell>
          <cell r="N731" t="str">
            <v>07/31/03</v>
          </cell>
          <cell r="O731" t="str">
            <v>65,627.73</v>
          </cell>
          <cell r="P731" t="str">
            <v>RA</v>
          </cell>
          <cell r="Q731" t="str">
            <v>Yes</v>
          </cell>
          <cell r="R731">
            <v>500304030000</v>
          </cell>
          <cell r="S731" t="str">
            <v>180</v>
          </cell>
          <cell r="T731" t="str">
            <v>UNASSIGNED</v>
          </cell>
          <cell r="U731" t="str">
            <v>Carleen Millsaps</v>
          </cell>
          <cell r="V731" t="str">
            <v>181042</v>
          </cell>
          <cell r="W731" t="str">
            <v>NSLP</v>
          </cell>
          <cell r="X731" t="str">
            <v>Yes</v>
          </cell>
          <cell r="Y731" t="str">
            <v>Week 2</v>
          </cell>
          <cell r="Z731" t="str">
            <v>10/17/11</v>
          </cell>
          <cell r="AA731" t="str">
            <v/>
          </cell>
          <cell r="AB731" t="str">
            <v>(845) 353-7034</v>
          </cell>
          <cell r="AC731" t="str">
            <v>0.00</v>
          </cell>
          <cell r="AD731" t="str">
            <v>G116</v>
          </cell>
          <cell r="AE731" t="str">
            <v>Nyack360</v>
          </cell>
          <cell r="AF731" t="str">
            <v>65,627.73</v>
          </cell>
          <cell r="AG731" t="str">
            <v>NYACK</v>
          </cell>
        </row>
        <row r="732">
          <cell r="A732">
            <v>500101060000</v>
          </cell>
          <cell r="B732" t="str">
            <v>G117</v>
          </cell>
          <cell r="C732">
            <v>4006373</v>
          </cell>
          <cell r="D732" t="str">
            <v>G</v>
          </cell>
          <cell r="E732" t="str">
            <v>Clarkstown Central School</v>
          </cell>
          <cell r="F732" t="str">
            <v>Attn: Food Service Director</v>
          </cell>
          <cell r="G732" t="str">
            <v>Clarkstown Central School</v>
          </cell>
          <cell r="H732" t="str">
            <v>151 Congers Road</v>
          </cell>
          <cell r="I732" t="str">
            <v>New City</v>
          </cell>
          <cell r="J732" t="str">
            <v>(845) 639-6546x 4</v>
          </cell>
          <cell r="K732" t="str">
            <v>Rob Preiss</v>
          </cell>
          <cell r="L732" t="str">
            <v>ROCKLAND</v>
          </cell>
          <cell r="M732" t="str">
            <v>rpreiss@ccsd.edu</v>
          </cell>
          <cell r="N732" t="str">
            <v>07/31/03</v>
          </cell>
          <cell r="O732" t="str">
            <v>149,324.63</v>
          </cell>
          <cell r="P732" t="str">
            <v>RA</v>
          </cell>
          <cell r="Q732" t="str">
            <v>Yes</v>
          </cell>
          <cell r="R732">
            <v>500101060000</v>
          </cell>
          <cell r="S732" t="str">
            <v>180</v>
          </cell>
          <cell r="T732" t="str">
            <v>UNASSIGNED</v>
          </cell>
          <cell r="U732" t="str">
            <v>Anthony Cashara</v>
          </cell>
          <cell r="V732" t="str">
            <v>411930</v>
          </cell>
          <cell r="W732" t="str">
            <v>NSLP</v>
          </cell>
          <cell r="X732" t="str">
            <v>Yes</v>
          </cell>
          <cell r="Y732" t="str">
            <v>Week 2</v>
          </cell>
          <cell r="Z732" t="str">
            <v>09/06/11</v>
          </cell>
          <cell r="AA732" t="str">
            <v/>
          </cell>
          <cell r="AB732" t="str">
            <v>(845) 639-6428</v>
          </cell>
          <cell r="AC732" t="str">
            <v>0.00</v>
          </cell>
          <cell r="AD732" t="str">
            <v>G117</v>
          </cell>
          <cell r="AE732" t="str">
            <v>Clarkstown123</v>
          </cell>
          <cell r="AF732" t="str">
            <v>149,324.63</v>
          </cell>
          <cell r="AG732" t="str">
            <v>CLARKSTOWN</v>
          </cell>
        </row>
        <row r="733">
          <cell r="A733">
            <v>500402225047</v>
          </cell>
          <cell r="B733" t="str">
            <v>G118</v>
          </cell>
          <cell r="C733">
            <v>4008843</v>
          </cell>
          <cell r="D733" t="str">
            <v>G</v>
          </cell>
          <cell r="E733" t="str">
            <v>Talmud Torah Bobov</v>
          </cell>
          <cell r="F733" t="str">
            <v>Non Public School</v>
          </cell>
          <cell r="G733" t="str">
            <v>Talmud Torah Bobov</v>
          </cell>
          <cell r="H733" t="str">
            <v>49 South Main Street</v>
          </cell>
          <cell r="I733" t="str">
            <v>Spring Valley</v>
          </cell>
          <cell r="J733" t="str">
            <v>(845) 352-2644 x110</v>
          </cell>
          <cell r="K733" t="str">
            <v>Mendy Kleinman</v>
          </cell>
          <cell r="L733" t="str">
            <v>ROCKLAND</v>
          </cell>
          <cell r="M733" t="str">
            <v>Bobov@bobovmonsey.net</v>
          </cell>
          <cell r="N733" t="str">
            <v>09/12/16</v>
          </cell>
          <cell r="O733" t="str">
            <v>0.00</v>
          </cell>
          <cell r="P733" t="str">
            <v>RA</v>
          </cell>
          <cell r="Q733" t="str">
            <v>No</v>
          </cell>
          <cell r="R733">
            <v>500402225047</v>
          </cell>
          <cell r="S733" t="str">
            <v>180</v>
          </cell>
          <cell r="T733" t="str">
            <v>UNASSIGNED</v>
          </cell>
          <cell r="U733" t="str">
            <v/>
          </cell>
          <cell r="V733" t="str">
            <v>191400</v>
          </cell>
          <cell r="W733" t="str">
            <v>NSLP</v>
          </cell>
          <cell r="X733" t="str">
            <v>No</v>
          </cell>
          <cell r="Y733" t="str">
            <v xml:space="preserve">      </v>
          </cell>
          <cell r="Z733" t="str">
            <v/>
          </cell>
          <cell r="AA733" t="str">
            <v/>
          </cell>
          <cell r="AB733" t="str">
            <v/>
          </cell>
          <cell r="AC733" t="str">
            <v>0.00</v>
          </cell>
          <cell r="AD733" t="str">
            <v>G118</v>
          </cell>
          <cell r="AE733" t="str">
            <v>Password118</v>
          </cell>
          <cell r="AF733" t="str">
            <v>0.00</v>
          </cell>
          <cell r="AG733" t="str">
            <v>TALMUD TORAH BOBOV</v>
          </cell>
        </row>
        <row r="734">
          <cell r="A734" t="str">
            <v/>
          </cell>
          <cell r="B734" t="str">
            <v>G119</v>
          </cell>
          <cell r="C734" t="str">
            <v/>
          </cell>
          <cell r="D734" t="str">
            <v>G</v>
          </cell>
          <cell r="E734" t="str">
            <v>SUNY-New Paltz-Ashokan Campus</v>
          </cell>
          <cell r="F734" t="str">
            <v/>
          </cell>
          <cell r="G734" t="str">
            <v>Attn: School Lunch Director</v>
          </cell>
          <cell r="H734" t="str">
            <v>477 Beaverkill Road</v>
          </cell>
          <cell r="I734" t="str">
            <v>Oliverbridge</v>
          </cell>
          <cell r="J734" t="str">
            <v>(845) 657-8333</v>
          </cell>
          <cell r="K734" t="str">
            <v>Michael Hughes</v>
          </cell>
          <cell r="L734" t="str">
            <v>CAYUGA</v>
          </cell>
          <cell r="M734" t="str">
            <v/>
          </cell>
          <cell r="N734" t="str">
            <v>02/22/95</v>
          </cell>
          <cell r="O734" t="str">
            <v>0.00</v>
          </cell>
          <cell r="P734" t="str">
            <v>RA</v>
          </cell>
          <cell r="Q734" t="str">
            <v>No</v>
          </cell>
          <cell r="R734" t="str">
            <v/>
          </cell>
          <cell r="S734" t="str">
            <v>180</v>
          </cell>
          <cell r="T734" t="str">
            <v>UNASSIGNED</v>
          </cell>
          <cell r="U734" t="str">
            <v>Anthony Cashara-Supr-845-639-6428</v>
          </cell>
          <cell r="V734" t="str">
            <v>0</v>
          </cell>
          <cell r="W734" t="str">
            <v>NSLP</v>
          </cell>
          <cell r="X734" t="str">
            <v>Yes</v>
          </cell>
          <cell r="Y734" t="str">
            <v xml:space="preserve">      </v>
          </cell>
          <cell r="Z734" t="str">
            <v/>
          </cell>
          <cell r="AA734" t="str">
            <v/>
          </cell>
          <cell r="AB734" t="str">
            <v/>
          </cell>
          <cell r="AC734" t="str">
            <v>0.00</v>
          </cell>
          <cell r="AD734" t="str">
            <v>G119</v>
          </cell>
          <cell r="AE734" t="str">
            <v>E5NQUGE</v>
          </cell>
          <cell r="AF734" t="str">
            <v>0.00</v>
          </cell>
          <cell r="AG734" t="str">
            <v>SUNY NEW PALTZ</v>
          </cell>
        </row>
        <row r="735">
          <cell r="A735">
            <v>660402020000</v>
          </cell>
          <cell r="B735" t="str">
            <v>G120</v>
          </cell>
          <cell r="C735">
            <v>4006374</v>
          </cell>
          <cell r="D735" t="str">
            <v>G</v>
          </cell>
          <cell r="E735" t="str">
            <v>Irvington Union Free School District</v>
          </cell>
          <cell r="F735" t="str">
            <v>Attn: Food Service Director</v>
          </cell>
          <cell r="G735" t="str">
            <v>Irvington Union Free School District</v>
          </cell>
          <cell r="H735" t="str">
            <v>40 North Broadway</v>
          </cell>
          <cell r="I735" t="str">
            <v>Irvington</v>
          </cell>
          <cell r="J735" t="str">
            <v>(914) 591-8584</v>
          </cell>
          <cell r="K735" t="str">
            <v>Gloria Estrada</v>
          </cell>
          <cell r="L735" t="str">
            <v>WESTCHESTER</v>
          </cell>
          <cell r="M735" t="str">
            <v>estrada-gloria@aramark.com</v>
          </cell>
          <cell r="N735" t="str">
            <v>12/15/09</v>
          </cell>
          <cell r="O735" t="str">
            <v>32,400.25</v>
          </cell>
          <cell r="P735" t="str">
            <v>RA</v>
          </cell>
          <cell r="Q735" t="str">
            <v>Yes</v>
          </cell>
          <cell r="R735">
            <v>660402020000</v>
          </cell>
          <cell r="S735" t="str">
            <v>180</v>
          </cell>
          <cell r="T735" t="str">
            <v>UNASSIGNED</v>
          </cell>
          <cell r="U735" t="str">
            <v/>
          </cell>
          <cell r="V735" t="str">
            <v>89380</v>
          </cell>
          <cell r="W735" t="str">
            <v>NSLP</v>
          </cell>
          <cell r="X735" t="str">
            <v>Yes</v>
          </cell>
          <cell r="Y735" t="str">
            <v>Week 2</v>
          </cell>
          <cell r="Z735" t="str">
            <v/>
          </cell>
          <cell r="AA735" t="str">
            <v/>
          </cell>
          <cell r="AB735" t="str">
            <v/>
          </cell>
          <cell r="AC735" t="str">
            <v>0.00</v>
          </cell>
          <cell r="AD735" t="str">
            <v>G120</v>
          </cell>
          <cell r="AE735" t="str">
            <v>Password120</v>
          </cell>
          <cell r="AF735" t="str">
            <v>32,400.25</v>
          </cell>
          <cell r="AG735" t="str">
            <v>IRVINGTON UNION FREE SCHOOL DISTRICT</v>
          </cell>
        </row>
        <row r="736">
          <cell r="A736" t="str">
            <v/>
          </cell>
          <cell r="B736" t="str">
            <v>G122</v>
          </cell>
          <cell r="C736" t="str">
            <v/>
          </cell>
          <cell r="D736" t="str">
            <v>G</v>
          </cell>
          <cell r="E736" t="str">
            <v>YMCA of Greater NY</v>
          </cell>
          <cell r="F736" t="str">
            <v/>
          </cell>
          <cell r="G736" t="str">
            <v>Attn: School Lunch Director</v>
          </cell>
          <cell r="H736" t="str">
            <v>Big Pond Road</v>
          </cell>
          <cell r="I736" t="str">
            <v>Huguenot</v>
          </cell>
          <cell r="J736" t="str">
            <v>(845) 858-2200</v>
          </cell>
          <cell r="K736" t="str">
            <v/>
          </cell>
          <cell r="L736" t="str">
            <v>BROOME</v>
          </cell>
          <cell r="M736" t="str">
            <v/>
          </cell>
          <cell r="N736" t="str">
            <v>02/22/95</v>
          </cell>
          <cell r="O736" t="str">
            <v>0.00</v>
          </cell>
          <cell r="P736" t="str">
            <v>RA</v>
          </cell>
          <cell r="Q736" t="str">
            <v>No</v>
          </cell>
          <cell r="R736" t="str">
            <v/>
          </cell>
          <cell r="S736" t="str">
            <v>180</v>
          </cell>
          <cell r="T736" t="str">
            <v>UNASSIGNED</v>
          </cell>
          <cell r="U736" t="str">
            <v>Anthony Cashara-Supr-845-639-6428</v>
          </cell>
          <cell r="V736" t="str">
            <v>0</v>
          </cell>
          <cell r="W736" t="str">
            <v>NSLP</v>
          </cell>
          <cell r="X736" t="str">
            <v>Yes</v>
          </cell>
          <cell r="Y736" t="str">
            <v xml:space="preserve">      </v>
          </cell>
          <cell r="Z736" t="str">
            <v/>
          </cell>
          <cell r="AA736" t="str">
            <v/>
          </cell>
          <cell r="AB736" t="str">
            <v/>
          </cell>
          <cell r="AC736" t="str">
            <v>0.00</v>
          </cell>
          <cell r="AD736" t="str">
            <v>G122</v>
          </cell>
          <cell r="AE736" t="str">
            <v>N5JDH35</v>
          </cell>
          <cell r="AF736" t="str">
            <v>0.00</v>
          </cell>
          <cell r="AG736" t="str">
            <v>YMCA NY</v>
          </cell>
        </row>
        <row r="737">
          <cell r="A737" t="str">
            <v/>
          </cell>
          <cell r="B737" t="str">
            <v>G123</v>
          </cell>
          <cell r="C737" t="str">
            <v/>
          </cell>
          <cell r="D737" t="str">
            <v>G</v>
          </cell>
          <cell r="E737" t="str">
            <v>Melrose School</v>
          </cell>
          <cell r="F737" t="str">
            <v/>
          </cell>
          <cell r="G737" t="str">
            <v>Attn: School Lunch Director</v>
          </cell>
          <cell r="H737" t="str">
            <v>120 Federal Hill Rd.</v>
          </cell>
          <cell r="I737" t="str">
            <v>Brewster</v>
          </cell>
          <cell r="J737" t="str">
            <v>(845) 279-2406</v>
          </cell>
          <cell r="K737" t="str">
            <v>Diane Cikoski - FSD</v>
          </cell>
          <cell r="L737" t="str">
            <v>BROOME</v>
          </cell>
          <cell r="M737" t="str">
            <v>DCIKOSKI@MELROSE.EDU</v>
          </cell>
          <cell r="N737" t="str">
            <v>08/31/05</v>
          </cell>
          <cell r="O737" t="str">
            <v>0.00</v>
          </cell>
          <cell r="P737" t="str">
            <v>RA</v>
          </cell>
          <cell r="Q737" t="str">
            <v>No</v>
          </cell>
          <cell r="R737" t="str">
            <v/>
          </cell>
          <cell r="S737" t="str">
            <v>180</v>
          </cell>
          <cell r="T737" t="str">
            <v>UNASSIGNED</v>
          </cell>
          <cell r="U737" t="str">
            <v>Anthony Cashara-Supr-845-639-6428</v>
          </cell>
          <cell r="V737" t="str">
            <v>0</v>
          </cell>
          <cell r="W737" t="str">
            <v>NSLP</v>
          </cell>
          <cell r="X737" t="str">
            <v>Yes</v>
          </cell>
          <cell r="Y737" t="str">
            <v>Week 2</v>
          </cell>
          <cell r="Z737" t="str">
            <v/>
          </cell>
          <cell r="AA737" t="str">
            <v/>
          </cell>
          <cell r="AB737" t="str">
            <v/>
          </cell>
          <cell r="AC737" t="str">
            <v>0.00</v>
          </cell>
          <cell r="AD737" t="str">
            <v>G123</v>
          </cell>
          <cell r="AE737" t="str">
            <v>4M5X6Q7</v>
          </cell>
          <cell r="AF737" t="str">
            <v>0.00</v>
          </cell>
          <cell r="AG737" t="str">
            <v>MELROSE SCHOOL</v>
          </cell>
        </row>
        <row r="738">
          <cell r="A738">
            <v>660302030000</v>
          </cell>
          <cell r="B738" t="str">
            <v>G124</v>
          </cell>
          <cell r="C738">
            <v>4006375</v>
          </cell>
          <cell r="D738" t="str">
            <v>G</v>
          </cell>
          <cell r="E738" t="str">
            <v>Tuckahoe Union Free School</v>
          </cell>
          <cell r="F738" t="str">
            <v>Attn: Food Service Director</v>
          </cell>
          <cell r="G738" t="str">
            <v>Tuckahoe Union Free School</v>
          </cell>
          <cell r="H738" t="str">
            <v>65 Siwanoy Boulevard</v>
          </cell>
          <cell r="I738" t="str">
            <v>Eastchester</v>
          </cell>
          <cell r="J738" t="str">
            <v>374-721-4372</v>
          </cell>
          <cell r="K738" t="str">
            <v>Martine Jean</v>
          </cell>
          <cell r="L738" t="str">
            <v>WESTCHESTER</v>
          </cell>
          <cell r="M738" t="str">
            <v>jean-martine@aramark.com</v>
          </cell>
          <cell r="N738" t="str">
            <v>08/13/04</v>
          </cell>
          <cell r="O738" t="str">
            <v>22,004.48</v>
          </cell>
          <cell r="P738" t="str">
            <v>RA</v>
          </cell>
          <cell r="Q738" t="str">
            <v>Yes</v>
          </cell>
          <cell r="R738">
            <v>660302030000</v>
          </cell>
          <cell r="S738" t="str">
            <v>180</v>
          </cell>
          <cell r="T738" t="str">
            <v>UNASSIGNED</v>
          </cell>
          <cell r="U738" t="str">
            <v>Anthony Cashara</v>
          </cell>
          <cell r="V738" t="str">
            <v>60702</v>
          </cell>
          <cell r="W738" t="str">
            <v>NSLP</v>
          </cell>
          <cell r="X738" t="str">
            <v>Yes</v>
          </cell>
          <cell r="Y738" t="str">
            <v>Week 2</v>
          </cell>
          <cell r="Z738" t="str">
            <v>10/17/11</v>
          </cell>
          <cell r="AA738" t="str">
            <v/>
          </cell>
          <cell r="AB738" t="str">
            <v>(845) 639-6428</v>
          </cell>
          <cell r="AC738" t="str">
            <v>0.00</v>
          </cell>
          <cell r="AD738" t="str">
            <v>G124</v>
          </cell>
          <cell r="AE738" t="str">
            <v>Richardj27</v>
          </cell>
          <cell r="AF738" t="str">
            <v>22,004.48</v>
          </cell>
          <cell r="AG738" t="str">
            <v>TUCKAHOE UFSD</v>
          </cell>
        </row>
        <row r="739">
          <cell r="A739">
            <v>669000000000</v>
          </cell>
          <cell r="B739" t="str">
            <v>G125</v>
          </cell>
          <cell r="C739">
            <v>4006376</v>
          </cell>
          <cell r="D739" t="str">
            <v>G</v>
          </cell>
          <cell r="E739" t="str">
            <v>B.O.C.E.S. Rye Lake Campus</v>
          </cell>
          <cell r="F739" t="str">
            <v>Attn: Food Service Director</v>
          </cell>
          <cell r="G739" t="str">
            <v>B.O.C.E.S. Rye Lake Campus</v>
          </cell>
          <cell r="H739" t="str">
            <v>1606 Old Orchard Street</v>
          </cell>
          <cell r="I739" t="str">
            <v>White Plains</v>
          </cell>
          <cell r="J739" t="str">
            <v>(413) 575-9009</v>
          </cell>
          <cell r="K739" t="str">
            <v>Florrie Paige</v>
          </cell>
          <cell r="L739" t="str">
            <v>WESTCHESTER</v>
          </cell>
          <cell r="M739" t="str">
            <v>florriepaige@gmail.com</v>
          </cell>
          <cell r="N739" t="str">
            <v>03/26/03</v>
          </cell>
          <cell r="O739" t="str">
            <v>12,723.03</v>
          </cell>
          <cell r="P739" t="str">
            <v>RA</v>
          </cell>
          <cell r="Q739" t="str">
            <v>Yes</v>
          </cell>
          <cell r="R739">
            <v>669000000000</v>
          </cell>
          <cell r="S739" t="str">
            <v>180</v>
          </cell>
          <cell r="T739" t="str">
            <v>UNASSIGNED</v>
          </cell>
          <cell r="U739" t="str">
            <v>Neil Manis</v>
          </cell>
          <cell r="V739" t="str">
            <v>35098</v>
          </cell>
          <cell r="W739" t="str">
            <v>NSLP</v>
          </cell>
          <cell r="X739" t="str">
            <v>Yes</v>
          </cell>
          <cell r="Y739" t="str">
            <v>Week 2</v>
          </cell>
          <cell r="Z739" t="str">
            <v>09/14/11</v>
          </cell>
          <cell r="AA739" t="str">
            <v/>
          </cell>
          <cell r="AB739" t="str">
            <v/>
          </cell>
          <cell r="AC739" t="str">
            <v>0.00</v>
          </cell>
          <cell r="AD739" t="str">
            <v>G125</v>
          </cell>
          <cell r="AE739" t="str">
            <v>FitFoodie2020</v>
          </cell>
          <cell r="AF739" t="str">
            <v>12,723.03</v>
          </cell>
          <cell r="AG739" t="str">
            <v>BOCES/ WHITE PLA</v>
          </cell>
        </row>
        <row r="740">
          <cell r="A740">
            <v>660409020000</v>
          </cell>
          <cell r="B740" t="str">
            <v>G126</v>
          </cell>
          <cell r="C740">
            <v>4006377</v>
          </cell>
          <cell r="D740" t="str">
            <v>G</v>
          </cell>
          <cell r="E740" t="str">
            <v>Elmsford Union Free School District</v>
          </cell>
          <cell r="F740" t="str">
            <v>Attn: Food Service Director</v>
          </cell>
          <cell r="G740" t="str">
            <v>Elmsford Union Free School District</v>
          </cell>
          <cell r="H740" t="str">
            <v>South Hillside Avenue</v>
          </cell>
          <cell r="I740" t="str">
            <v>Elmsford</v>
          </cell>
          <cell r="J740" t="str">
            <v>(914) 345-9204</v>
          </cell>
          <cell r="K740" t="str">
            <v>Denise Delpesh</v>
          </cell>
          <cell r="L740" t="str">
            <v>WESTCHESTER</v>
          </cell>
          <cell r="M740" t="str">
            <v>delpesh-denise@aramark.com</v>
          </cell>
          <cell r="N740" t="str">
            <v>07/03/98</v>
          </cell>
          <cell r="O740" t="str">
            <v>35,378.55</v>
          </cell>
          <cell r="P740" t="str">
            <v>RA</v>
          </cell>
          <cell r="Q740" t="str">
            <v>Yes</v>
          </cell>
          <cell r="R740">
            <v>660409020000</v>
          </cell>
          <cell r="S740" t="str">
            <v>180</v>
          </cell>
          <cell r="T740" t="str">
            <v>UNASSIGNED</v>
          </cell>
          <cell r="U740" t="str">
            <v>Barry Spencer</v>
          </cell>
          <cell r="V740" t="str">
            <v>97596</v>
          </cell>
          <cell r="W740" t="str">
            <v>NSLP</v>
          </cell>
          <cell r="X740" t="str">
            <v>Yes</v>
          </cell>
          <cell r="Y740" t="str">
            <v>Week 1</v>
          </cell>
          <cell r="Z740" t="str">
            <v>10/27/11</v>
          </cell>
          <cell r="AA740" t="str">
            <v/>
          </cell>
          <cell r="AB740" t="str">
            <v/>
          </cell>
          <cell r="AC740" t="str">
            <v>0.00</v>
          </cell>
          <cell r="AD740" t="str">
            <v>G126</v>
          </cell>
          <cell r="AE740" t="str">
            <v>Aramark-1</v>
          </cell>
          <cell r="AF740" t="str">
            <v>35,378.55</v>
          </cell>
          <cell r="AG740" t="str">
            <v>ELMSFORD</v>
          </cell>
        </row>
        <row r="741">
          <cell r="A741">
            <v>622002060000</v>
          </cell>
          <cell r="B741" t="str">
            <v>G127</v>
          </cell>
          <cell r="C741">
            <v>4006378</v>
          </cell>
          <cell r="D741" t="str">
            <v>G</v>
          </cell>
          <cell r="E741" t="str">
            <v>Ellenville Central School</v>
          </cell>
          <cell r="F741" t="str">
            <v>Attn: Food Service Director</v>
          </cell>
          <cell r="G741" t="str">
            <v>Ellenville Central School</v>
          </cell>
          <cell r="H741" t="str">
            <v>28 Maple Avenue</v>
          </cell>
          <cell r="I741" t="str">
            <v>Ellenville</v>
          </cell>
          <cell r="J741" t="str">
            <v>(845) 647-0103</v>
          </cell>
          <cell r="K741" t="str">
            <v>Eileen Spina</v>
          </cell>
          <cell r="L741" t="str">
            <v>ULSTER</v>
          </cell>
          <cell r="M741" t="str">
            <v>spinae@whitsons.com</v>
          </cell>
          <cell r="N741" t="str">
            <v>07/31/03</v>
          </cell>
          <cell r="O741" t="str">
            <v>58,159.14</v>
          </cell>
          <cell r="P741" t="str">
            <v>RA</v>
          </cell>
          <cell r="Q741" t="str">
            <v>Yes</v>
          </cell>
          <cell r="R741">
            <v>622002060000</v>
          </cell>
          <cell r="S741" t="str">
            <v>180</v>
          </cell>
          <cell r="T741" t="str">
            <v>UNASSIGNED</v>
          </cell>
          <cell r="U741" t="str">
            <v>Vince Napolil</v>
          </cell>
          <cell r="V741" t="str">
            <v>160439</v>
          </cell>
          <cell r="W741" t="str">
            <v>NSLP</v>
          </cell>
          <cell r="X741" t="str">
            <v>Yes</v>
          </cell>
          <cell r="Y741" t="str">
            <v>Week 1</v>
          </cell>
          <cell r="Z741" t="str">
            <v>10/12/13</v>
          </cell>
          <cell r="AA741" t="str">
            <v/>
          </cell>
          <cell r="AB741" t="str">
            <v>(845) 647-0117</v>
          </cell>
          <cell r="AC741" t="str">
            <v>0.00</v>
          </cell>
          <cell r="AD741" t="str">
            <v>G127</v>
          </cell>
          <cell r="AE741" t="str">
            <v>Password127</v>
          </cell>
          <cell r="AF741" t="str">
            <v>58,159.14</v>
          </cell>
          <cell r="AG741" t="str">
            <v>ELLENVILLE CS</v>
          </cell>
        </row>
        <row r="742">
          <cell r="A742">
            <v>500304145050</v>
          </cell>
          <cell r="B742" t="str">
            <v>G128</v>
          </cell>
          <cell r="C742">
            <v>4006379</v>
          </cell>
          <cell r="D742" t="str">
            <v>G</v>
          </cell>
          <cell r="E742" t="str">
            <v>St. Paul's Church/School</v>
          </cell>
          <cell r="F742" t="str">
            <v>Attn: School Lunch Director</v>
          </cell>
          <cell r="G742" t="str">
            <v>St. Paul's Church/School</v>
          </cell>
          <cell r="H742" t="str">
            <v>365 Kings Highway</v>
          </cell>
          <cell r="I742" t="str">
            <v>Valley Cottage</v>
          </cell>
          <cell r="J742" t="str">
            <v>(845) 642-7862</v>
          </cell>
          <cell r="K742" t="str">
            <v>Antonia Sambevski - FSD</v>
          </cell>
          <cell r="L742" t="str">
            <v>ROCKLAND</v>
          </cell>
          <cell r="M742" t="str">
            <v>samra914@rsmarketinginc.net</v>
          </cell>
          <cell r="N742" t="str">
            <v>02/22/95</v>
          </cell>
          <cell r="O742" t="str">
            <v>0.00</v>
          </cell>
          <cell r="P742" t="str">
            <v>RA</v>
          </cell>
          <cell r="Q742" t="str">
            <v>No</v>
          </cell>
          <cell r="R742">
            <v>500304145050</v>
          </cell>
          <cell r="S742" t="str">
            <v>180</v>
          </cell>
          <cell r="T742" t="str">
            <v>UNASSIGNED</v>
          </cell>
          <cell r="U742" t="str">
            <v>Sr. Stephen Gerard-Prin-845-268-7939</v>
          </cell>
          <cell r="V742" t="str">
            <v>16297</v>
          </cell>
          <cell r="W742" t="str">
            <v>NSLP</v>
          </cell>
          <cell r="X742" t="str">
            <v>Yes</v>
          </cell>
          <cell r="Y742" t="str">
            <v>Week 1</v>
          </cell>
          <cell r="Z742" t="str">
            <v>10/27/11</v>
          </cell>
          <cell r="AA742" t="str">
            <v/>
          </cell>
          <cell r="AB742" t="str">
            <v/>
          </cell>
          <cell r="AC742" t="str">
            <v>0.00</v>
          </cell>
          <cell r="AD742" t="str">
            <v>G128</v>
          </cell>
          <cell r="AE742" t="str">
            <v>NRUUGUF</v>
          </cell>
          <cell r="AF742" t="str">
            <v>0.00</v>
          </cell>
          <cell r="AG742" t="str">
            <v>S.PAUL/VALL. COT</v>
          </cell>
        </row>
        <row r="743">
          <cell r="A743">
            <v>480503041001</v>
          </cell>
          <cell r="B743" t="str">
            <v>G129</v>
          </cell>
          <cell r="C743" t="str">
            <v/>
          </cell>
          <cell r="D743" t="str">
            <v>G</v>
          </cell>
          <cell r="E743" t="str">
            <v>Taconic Outdoor Education Center</v>
          </cell>
          <cell r="F743" t="str">
            <v>Attn: School Lunch Director</v>
          </cell>
          <cell r="G743" t="str">
            <v>Taconic Outdoor Education Center</v>
          </cell>
          <cell r="H743" t="str">
            <v>75 Mtn. Laurel Lane</v>
          </cell>
          <cell r="I743" t="str">
            <v>Cold Spring</v>
          </cell>
          <cell r="J743" t="str">
            <v>(845) 265-3774</v>
          </cell>
          <cell r="K743" t="str">
            <v>Michael Gasparri - FSD</v>
          </cell>
          <cell r="L743" t="str">
            <v>PUTNAM</v>
          </cell>
          <cell r="M743" t="str">
            <v>MICHAEL.GASPARRI@PARKS.NY.GOV</v>
          </cell>
          <cell r="N743" t="str">
            <v>02/22/95</v>
          </cell>
          <cell r="O743" t="str">
            <v>0.00</v>
          </cell>
          <cell r="P743" t="str">
            <v>RA</v>
          </cell>
          <cell r="Q743" t="str">
            <v>No</v>
          </cell>
          <cell r="R743">
            <v>480503041001</v>
          </cell>
          <cell r="S743" t="str">
            <v>180</v>
          </cell>
          <cell r="T743" t="str">
            <v>UNASSIGNED</v>
          </cell>
          <cell r="U743" t="str">
            <v>Sr. Stephen Gerard-Prin-845-268-7939</v>
          </cell>
          <cell r="V743" t="str">
            <v>1668</v>
          </cell>
          <cell r="W743" t="str">
            <v>NSLP</v>
          </cell>
          <cell r="X743" t="str">
            <v>Yes</v>
          </cell>
          <cell r="Y743" t="str">
            <v>Week 2</v>
          </cell>
          <cell r="Z743" t="str">
            <v>10/24/11</v>
          </cell>
          <cell r="AA743" t="str">
            <v/>
          </cell>
          <cell r="AB743" t="str">
            <v/>
          </cell>
          <cell r="AC743" t="str">
            <v>0.00</v>
          </cell>
          <cell r="AD743" t="str">
            <v>G129</v>
          </cell>
          <cell r="AE743" t="str">
            <v>YT4ZKYT</v>
          </cell>
          <cell r="AF743" t="str">
            <v>0.00</v>
          </cell>
          <cell r="AG743" t="str">
            <v>TACONIC OUTDOOR</v>
          </cell>
        </row>
        <row r="744">
          <cell r="A744">
            <v>131601145055</v>
          </cell>
          <cell r="B744" t="str">
            <v>G130</v>
          </cell>
          <cell r="C744">
            <v>4006380</v>
          </cell>
          <cell r="D744" t="str">
            <v>G</v>
          </cell>
          <cell r="E744" t="str">
            <v>Holy Trinity School</v>
          </cell>
          <cell r="F744" t="str">
            <v>Attn: School Lunch Director</v>
          </cell>
          <cell r="G744" t="str">
            <v>Holy Trinity School</v>
          </cell>
          <cell r="H744" t="str">
            <v>20 Springside Avenue</v>
          </cell>
          <cell r="I744" t="str">
            <v>Poughkeepsie</v>
          </cell>
          <cell r="J744" t="str">
            <v>(845) 471-0520</v>
          </cell>
          <cell r="K744" t="str">
            <v xml:space="preserve"> Lisa Kara- FSD</v>
          </cell>
          <cell r="L744" t="str">
            <v>DUTCHESS</v>
          </cell>
          <cell r="M744" t="str">
            <v>lkara@holy-trinity-school.com</v>
          </cell>
          <cell r="N744" t="str">
            <v>02/22/95</v>
          </cell>
          <cell r="O744" t="str">
            <v>0.00</v>
          </cell>
          <cell r="P744" t="str">
            <v>RA</v>
          </cell>
          <cell r="Q744" t="str">
            <v>No</v>
          </cell>
          <cell r="R744">
            <v>131601145055</v>
          </cell>
          <cell r="S744" t="str">
            <v>180</v>
          </cell>
          <cell r="T744" t="str">
            <v>UNASSIGNED</v>
          </cell>
          <cell r="U744" t="str">
            <v>Sr. Stephen Gerard-Prin-845-268-7939</v>
          </cell>
          <cell r="V744" t="str">
            <v>8676</v>
          </cell>
          <cell r="W744" t="str">
            <v>NSLP</v>
          </cell>
          <cell r="X744" t="str">
            <v>No</v>
          </cell>
          <cell r="Y744" t="str">
            <v>Week 1</v>
          </cell>
          <cell r="Z744" t="str">
            <v>10/17/11</v>
          </cell>
          <cell r="AA744" t="str">
            <v/>
          </cell>
          <cell r="AB744" t="str">
            <v/>
          </cell>
          <cell r="AC744" t="str">
            <v>0.00</v>
          </cell>
          <cell r="AD744" t="str">
            <v>G130</v>
          </cell>
          <cell r="AE744" t="str">
            <v>4GV36MC</v>
          </cell>
          <cell r="AF744" t="str">
            <v>0.00</v>
          </cell>
          <cell r="AG744" t="str">
            <v>HOLY TRINITY/POU</v>
          </cell>
        </row>
        <row r="745">
          <cell r="A745">
            <v>66020230000</v>
          </cell>
          <cell r="B745" t="str">
            <v>G132</v>
          </cell>
          <cell r="C745">
            <v>4010062</v>
          </cell>
          <cell r="D745" t="str">
            <v>G</v>
          </cell>
          <cell r="E745" t="str">
            <v>Croton-Harmon UFSD</v>
          </cell>
          <cell r="F745" t="str">
            <v/>
          </cell>
          <cell r="G745" t="str">
            <v>Attention: Business Office</v>
          </cell>
          <cell r="H745" t="str">
            <v>10 Gerstein St</v>
          </cell>
          <cell r="I745" t="str">
            <v>Croton On Hudson</v>
          </cell>
          <cell r="J745" t="str">
            <v>914-271-2191 x2690</v>
          </cell>
          <cell r="K745" t="str">
            <v>Eric Nickelson</v>
          </cell>
          <cell r="L745" t="str">
            <v>WESTCHESTER</v>
          </cell>
          <cell r="M745" t="str">
            <v>Nickelson-Eric@aramark.com</v>
          </cell>
          <cell r="N745" t="str">
            <v>11/08/19</v>
          </cell>
          <cell r="O745" t="str">
            <v>36,543.63</v>
          </cell>
          <cell r="P745" t="str">
            <v>RA</v>
          </cell>
          <cell r="Q745" t="str">
            <v>Yes</v>
          </cell>
          <cell r="R745">
            <v>66020230000</v>
          </cell>
          <cell r="S745" t="str">
            <v>0</v>
          </cell>
          <cell r="T745" t="str">
            <v>UNASSIGNED</v>
          </cell>
          <cell r="U745" t="str">
            <v/>
          </cell>
          <cell r="V745" t="str">
            <v>100810</v>
          </cell>
          <cell r="W745" t="str">
            <v>NSLP</v>
          </cell>
          <cell r="X745" t="str">
            <v>Yes</v>
          </cell>
          <cell r="Y745" t="str">
            <v xml:space="preserve">      </v>
          </cell>
          <cell r="Z745" t="str">
            <v>11/08/19</v>
          </cell>
          <cell r="AA745" t="str">
            <v/>
          </cell>
          <cell r="AB745" t="str">
            <v/>
          </cell>
          <cell r="AC745" t="str">
            <v>0.00</v>
          </cell>
          <cell r="AD745" t="str">
            <v>G132</v>
          </cell>
          <cell r="AE745" t="str">
            <v>Password132</v>
          </cell>
          <cell r="AF745" t="str">
            <v>36,543.63</v>
          </cell>
          <cell r="AG745" t="str">
            <v>CROTON-HARMON UFSD</v>
          </cell>
        </row>
        <row r="746">
          <cell r="A746">
            <v>662300809020</v>
          </cell>
          <cell r="B746" t="str">
            <v>G133</v>
          </cell>
          <cell r="C746">
            <v>4006381</v>
          </cell>
          <cell r="D746" t="str">
            <v>G</v>
          </cell>
          <cell r="E746" t="str">
            <v>Yonkers Christian Academy</v>
          </cell>
          <cell r="F746" t="str">
            <v>Attn: Food Service Director</v>
          </cell>
          <cell r="G746" t="str">
            <v>Yonkers Christian Academy</v>
          </cell>
          <cell r="H746" t="str">
            <v>229 North Broadway</v>
          </cell>
          <cell r="I746" t="str">
            <v>Yonkers</v>
          </cell>
          <cell r="J746" t="str">
            <v>(914) 963-0507</v>
          </cell>
          <cell r="K746" t="str">
            <v>Madeline Buda</v>
          </cell>
          <cell r="L746" t="str">
            <v>WESTCHESTER</v>
          </cell>
          <cell r="M746" t="str">
            <v>ycaacademy@optimum.net</v>
          </cell>
          <cell r="N746" t="str">
            <v>03/26/03</v>
          </cell>
          <cell r="O746" t="str">
            <v>0.00</v>
          </cell>
          <cell r="P746" t="str">
            <v>RA</v>
          </cell>
          <cell r="Q746" t="str">
            <v>No</v>
          </cell>
          <cell r="R746">
            <v>662300809020</v>
          </cell>
          <cell r="S746" t="str">
            <v>180</v>
          </cell>
          <cell r="T746" t="str">
            <v>UNASSIGNED</v>
          </cell>
          <cell r="U746" t="str">
            <v>Pastor James Williams</v>
          </cell>
          <cell r="V746" t="str">
            <v>16668</v>
          </cell>
          <cell r="W746" t="str">
            <v>NSLP</v>
          </cell>
          <cell r="X746" t="str">
            <v>No</v>
          </cell>
          <cell r="Y746" t="str">
            <v>Week 2</v>
          </cell>
          <cell r="Z746" t="str">
            <v>10/31/11</v>
          </cell>
          <cell r="AA746" t="str">
            <v/>
          </cell>
          <cell r="AB746" t="str">
            <v/>
          </cell>
          <cell r="AC746" t="str">
            <v>0.00</v>
          </cell>
          <cell r="AD746" t="str">
            <v>G133</v>
          </cell>
          <cell r="AE746" t="str">
            <v>NYmets12</v>
          </cell>
          <cell r="AF746" t="str">
            <v>0.00</v>
          </cell>
          <cell r="AG746" t="str">
            <v>YONKERS CA</v>
          </cell>
        </row>
        <row r="747">
          <cell r="A747" t="str">
            <v/>
          </cell>
          <cell r="B747" t="str">
            <v>G136</v>
          </cell>
          <cell r="C747" t="str">
            <v/>
          </cell>
          <cell r="D747" t="str">
            <v>G</v>
          </cell>
          <cell r="E747" t="str">
            <v>Monroe Day School</v>
          </cell>
          <cell r="F747" t="str">
            <v/>
          </cell>
          <cell r="G747" t="str">
            <v>PO Box 252</v>
          </cell>
          <cell r="H747" t="str">
            <v>Lakes &amp; Laroe Roads</v>
          </cell>
          <cell r="I747" t="str">
            <v>Monroe</v>
          </cell>
          <cell r="J747" t="str">
            <v>(845) 782-4814</v>
          </cell>
          <cell r="K747" t="str">
            <v>Nelson Lopes</v>
          </cell>
          <cell r="L747" t="str">
            <v>BROOME</v>
          </cell>
          <cell r="M747" t="str">
            <v/>
          </cell>
          <cell r="N747" t="str">
            <v>02/22/95</v>
          </cell>
          <cell r="O747" t="str">
            <v>0.00</v>
          </cell>
          <cell r="P747" t="str">
            <v>RA</v>
          </cell>
          <cell r="Q747" t="str">
            <v>No</v>
          </cell>
          <cell r="R747" t="str">
            <v/>
          </cell>
          <cell r="S747" t="str">
            <v>180</v>
          </cell>
          <cell r="T747" t="str">
            <v>UNASSIGNED</v>
          </cell>
          <cell r="U747" t="str">
            <v>Pastor James Williams-Principal</v>
          </cell>
          <cell r="V747" t="str">
            <v>0</v>
          </cell>
          <cell r="W747" t="str">
            <v>NSLP</v>
          </cell>
          <cell r="X747" t="str">
            <v>Yes</v>
          </cell>
          <cell r="Y747" t="str">
            <v>Week 2</v>
          </cell>
          <cell r="Z747" t="str">
            <v/>
          </cell>
          <cell r="AA747" t="str">
            <v/>
          </cell>
          <cell r="AB747" t="str">
            <v/>
          </cell>
          <cell r="AC747" t="str">
            <v>0.00</v>
          </cell>
          <cell r="AD747" t="str">
            <v>G136</v>
          </cell>
          <cell r="AE747" t="str">
            <v>U47K39H</v>
          </cell>
          <cell r="AF747" t="str">
            <v>0.00</v>
          </cell>
          <cell r="AG747" t="str">
            <v>MONROE DS</v>
          </cell>
        </row>
        <row r="748">
          <cell r="A748" t="str">
            <v/>
          </cell>
          <cell r="B748" t="str">
            <v>G138</v>
          </cell>
          <cell r="C748" t="str">
            <v/>
          </cell>
          <cell r="D748" t="str">
            <v>G</v>
          </cell>
          <cell r="E748" t="str">
            <v>Frost Valley YMCA-Env Ed Ctr</v>
          </cell>
          <cell r="F748" t="str">
            <v/>
          </cell>
          <cell r="G748" t="str">
            <v>Attn: School Lunch Director</v>
          </cell>
          <cell r="H748" t="str">
            <v>2000 Frost Valley Road</v>
          </cell>
          <cell r="I748" t="str">
            <v>Claryville</v>
          </cell>
          <cell r="J748" t="str">
            <v>(845) 985-2291 x230</v>
          </cell>
          <cell r="K748" t="str">
            <v>Sharon Atwell - FSD</v>
          </cell>
          <cell r="L748" t="str">
            <v>CATTARAUGUS</v>
          </cell>
          <cell r="M748" t="str">
            <v>UNIT12010@COMPASS-USA.COM</v>
          </cell>
          <cell r="N748" t="str">
            <v>02/22/95</v>
          </cell>
          <cell r="O748" t="str">
            <v>0.00</v>
          </cell>
          <cell r="P748" t="str">
            <v>RA</v>
          </cell>
          <cell r="Q748" t="str">
            <v>No</v>
          </cell>
          <cell r="R748" t="str">
            <v/>
          </cell>
          <cell r="S748" t="str">
            <v>180</v>
          </cell>
          <cell r="T748" t="str">
            <v>UNASSIGNED</v>
          </cell>
          <cell r="U748" t="str">
            <v>Pastor James Williams-Principal</v>
          </cell>
          <cell r="V748" t="str">
            <v>0</v>
          </cell>
          <cell r="W748" t="str">
            <v>NSLP</v>
          </cell>
          <cell r="X748" t="str">
            <v>Yes</v>
          </cell>
          <cell r="Y748" t="str">
            <v>Week 2</v>
          </cell>
          <cell r="Z748" t="str">
            <v/>
          </cell>
          <cell r="AA748" t="str">
            <v/>
          </cell>
          <cell r="AB748" t="str">
            <v/>
          </cell>
          <cell r="AC748" t="str">
            <v>0.00</v>
          </cell>
          <cell r="AD748" t="str">
            <v>G138</v>
          </cell>
          <cell r="AE748" t="str">
            <v>G9AZWP9</v>
          </cell>
          <cell r="AF748" t="str">
            <v>0.00</v>
          </cell>
          <cell r="AG748" t="str">
            <v>FROST VALLEY</v>
          </cell>
        </row>
        <row r="749">
          <cell r="A749" t="str">
            <v/>
          </cell>
          <cell r="B749" t="str">
            <v>G139</v>
          </cell>
          <cell r="C749" t="str">
            <v/>
          </cell>
          <cell r="D749" t="str">
            <v>G</v>
          </cell>
          <cell r="E749" t="str">
            <v>Cheder Chabad of Monsey</v>
          </cell>
          <cell r="F749" t="str">
            <v/>
          </cell>
          <cell r="G749" t="str">
            <v>Attn: Food Service Director</v>
          </cell>
          <cell r="H749" t="str">
            <v>72 Main St. PO Box 1164</v>
          </cell>
          <cell r="I749" t="str">
            <v>Monsey</v>
          </cell>
          <cell r="J749" t="str">
            <v>(917) 710-0928</v>
          </cell>
          <cell r="K749" t="str">
            <v>Mendel Goldberg</v>
          </cell>
          <cell r="L749" t="str">
            <v>BROOME</v>
          </cell>
          <cell r="M749" t="str">
            <v/>
          </cell>
          <cell r="N749" t="str">
            <v>05/09/02</v>
          </cell>
          <cell r="O749" t="str">
            <v>0.00</v>
          </cell>
          <cell r="P749" t="str">
            <v>RA</v>
          </cell>
          <cell r="Q749" t="str">
            <v>No</v>
          </cell>
          <cell r="R749" t="str">
            <v/>
          </cell>
          <cell r="S749" t="str">
            <v>180</v>
          </cell>
          <cell r="T749" t="str">
            <v>UNASSIGNED</v>
          </cell>
          <cell r="U749" t="str">
            <v>Pastor James Williams-Principal</v>
          </cell>
          <cell r="V749" t="str">
            <v>0</v>
          </cell>
          <cell r="W749" t="str">
            <v>NSLP</v>
          </cell>
          <cell r="X749" t="str">
            <v>No</v>
          </cell>
          <cell r="Y749" t="str">
            <v xml:space="preserve">      </v>
          </cell>
          <cell r="Z749" t="str">
            <v/>
          </cell>
          <cell r="AA749" t="str">
            <v/>
          </cell>
          <cell r="AB749" t="str">
            <v/>
          </cell>
          <cell r="AC749" t="str">
            <v>0.00</v>
          </cell>
          <cell r="AD749" t="str">
            <v/>
          </cell>
          <cell r="AE749" t="str">
            <v/>
          </cell>
          <cell r="AF749" t="str">
            <v>0.00</v>
          </cell>
          <cell r="AG749" t="str">
            <v>CHEDER CHABAD</v>
          </cell>
        </row>
        <row r="750">
          <cell r="A750">
            <v>441201229930</v>
          </cell>
          <cell r="B750" t="str">
            <v>G140</v>
          </cell>
          <cell r="C750">
            <v>4006880</v>
          </cell>
          <cell r="D750" t="str">
            <v>G</v>
          </cell>
          <cell r="E750" t="str">
            <v>Sheri Torah</v>
          </cell>
          <cell r="F750" t="str">
            <v>DOD</v>
          </cell>
          <cell r="G750" t="str">
            <v>Sheri Torah</v>
          </cell>
          <cell r="H750" t="str">
            <v>PO Box 2450</v>
          </cell>
          <cell r="I750" t="str">
            <v>Monroe</v>
          </cell>
          <cell r="J750" t="str">
            <v>(845) 781-0884</v>
          </cell>
          <cell r="K750" t="str">
            <v>Liba Goldman</v>
          </cell>
          <cell r="L750" t="str">
            <v>ORANGE</v>
          </cell>
          <cell r="M750" t="str">
            <v>msch@thejnet.com</v>
          </cell>
          <cell r="N750" t="str">
            <v>03/04/13</v>
          </cell>
          <cell r="O750" t="str">
            <v>351,292.59</v>
          </cell>
          <cell r="P750" t="str">
            <v>RA</v>
          </cell>
          <cell r="Q750" t="str">
            <v>Yes</v>
          </cell>
          <cell r="R750">
            <v>441201229930</v>
          </cell>
          <cell r="S750" t="str">
            <v>180</v>
          </cell>
          <cell r="T750" t="str">
            <v>UNASSIGNED</v>
          </cell>
          <cell r="U750" t="str">
            <v/>
          </cell>
          <cell r="V750" t="str">
            <v>969083</v>
          </cell>
          <cell r="W750" t="str">
            <v>NSLP</v>
          </cell>
          <cell r="X750" t="str">
            <v>Yes</v>
          </cell>
          <cell r="Y750" t="str">
            <v xml:space="preserve">      </v>
          </cell>
          <cell r="Z750" t="str">
            <v>03/04/13</v>
          </cell>
          <cell r="AA750" t="str">
            <v/>
          </cell>
          <cell r="AB750" t="str">
            <v/>
          </cell>
          <cell r="AC750" t="str">
            <v>0.00</v>
          </cell>
          <cell r="AD750" t="str">
            <v>G140</v>
          </cell>
          <cell r="AE750" t="str">
            <v>St222222</v>
          </cell>
          <cell r="AF750" t="str">
            <v>351,292.59</v>
          </cell>
          <cell r="AG750" t="str">
            <v>SHERI TORAH</v>
          </cell>
        </row>
        <row r="751">
          <cell r="A751" t="str">
            <v/>
          </cell>
          <cell r="B751" t="str">
            <v>G141</v>
          </cell>
          <cell r="C751" t="str">
            <v/>
          </cell>
          <cell r="D751" t="str">
            <v/>
          </cell>
          <cell r="E751" t="str">
            <v>Imrei Shufer</v>
          </cell>
          <cell r="F751" t="str">
            <v/>
          </cell>
          <cell r="G751" t="str">
            <v>186 Saddle River Road</v>
          </cell>
          <cell r="H751" t="str">
            <v/>
          </cell>
          <cell r="I751" t="str">
            <v>Monsey</v>
          </cell>
          <cell r="J751" t="str">
            <v/>
          </cell>
          <cell r="K751" t="str">
            <v/>
          </cell>
          <cell r="L751" t="str">
            <v>ROCKLAND</v>
          </cell>
          <cell r="M751" t="str">
            <v/>
          </cell>
          <cell r="N751" t="str">
            <v>07/23/19</v>
          </cell>
          <cell r="O751" t="str">
            <v>0.00</v>
          </cell>
          <cell r="P751" t="str">
            <v>RA</v>
          </cell>
          <cell r="Q751" t="str">
            <v>No</v>
          </cell>
          <cell r="R751" t="str">
            <v/>
          </cell>
          <cell r="S751" t="str">
            <v>0</v>
          </cell>
          <cell r="T751" t="str">
            <v/>
          </cell>
          <cell r="U751" t="str">
            <v/>
          </cell>
          <cell r="V751" t="str">
            <v>0</v>
          </cell>
          <cell r="W751" t="str">
            <v>NSLP</v>
          </cell>
          <cell r="X751" t="str">
            <v>No</v>
          </cell>
          <cell r="Y751" t="str">
            <v xml:space="preserve">      </v>
          </cell>
          <cell r="Z751" t="str">
            <v/>
          </cell>
          <cell r="AA751" t="str">
            <v/>
          </cell>
          <cell r="AB751" t="str">
            <v/>
          </cell>
          <cell r="AC751" t="str">
            <v>0.00</v>
          </cell>
          <cell r="AD751" t="str">
            <v/>
          </cell>
          <cell r="AE751" t="str">
            <v/>
          </cell>
          <cell r="AF751" t="str">
            <v>0.00</v>
          </cell>
          <cell r="AG751" t="str">
            <v>IMREI SHUFER</v>
          </cell>
        </row>
        <row r="752">
          <cell r="A752">
            <v>480503040000</v>
          </cell>
          <cell r="B752" t="str">
            <v>G200</v>
          </cell>
          <cell r="C752">
            <v>4006382</v>
          </cell>
          <cell r="D752" t="str">
            <v>G</v>
          </cell>
          <cell r="E752" t="str">
            <v>Putnam Valley Central School</v>
          </cell>
          <cell r="F752" t="str">
            <v>Attn: Food Service Director</v>
          </cell>
          <cell r="G752" t="str">
            <v>Putnam Valley Central School</v>
          </cell>
          <cell r="H752" t="str">
            <v>146 Peekskill Hollow Road</v>
          </cell>
          <cell r="I752" t="str">
            <v>Putnam  Valley</v>
          </cell>
          <cell r="J752" t="str">
            <v>914-220-3038</v>
          </cell>
          <cell r="K752" t="str">
            <v>Sandra Renken</v>
          </cell>
          <cell r="L752" t="str">
            <v>PUTNAM</v>
          </cell>
          <cell r="M752" t="str">
            <v>Renken-Sandra@aramark.com</v>
          </cell>
          <cell r="N752" t="str">
            <v>07/03/98</v>
          </cell>
          <cell r="O752" t="str">
            <v>46,414.86</v>
          </cell>
          <cell r="P752" t="str">
            <v>RA</v>
          </cell>
          <cell r="Q752" t="str">
            <v>Yes</v>
          </cell>
          <cell r="R752">
            <v>480503040000</v>
          </cell>
          <cell r="S752" t="str">
            <v>180</v>
          </cell>
          <cell r="T752" t="str">
            <v>UNASSIGNED</v>
          </cell>
          <cell r="U752" t="str">
            <v>Jill Figarella</v>
          </cell>
          <cell r="V752" t="str">
            <v>128041</v>
          </cell>
          <cell r="W752" t="str">
            <v>NSLP</v>
          </cell>
          <cell r="X752" t="str">
            <v>Yes</v>
          </cell>
          <cell r="Y752" t="str">
            <v>Week 2</v>
          </cell>
          <cell r="Z752" t="str">
            <v>10/27/11</v>
          </cell>
          <cell r="AA752" t="str">
            <v>jfigarella@pvcsd.org</v>
          </cell>
          <cell r="AB752" t="str">
            <v>(845) 528-8125</v>
          </cell>
          <cell r="AC752" t="str">
            <v>0.00</v>
          </cell>
          <cell r="AD752" t="str">
            <v>G200</v>
          </cell>
          <cell r="AE752" t="str">
            <v>PutnamVAlley#1</v>
          </cell>
          <cell r="AF752" t="str">
            <v>46,414.86</v>
          </cell>
          <cell r="AG752" t="str">
            <v>PUTNAM VCS</v>
          </cell>
        </row>
        <row r="753">
          <cell r="A753" t="str">
            <v/>
          </cell>
          <cell r="B753" t="str">
            <v>G201</v>
          </cell>
          <cell r="C753" t="str">
            <v/>
          </cell>
          <cell r="D753" t="str">
            <v>G</v>
          </cell>
          <cell r="E753" t="str">
            <v>Yeshiva Ohr Torah c/o KMSE</v>
          </cell>
          <cell r="F753" t="str">
            <v/>
          </cell>
          <cell r="G753" t="str">
            <v>Attn: School Lunch Director</v>
          </cell>
          <cell r="H753" t="str">
            <v>PO Box 430</v>
          </cell>
          <cell r="I753" t="str">
            <v>Monsey</v>
          </cell>
          <cell r="J753" t="str">
            <v>(718) 972-7348</v>
          </cell>
          <cell r="K753" t="str">
            <v>Fuigy Berkowitz</v>
          </cell>
          <cell r="L753" t="str">
            <v>BROOME</v>
          </cell>
          <cell r="M753" t="str">
            <v/>
          </cell>
          <cell r="N753" t="str">
            <v>01/22/03</v>
          </cell>
          <cell r="O753" t="str">
            <v>0.00</v>
          </cell>
          <cell r="P753" t="str">
            <v>RA</v>
          </cell>
          <cell r="Q753" t="str">
            <v>No</v>
          </cell>
          <cell r="R753" t="str">
            <v/>
          </cell>
          <cell r="S753" t="str">
            <v>180</v>
          </cell>
          <cell r="T753" t="str">
            <v>UNASSIGNED</v>
          </cell>
          <cell r="U753" t="str">
            <v>Ray Cooper - Prin.</v>
          </cell>
          <cell r="V753" t="str">
            <v>0</v>
          </cell>
          <cell r="W753" t="str">
            <v>NSLP</v>
          </cell>
          <cell r="X753" t="str">
            <v>Yes</v>
          </cell>
          <cell r="Y753" t="str">
            <v xml:space="preserve">      </v>
          </cell>
          <cell r="Z753" t="str">
            <v>11/21/11</v>
          </cell>
          <cell r="AA753" t="str">
            <v/>
          </cell>
          <cell r="AB753" t="str">
            <v/>
          </cell>
          <cell r="AC753" t="str">
            <v>0.00</v>
          </cell>
          <cell r="AD753" t="str">
            <v>G201</v>
          </cell>
          <cell r="AE753" t="str">
            <v>EXN9XXE</v>
          </cell>
          <cell r="AF753" t="str">
            <v>0.00</v>
          </cell>
          <cell r="AG753" t="str">
            <v>YESHIVA OHR TORA</v>
          </cell>
        </row>
        <row r="754">
          <cell r="A754">
            <v>480101060000</v>
          </cell>
          <cell r="B754" t="str">
            <v>G202</v>
          </cell>
          <cell r="C754">
            <v>4006383</v>
          </cell>
          <cell r="D754" t="str">
            <v>G</v>
          </cell>
          <cell r="E754" t="str">
            <v>Mahopac High School</v>
          </cell>
          <cell r="F754" t="str">
            <v>Attn: Food Service Director</v>
          </cell>
          <cell r="G754" t="str">
            <v>Mahopac High School</v>
          </cell>
          <cell r="H754" t="str">
            <v>421 Baldwin Place Road</v>
          </cell>
          <cell r="I754" t="str">
            <v>Mahopac</v>
          </cell>
          <cell r="J754" t="str">
            <v>(845) 628-3256x 11890</v>
          </cell>
          <cell r="K754" t="str">
            <v>Robert Campisi</v>
          </cell>
          <cell r="L754" t="str">
            <v>PUTNAM</v>
          </cell>
          <cell r="M754" t="str">
            <v>campisi-robert@aramark.com</v>
          </cell>
          <cell r="N754" t="str">
            <v>07/03/98</v>
          </cell>
          <cell r="O754" t="str">
            <v>95,871.10</v>
          </cell>
          <cell r="P754" t="str">
            <v>RA</v>
          </cell>
          <cell r="Q754" t="str">
            <v>Yes</v>
          </cell>
          <cell r="R754">
            <v>480101060000</v>
          </cell>
          <cell r="S754" t="str">
            <v>180</v>
          </cell>
          <cell r="T754" t="str">
            <v>UNASSIGNED</v>
          </cell>
          <cell r="U754" t="str">
            <v>Aaron Trumer</v>
          </cell>
          <cell r="V754" t="str">
            <v>264472</v>
          </cell>
          <cell r="W754" t="str">
            <v>NSLP</v>
          </cell>
          <cell r="X754" t="str">
            <v>Yes</v>
          </cell>
          <cell r="Y754" t="str">
            <v>Week 2</v>
          </cell>
          <cell r="Z754" t="str">
            <v>10/31/11</v>
          </cell>
          <cell r="AA754" t="str">
            <v/>
          </cell>
          <cell r="AB754" t="str">
            <v/>
          </cell>
          <cell r="AC754" t="str">
            <v>0.00</v>
          </cell>
          <cell r="AD754" t="str">
            <v>G202</v>
          </cell>
          <cell r="AE754" t="str">
            <v>PasswordG202</v>
          </cell>
          <cell r="AF754" t="str">
            <v>95,871.10</v>
          </cell>
          <cell r="AG754" t="str">
            <v>MAHOPAC HIGH</v>
          </cell>
        </row>
        <row r="755">
          <cell r="A755" t="str">
            <v/>
          </cell>
          <cell r="B755" t="str">
            <v>G203</v>
          </cell>
          <cell r="C755" t="str">
            <v/>
          </cell>
          <cell r="D755" t="str">
            <v>G</v>
          </cell>
          <cell r="E755" t="str">
            <v>B.O.C.E.S.</v>
          </cell>
          <cell r="F755" t="str">
            <v/>
          </cell>
          <cell r="G755" t="str">
            <v>Attn: School Lunch Director</v>
          </cell>
          <cell r="H755" t="str">
            <v>61 Parrot Road</v>
          </cell>
          <cell r="I755" t="str">
            <v>West Nyack</v>
          </cell>
          <cell r="J755" t="str">
            <v>(845) 348-3615</v>
          </cell>
          <cell r="K755" t="str">
            <v/>
          </cell>
          <cell r="L755" t="str">
            <v>BROOME</v>
          </cell>
          <cell r="M755" t="str">
            <v/>
          </cell>
          <cell r="N755" t="str">
            <v>02/22/95</v>
          </cell>
          <cell r="O755" t="str">
            <v>0.00</v>
          </cell>
          <cell r="P755" t="str">
            <v>RA</v>
          </cell>
          <cell r="Q755" t="str">
            <v>No</v>
          </cell>
          <cell r="R755" t="str">
            <v/>
          </cell>
          <cell r="S755" t="str">
            <v>180</v>
          </cell>
          <cell r="T755" t="str">
            <v>UNASSIGNED</v>
          </cell>
          <cell r="U755" t="str">
            <v>Aaron Trumer-Principal</v>
          </cell>
          <cell r="V755" t="str">
            <v>0</v>
          </cell>
          <cell r="W755" t="str">
            <v>NSLP</v>
          </cell>
          <cell r="X755" t="str">
            <v>Yes</v>
          </cell>
          <cell r="Y755" t="str">
            <v xml:space="preserve">      </v>
          </cell>
          <cell r="Z755" t="str">
            <v/>
          </cell>
          <cell r="AA755" t="str">
            <v/>
          </cell>
          <cell r="AB755" t="str">
            <v/>
          </cell>
          <cell r="AC755" t="str">
            <v>0.00</v>
          </cell>
          <cell r="AD755" t="str">
            <v>G203</v>
          </cell>
          <cell r="AE755" t="str">
            <v>7NJ3RU7</v>
          </cell>
          <cell r="AF755" t="str">
            <v>0.00</v>
          </cell>
          <cell r="AG755" t="str">
            <v>BOCES ROCKLAND</v>
          </cell>
        </row>
        <row r="756">
          <cell r="A756">
            <v>661401145094</v>
          </cell>
          <cell r="B756" t="str">
            <v>G204</v>
          </cell>
          <cell r="C756" t="str">
            <v/>
          </cell>
          <cell r="D756" t="str">
            <v>G</v>
          </cell>
          <cell r="E756" t="str">
            <v>St. Anns Parish School</v>
          </cell>
          <cell r="F756" t="str">
            <v>Attn: Food Service Director</v>
          </cell>
          <cell r="G756" t="str">
            <v>St. Anns Parish School</v>
          </cell>
          <cell r="H756" t="str">
            <v>16 Elizabeth Street</v>
          </cell>
          <cell r="I756" t="str">
            <v>Ossining</v>
          </cell>
          <cell r="J756" t="str">
            <v>(914) 263-6962</v>
          </cell>
          <cell r="K756" t="str">
            <v>Kathleen Rooney - FSD</v>
          </cell>
          <cell r="L756" t="str">
            <v>WESTCHESTER</v>
          </cell>
          <cell r="M756" t="str">
            <v>KRJ5257@OPTONLINE.NET</v>
          </cell>
          <cell r="N756" t="str">
            <v>08/06/03</v>
          </cell>
          <cell r="O756" t="str">
            <v>0.00</v>
          </cell>
          <cell r="P756" t="str">
            <v>RA</v>
          </cell>
          <cell r="Q756" t="str">
            <v>No</v>
          </cell>
          <cell r="R756">
            <v>661401145094</v>
          </cell>
          <cell r="S756" t="str">
            <v>180</v>
          </cell>
          <cell r="T756" t="str">
            <v>UNASSIGNED</v>
          </cell>
          <cell r="U756" t="str">
            <v>Dorothea Murcigrosso-Prin</v>
          </cell>
          <cell r="V756" t="str">
            <v>0</v>
          </cell>
          <cell r="W756" t="str">
            <v>NSLP</v>
          </cell>
          <cell r="X756" t="str">
            <v>Yes</v>
          </cell>
          <cell r="Y756" t="str">
            <v>Week 1</v>
          </cell>
          <cell r="Z756" t="str">
            <v/>
          </cell>
          <cell r="AA756" t="str">
            <v/>
          </cell>
          <cell r="AB756" t="str">
            <v/>
          </cell>
          <cell r="AC756" t="str">
            <v>0.00</v>
          </cell>
          <cell r="AD756" t="str">
            <v>G204</v>
          </cell>
          <cell r="AE756" t="str">
            <v>5CVH6ME</v>
          </cell>
          <cell r="AF756" t="str">
            <v>0.00</v>
          </cell>
          <cell r="AG756" t="str">
            <v>ST ANNS PARISH</v>
          </cell>
        </row>
        <row r="757">
          <cell r="A757" t="str">
            <v/>
          </cell>
          <cell r="B757" t="str">
            <v>G207</v>
          </cell>
          <cell r="C757" t="str">
            <v/>
          </cell>
          <cell r="D757" t="str">
            <v>G</v>
          </cell>
          <cell r="E757" t="str">
            <v>Devereux Foundation</v>
          </cell>
          <cell r="F757" t="str">
            <v/>
          </cell>
          <cell r="G757" t="str">
            <v>Attn: Food Service Director</v>
          </cell>
          <cell r="H757" t="str">
            <v>PO Box 40 Rt.9 N.</v>
          </cell>
          <cell r="I757" t="str">
            <v>Red Hook</v>
          </cell>
          <cell r="J757" t="str">
            <v>(845) 758-1899 241</v>
          </cell>
          <cell r="K757" t="str">
            <v>Mr. Terry Dorrman</v>
          </cell>
          <cell r="L757" t="str">
            <v>DUTCHESS</v>
          </cell>
          <cell r="M757" t="str">
            <v/>
          </cell>
          <cell r="N757" t="str">
            <v>02/22/95</v>
          </cell>
          <cell r="O757" t="str">
            <v>0.00</v>
          </cell>
          <cell r="P757" t="str">
            <v>RA</v>
          </cell>
          <cell r="Q757" t="str">
            <v>No</v>
          </cell>
          <cell r="R757" t="str">
            <v/>
          </cell>
          <cell r="S757" t="str">
            <v>180</v>
          </cell>
          <cell r="T757" t="str">
            <v>UNASSIGNED</v>
          </cell>
          <cell r="U757" t="str">
            <v>Dorothea Murcigrosso-Prin</v>
          </cell>
          <cell r="V757" t="str">
            <v>0</v>
          </cell>
          <cell r="W757" t="str">
            <v>NSLP</v>
          </cell>
          <cell r="X757" t="str">
            <v>Yes</v>
          </cell>
          <cell r="Y757" t="str">
            <v xml:space="preserve">      </v>
          </cell>
          <cell r="Z757" t="str">
            <v/>
          </cell>
          <cell r="AA757" t="str">
            <v/>
          </cell>
          <cell r="AB757" t="str">
            <v/>
          </cell>
          <cell r="AC757" t="str">
            <v>0.00</v>
          </cell>
          <cell r="AD757" t="str">
            <v>G207</v>
          </cell>
          <cell r="AE757" t="str">
            <v>W88GMET</v>
          </cell>
          <cell r="AF757" t="str">
            <v>0.00</v>
          </cell>
          <cell r="AG757" t="str">
            <v>DEVEREUX FOUND</v>
          </cell>
        </row>
        <row r="758">
          <cell r="A758" t="str">
            <v/>
          </cell>
          <cell r="B758" t="str">
            <v>G208</v>
          </cell>
          <cell r="C758" t="str">
            <v/>
          </cell>
          <cell r="D758" t="str">
            <v>G</v>
          </cell>
          <cell r="E758" t="str">
            <v>St.Gregory Barbarigo School</v>
          </cell>
          <cell r="F758" t="str">
            <v/>
          </cell>
          <cell r="G758" t="str">
            <v>Attn: Food Service Director</v>
          </cell>
          <cell r="H758" t="str">
            <v>29 Cinder Road</v>
          </cell>
          <cell r="I758" t="str">
            <v>Garnerville</v>
          </cell>
          <cell r="J758" t="str">
            <v>(845) 947-1330</v>
          </cell>
          <cell r="K758" t="str">
            <v>Ms. Angela Sciacca - FSD</v>
          </cell>
          <cell r="L758" t="str">
            <v>BROOME</v>
          </cell>
          <cell r="M758" t="str">
            <v/>
          </cell>
          <cell r="N758" t="str">
            <v>07/31/03</v>
          </cell>
          <cell r="O758" t="str">
            <v>0.00</v>
          </cell>
          <cell r="P758" t="str">
            <v>RA</v>
          </cell>
          <cell r="Q758" t="str">
            <v>No</v>
          </cell>
          <cell r="R758" t="str">
            <v/>
          </cell>
          <cell r="S758" t="str">
            <v>180</v>
          </cell>
          <cell r="T758" t="str">
            <v>UNASSIGNED</v>
          </cell>
          <cell r="U758" t="str">
            <v>Sr. Kathleen Gorres-Prin-845-947-1330</v>
          </cell>
          <cell r="V758" t="str">
            <v>0</v>
          </cell>
          <cell r="W758" t="str">
            <v>NSLP</v>
          </cell>
          <cell r="X758" t="str">
            <v>Yes</v>
          </cell>
          <cell r="Y758" t="str">
            <v>Week 2</v>
          </cell>
          <cell r="Z758" t="str">
            <v/>
          </cell>
          <cell r="AA758" t="str">
            <v/>
          </cell>
          <cell r="AB758" t="str">
            <v/>
          </cell>
          <cell r="AC758" t="str">
            <v>0.00</v>
          </cell>
          <cell r="AD758" t="str">
            <v>G208</v>
          </cell>
          <cell r="AE758" t="str">
            <v>69T926F</v>
          </cell>
          <cell r="AF758" t="str">
            <v>0.00</v>
          </cell>
          <cell r="AG758" t="str">
            <v>ST.GREGORY BARBA</v>
          </cell>
        </row>
        <row r="759">
          <cell r="A759">
            <v>500401060000</v>
          </cell>
          <cell r="B759" t="str">
            <v>G210</v>
          </cell>
          <cell r="C759">
            <v>4006384</v>
          </cell>
          <cell r="D759" t="str">
            <v>G</v>
          </cell>
          <cell r="E759" t="str">
            <v>Ramapo Central School District</v>
          </cell>
          <cell r="F759" t="str">
            <v>Attn: Food Service Director</v>
          </cell>
          <cell r="G759" t="str">
            <v>Ramapo Central School District</v>
          </cell>
          <cell r="H759" t="str">
            <v>45 Mountain Avenue</v>
          </cell>
          <cell r="I759" t="str">
            <v>Hillburn</v>
          </cell>
          <cell r="J759" t="str">
            <v>(845) 357-7783x 11247</v>
          </cell>
          <cell r="K759" t="str">
            <v>Janet Ginocchio</v>
          </cell>
          <cell r="L759" t="str">
            <v>ROCKLAND</v>
          </cell>
          <cell r="M759" t="str">
            <v>jginocchio1@ramapocentral.net</v>
          </cell>
          <cell r="N759" t="str">
            <v>07/31/03</v>
          </cell>
          <cell r="O759" t="str">
            <v>106,279.93</v>
          </cell>
          <cell r="P759" t="str">
            <v>RA</v>
          </cell>
          <cell r="Q759" t="str">
            <v>Yes</v>
          </cell>
          <cell r="R759">
            <v>500401060000</v>
          </cell>
          <cell r="S759" t="str">
            <v>180</v>
          </cell>
          <cell r="T759" t="str">
            <v>UNASSIGNED</v>
          </cell>
          <cell r="U759" t="str">
            <v>Stehany Moe</v>
          </cell>
          <cell r="V759" t="str">
            <v>293186</v>
          </cell>
          <cell r="W759" t="str">
            <v>NSLP</v>
          </cell>
          <cell r="X759" t="str">
            <v>Yes</v>
          </cell>
          <cell r="Y759" t="str">
            <v>Week 1</v>
          </cell>
          <cell r="Z759" t="str">
            <v>09/14/11</v>
          </cell>
          <cell r="AA759" t="str">
            <v/>
          </cell>
          <cell r="AB759" t="str">
            <v>(845) 357-7783x 241</v>
          </cell>
          <cell r="AC759" t="str">
            <v>0.00</v>
          </cell>
          <cell r="AD759" t="str">
            <v>G210</v>
          </cell>
          <cell r="AE759" t="str">
            <v>GMCAcadia14</v>
          </cell>
          <cell r="AF759" t="str">
            <v>106,279.93</v>
          </cell>
          <cell r="AG759" t="str">
            <v>RAMAPO CSD</v>
          </cell>
        </row>
        <row r="760">
          <cell r="A760">
            <v>620600996004</v>
          </cell>
          <cell r="B760" t="str">
            <v>G211</v>
          </cell>
          <cell r="C760">
            <v>4006385</v>
          </cell>
          <cell r="D760" t="str">
            <v>G</v>
          </cell>
          <cell r="E760" t="str">
            <v>The Center for Spectrum Services</v>
          </cell>
          <cell r="F760" t="str">
            <v>Attn: Food Service Director</v>
          </cell>
          <cell r="G760" t="str">
            <v>The Center for Spectrum Services</v>
          </cell>
          <cell r="H760" t="str">
            <v>70 Kukuk Lane</v>
          </cell>
          <cell r="I760" t="str">
            <v>Kingson</v>
          </cell>
          <cell r="J760" t="str">
            <v>(845) 336-2616x 118</v>
          </cell>
          <cell r="K760" t="str">
            <v>Terry Dorrian</v>
          </cell>
          <cell r="L760" t="str">
            <v>ULSTER</v>
          </cell>
          <cell r="M760" t="str">
            <v>tdorrian@centerforspectrumservices.org</v>
          </cell>
          <cell r="N760" t="str">
            <v>02/22/95</v>
          </cell>
          <cell r="O760" t="str">
            <v>7,638.96</v>
          </cell>
          <cell r="P760" t="str">
            <v>RA</v>
          </cell>
          <cell r="Q760" t="str">
            <v>Yes</v>
          </cell>
          <cell r="R760">
            <v>620600996004</v>
          </cell>
          <cell r="S760" t="str">
            <v>180</v>
          </cell>
          <cell r="T760" t="str">
            <v>UNASSIGNED</v>
          </cell>
          <cell r="U760" t="str">
            <v>Stehany Moe</v>
          </cell>
          <cell r="V760" t="str">
            <v>21073</v>
          </cell>
          <cell r="W760" t="str">
            <v>NSLP</v>
          </cell>
          <cell r="X760" t="str">
            <v>Yes</v>
          </cell>
          <cell r="Y760" t="str">
            <v>Week 1</v>
          </cell>
          <cell r="Z760" t="str">
            <v>09/06/11</v>
          </cell>
          <cell r="AA760" t="str">
            <v/>
          </cell>
          <cell r="AB760" t="str">
            <v>(845) 357-7783x 241</v>
          </cell>
          <cell r="AC760" t="str">
            <v>0.00</v>
          </cell>
          <cell r="AD760" t="str">
            <v>G211</v>
          </cell>
          <cell r="AE760" t="str">
            <v>14Hyundais</v>
          </cell>
          <cell r="AF760" t="str">
            <v>7,638.96</v>
          </cell>
          <cell r="AG760" t="str">
            <v>CHILDRENS ANNEX</v>
          </cell>
        </row>
        <row r="761">
          <cell r="A761">
            <v>500108145040</v>
          </cell>
          <cell r="B761" t="str">
            <v>G212</v>
          </cell>
          <cell r="C761">
            <v>4006386</v>
          </cell>
          <cell r="D761" t="str">
            <v>G</v>
          </cell>
          <cell r="E761" t="str">
            <v>St. Anthonys School</v>
          </cell>
          <cell r="F761" t="str">
            <v>Attn: Food Service Director</v>
          </cell>
          <cell r="G761" t="str">
            <v>St.Anthony School</v>
          </cell>
          <cell r="H761" t="str">
            <v>34 West Nyack Road</v>
          </cell>
          <cell r="I761" t="str">
            <v>Nanuet</v>
          </cell>
          <cell r="J761" t="str">
            <v>(845) 627-3427</v>
          </cell>
          <cell r="K761" t="str">
            <v>Valerie Healey</v>
          </cell>
          <cell r="L761" t="str">
            <v>ROCKLAND</v>
          </cell>
          <cell r="M761" t="str">
            <v>cafe@stanthonyschoolnanuet.org</v>
          </cell>
          <cell r="N761" t="str">
            <v>04/30/99</v>
          </cell>
          <cell r="O761" t="str">
            <v>0.00</v>
          </cell>
          <cell r="P761" t="str">
            <v>RA</v>
          </cell>
          <cell r="Q761" t="str">
            <v>No</v>
          </cell>
          <cell r="R761">
            <v>500108145040</v>
          </cell>
          <cell r="S761" t="str">
            <v>180</v>
          </cell>
          <cell r="T761" t="str">
            <v>UNASSIGNED</v>
          </cell>
          <cell r="U761" t="str">
            <v>Bridget Browne</v>
          </cell>
          <cell r="V761" t="str">
            <v>15624</v>
          </cell>
          <cell r="W761" t="str">
            <v>NSLP</v>
          </cell>
          <cell r="X761" t="str">
            <v>No</v>
          </cell>
          <cell r="Y761" t="str">
            <v>Week 1</v>
          </cell>
          <cell r="Z761" t="str">
            <v>08/29/11</v>
          </cell>
          <cell r="AA761" t="str">
            <v/>
          </cell>
          <cell r="AB761" t="str">
            <v>(845) 623-2311</v>
          </cell>
          <cell r="AC761" t="str">
            <v>0.00</v>
          </cell>
          <cell r="AD761" t="str">
            <v>G212</v>
          </cell>
          <cell r="AE761" t="str">
            <v>Our1stNewhome</v>
          </cell>
          <cell r="AF761" t="str">
            <v>0.00</v>
          </cell>
          <cell r="AG761" t="str">
            <v>ST. ANTHONYS SCH</v>
          </cell>
        </row>
        <row r="762">
          <cell r="A762">
            <v>132201145059</v>
          </cell>
          <cell r="B762" t="str">
            <v>G215</v>
          </cell>
          <cell r="C762">
            <v>4006387</v>
          </cell>
          <cell r="D762" t="str">
            <v>G</v>
          </cell>
          <cell r="E762" t="str">
            <v>St. Joseph School</v>
          </cell>
          <cell r="F762" t="str">
            <v>Attn: School Lunch Director</v>
          </cell>
          <cell r="G762" t="str">
            <v>St. Joseph School</v>
          </cell>
          <cell r="H762" t="str">
            <v>25 St. Joseph Dr., PO Box 587</v>
          </cell>
          <cell r="I762" t="str">
            <v>Millbrook</v>
          </cell>
          <cell r="J762" t="str">
            <v>(845) 677-3670</v>
          </cell>
          <cell r="K762" t="str">
            <v>Rosalie Fegan - Principal</v>
          </cell>
          <cell r="L762" t="str">
            <v>DUTCHESS</v>
          </cell>
          <cell r="M762" t="str">
            <v>RBFEGAN@AOL.COM</v>
          </cell>
          <cell r="N762" t="str">
            <v>03/29/07</v>
          </cell>
          <cell r="O762" t="str">
            <v>0.00</v>
          </cell>
          <cell r="P762" t="str">
            <v>RA</v>
          </cell>
          <cell r="Q762" t="str">
            <v>No</v>
          </cell>
          <cell r="R762">
            <v>132201145059</v>
          </cell>
          <cell r="S762" t="str">
            <v>180</v>
          </cell>
          <cell r="T762" t="str">
            <v>UNASSIGNED</v>
          </cell>
          <cell r="U762" t="str">
            <v>Bridget Browne-Prin-845-623-2311</v>
          </cell>
          <cell r="V762" t="str">
            <v>8104</v>
          </cell>
          <cell r="W762" t="str">
            <v>NSLP</v>
          </cell>
          <cell r="X762" t="str">
            <v>Yes</v>
          </cell>
          <cell r="Y762" t="str">
            <v>Week 1</v>
          </cell>
          <cell r="Z762" t="str">
            <v>09/01/11</v>
          </cell>
          <cell r="AA762" t="str">
            <v/>
          </cell>
          <cell r="AB762" t="str">
            <v/>
          </cell>
          <cell r="AC762" t="str">
            <v>0.00</v>
          </cell>
          <cell r="AD762" t="str">
            <v>G215</v>
          </cell>
          <cell r="AE762" t="str">
            <v>Mimife101</v>
          </cell>
          <cell r="AF762" t="str">
            <v>0.00</v>
          </cell>
          <cell r="AG762" t="str">
            <v>ST JOSEPH SCHOOL</v>
          </cell>
        </row>
        <row r="763">
          <cell r="A763">
            <v>500402228423</v>
          </cell>
          <cell r="B763" t="str">
            <v>G216</v>
          </cell>
          <cell r="C763">
            <v>4008823</v>
          </cell>
          <cell r="D763" t="str">
            <v>G</v>
          </cell>
          <cell r="E763" t="str">
            <v>United Talmudical Academy</v>
          </cell>
          <cell r="F763" t="str">
            <v>DOD</v>
          </cell>
          <cell r="G763" t="str">
            <v>89 S. Main Street</v>
          </cell>
          <cell r="H763" t="str">
            <v/>
          </cell>
          <cell r="I763" t="str">
            <v>Spring Valley</v>
          </cell>
          <cell r="J763" t="str">
            <v>(845) 425-0392 x219</v>
          </cell>
          <cell r="K763" t="str">
            <v>Mendy Stern</v>
          </cell>
          <cell r="L763" t="str">
            <v>ROCKLAND</v>
          </cell>
          <cell r="M763" t="str">
            <v>utafoodprogram@gmail.com</v>
          </cell>
          <cell r="N763" t="str">
            <v>08/23/16</v>
          </cell>
          <cell r="O763" t="str">
            <v>172,869.73</v>
          </cell>
          <cell r="P763" t="str">
            <v>RA</v>
          </cell>
          <cell r="Q763" t="str">
            <v>Yes</v>
          </cell>
          <cell r="R763">
            <v>500402228423</v>
          </cell>
          <cell r="S763" t="str">
            <v>180</v>
          </cell>
          <cell r="T763" t="str">
            <v>UNASSIGNED</v>
          </cell>
          <cell r="U763" t="str">
            <v/>
          </cell>
          <cell r="V763" t="str">
            <v>476882</v>
          </cell>
          <cell r="W763" t="str">
            <v>NSLP</v>
          </cell>
          <cell r="X763" t="str">
            <v>Yes</v>
          </cell>
          <cell r="Y763" t="str">
            <v xml:space="preserve">      </v>
          </cell>
          <cell r="Z763" t="str">
            <v>08/23/16</v>
          </cell>
          <cell r="AA763" t="str">
            <v/>
          </cell>
          <cell r="AB763" t="str">
            <v/>
          </cell>
          <cell r="AC763" t="str">
            <v>0.00</v>
          </cell>
          <cell r="AD763" t="str">
            <v>G216</v>
          </cell>
          <cell r="AE763" t="str">
            <v>Password1</v>
          </cell>
          <cell r="AF763" t="str">
            <v>172,869.73</v>
          </cell>
          <cell r="AG763" t="str">
            <v>UNITED TALMUDICAL ACADEMY</v>
          </cell>
        </row>
        <row r="764">
          <cell r="A764">
            <v>591401229948</v>
          </cell>
          <cell r="B764" t="str">
            <v>G217</v>
          </cell>
          <cell r="C764">
            <v>4009590</v>
          </cell>
          <cell r="D764" t="str">
            <v>G</v>
          </cell>
          <cell r="E764" t="str">
            <v>Bais Yisroel School</v>
          </cell>
          <cell r="F764" t="str">
            <v>DOD</v>
          </cell>
          <cell r="G764" t="str">
            <v>169 Barnes Blvd.</v>
          </cell>
          <cell r="H764" t="str">
            <v/>
          </cell>
          <cell r="I764" t="str">
            <v>Kiamesha Lake</v>
          </cell>
          <cell r="J764" t="str">
            <v>(845) 796-9915 x102</v>
          </cell>
          <cell r="K764" t="str">
            <v>Joel Lewin</v>
          </cell>
          <cell r="L764" t="str">
            <v>SULLIVAN</v>
          </cell>
          <cell r="M764" t="str">
            <v>yyl@viznitzkiamesha.com</v>
          </cell>
          <cell r="N764" t="str">
            <v>08/07/18</v>
          </cell>
          <cell r="O764" t="str">
            <v>0.00</v>
          </cell>
          <cell r="P764" t="str">
            <v>RA</v>
          </cell>
          <cell r="Q764" t="str">
            <v>No</v>
          </cell>
          <cell r="R764">
            <v>591401229948</v>
          </cell>
          <cell r="S764" t="str">
            <v>0</v>
          </cell>
          <cell r="T764" t="str">
            <v/>
          </cell>
          <cell r="U764" t="str">
            <v/>
          </cell>
          <cell r="V764" t="str">
            <v>58277</v>
          </cell>
          <cell r="W764" t="str">
            <v>NSLP</v>
          </cell>
          <cell r="X764" t="str">
            <v>No</v>
          </cell>
          <cell r="Y764" t="str">
            <v xml:space="preserve">      </v>
          </cell>
          <cell r="Z764" t="str">
            <v>08/07/18</v>
          </cell>
          <cell r="AA764" t="str">
            <v/>
          </cell>
          <cell r="AB764" t="str">
            <v/>
          </cell>
          <cell r="AC764" t="str">
            <v>0.00</v>
          </cell>
          <cell r="AD764" t="str">
            <v>G217</v>
          </cell>
          <cell r="AE764" t="str">
            <v>Password217</v>
          </cell>
          <cell r="AF764" t="str">
            <v>0.00</v>
          </cell>
          <cell r="AG764" t="str">
            <v>BAIS YISROEL SCHOOL</v>
          </cell>
        </row>
        <row r="765">
          <cell r="A765">
            <v>500402229623</v>
          </cell>
          <cell r="B765" t="str">
            <v>G218</v>
          </cell>
          <cell r="C765">
            <v>4009591</v>
          </cell>
          <cell r="D765" t="str">
            <v>G</v>
          </cell>
          <cell r="E765" t="str">
            <v>Congregation Bais Malka</v>
          </cell>
          <cell r="F765" t="str">
            <v>DOD-Non Public School</v>
          </cell>
          <cell r="G765" t="str">
            <v>48 Grandview Avenue</v>
          </cell>
          <cell r="H765" t="str">
            <v/>
          </cell>
          <cell r="I765" t="str">
            <v>Spring Valley</v>
          </cell>
          <cell r="J765" t="str">
            <v>(845) 354-9500 x103</v>
          </cell>
          <cell r="K765" t="str">
            <v>Aron Grossman</v>
          </cell>
          <cell r="L765" t="str">
            <v>ROCKLAND</v>
          </cell>
          <cell r="M765" t="str">
            <v>admin@baismalka.org</v>
          </cell>
          <cell r="N765" t="str">
            <v>08/13/18</v>
          </cell>
          <cell r="O765" t="str">
            <v>0.00</v>
          </cell>
          <cell r="P765" t="str">
            <v>RA</v>
          </cell>
          <cell r="Q765" t="str">
            <v>Yes</v>
          </cell>
          <cell r="R765">
            <v>500402229623</v>
          </cell>
          <cell r="S765" t="str">
            <v>0</v>
          </cell>
          <cell r="T765" t="str">
            <v/>
          </cell>
          <cell r="U765" t="str">
            <v/>
          </cell>
          <cell r="V765" t="str">
            <v>0</v>
          </cell>
          <cell r="W765" t="str">
            <v>NSLP</v>
          </cell>
          <cell r="X765" t="str">
            <v>Yes</v>
          </cell>
          <cell r="Y765" t="str">
            <v xml:space="preserve">      </v>
          </cell>
          <cell r="Z765" t="str">
            <v>08/13/18</v>
          </cell>
          <cell r="AA765" t="str">
            <v/>
          </cell>
          <cell r="AB765" t="str">
            <v/>
          </cell>
          <cell r="AC765" t="str">
            <v>0.00</v>
          </cell>
          <cell r="AD765" t="str">
            <v>G218</v>
          </cell>
          <cell r="AE765" t="str">
            <v>Password132</v>
          </cell>
          <cell r="AF765" t="str">
            <v>0.00</v>
          </cell>
          <cell r="AG765" t="str">
            <v>CONGREGATION BAIS MALKA</v>
          </cell>
        </row>
        <row r="766">
          <cell r="A766">
            <v>500401226135</v>
          </cell>
          <cell r="B766" t="str">
            <v>G219</v>
          </cell>
          <cell r="C766">
            <v>4009952</v>
          </cell>
          <cell r="D766" t="str">
            <v>G</v>
          </cell>
          <cell r="E766" t="str">
            <v>Central UTA of Monsey Girls</v>
          </cell>
          <cell r="F766" t="str">
            <v>Franczoz Bakery</v>
          </cell>
          <cell r="G766" t="str">
            <v>236 Cherry Lane</v>
          </cell>
          <cell r="H766" t="str">
            <v/>
          </cell>
          <cell r="I766" t="str">
            <v>Airmont</v>
          </cell>
          <cell r="J766" t="str">
            <v>845-371-3400 x102</v>
          </cell>
          <cell r="K766" t="str">
            <v>Tina Brandsdorfer</v>
          </cell>
          <cell r="L766" t="str">
            <v>ROCKLAND</v>
          </cell>
          <cell r="M766" t="str">
            <v>db@cutamonsey.org</v>
          </cell>
          <cell r="N766" t="str">
            <v>05/14/19</v>
          </cell>
          <cell r="O766" t="str">
            <v>0.00</v>
          </cell>
          <cell r="P766" t="str">
            <v>RA</v>
          </cell>
          <cell r="Q766" t="str">
            <v>Yes</v>
          </cell>
          <cell r="R766">
            <v>500401226135</v>
          </cell>
          <cell r="S766" t="str">
            <v>180</v>
          </cell>
          <cell r="T766" t="str">
            <v/>
          </cell>
          <cell r="U766" t="str">
            <v/>
          </cell>
          <cell r="V766" t="str">
            <v>122479</v>
          </cell>
          <cell r="W766" t="str">
            <v>NSLP</v>
          </cell>
          <cell r="X766" t="str">
            <v>Yes</v>
          </cell>
          <cell r="Y766" t="str">
            <v xml:space="preserve">      </v>
          </cell>
          <cell r="Z766" t="str">
            <v>05/14/19</v>
          </cell>
          <cell r="AA766" t="str">
            <v/>
          </cell>
          <cell r="AB766" t="str">
            <v/>
          </cell>
          <cell r="AC766" t="str">
            <v>0.00</v>
          </cell>
          <cell r="AD766" t="str">
            <v>G219</v>
          </cell>
          <cell r="AE766" t="str">
            <v>Password219</v>
          </cell>
          <cell r="AF766" t="str">
            <v>0.00</v>
          </cell>
          <cell r="AG766" t="str">
            <v>CENTRAL UTA OF MONSEY GIRLS</v>
          </cell>
        </row>
        <row r="767">
          <cell r="A767" t="str">
            <v/>
          </cell>
          <cell r="B767" t="str">
            <v>G222</v>
          </cell>
          <cell r="C767" t="str">
            <v/>
          </cell>
          <cell r="D767" t="str">
            <v>G</v>
          </cell>
          <cell r="E767" t="str">
            <v>Reuben Gittelman Hebrew Day School</v>
          </cell>
          <cell r="F767" t="str">
            <v/>
          </cell>
          <cell r="G767" t="str">
            <v>Attn: School Lunch Director</v>
          </cell>
          <cell r="H767" t="str">
            <v>360 New Hempstead Rd.</v>
          </cell>
          <cell r="I767" t="str">
            <v>New City</v>
          </cell>
          <cell r="J767" t="str">
            <v>(845) 634-5200</v>
          </cell>
          <cell r="K767" t="str">
            <v>Ralph Heidings</v>
          </cell>
          <cell r="L767" t="str">
            <v>BROOME</v>
          </cell>
          <cell r="M767" t="str">
            <v/>
          </cell>
          <cell r="N767" t="str">
            <v>05/27/03</v>
          </cell>
          <cell r="O767" t="str">
            <v>0.00</v>
          </cell>
          <cell r="P767" t="str">
            <v>RA</v>
          </cell>
          <cell r="Q767" t="str">
            <v>No</v>
          </cell>
          <cell r="R767" t="str">
            <v/>
          </cell>
          <cell r="S767" t="str">
            <v>180</v>
          </cell>
          <cell r="T767" t="str">
            <v>UNASSIGNED</v>
          </cell>
          <cell r="U767" t="str">
            <v>Bridget Browne-Prin-845-623-2311</v>
          </cell>
          <cell r="V767" t="str">
            <v>0</v>
          </cell>
          <cell r="W767" t="str">
            <v>NSLP</v>
          </cell>
          <cell r="X767" t="str">
            <v>No</v>
          </cell>
          <cell r="Y767" t="str">
            <v xml:space="preserve">      </v>
          </cell>
          <cell r="Z767" t="str">
            <v/>
          </cell>
          <cell r="AA767" t="str">
            <v/>
          </cell>
          <cell r="AB767" t="str">
            <v/>
          </cell>
          <cell r="AC767" t="str">
            <v>0.00</v>
          </cell>
          <cell r="AD767" t="str">
            <v/>
          </cell>
          <cell r="AE767" t="str">
            <v/>
          </cell>
          <cell r="AF767" t="str">
            <v>0.00</v>
          </cell>
          <cell r="AG767" t="str">
            <v>REUBEN GITTELMAN</v>
          </cell>
        </row>
        <row r="768">
          <cell r="A768" t="str">
            <v/>
          </cell>
          <cell r="B768" t="str">
            <v>G223</v>
          </cell>
          <cell r="C768" t="str">
            <v/>
          </cell>
          <cell r="D768" t="str">
            <v>G</v>
          </cell>
          <cell r="E768" t="str">
            <v>Congregation Mesifta Ohr Hatalmud</v>
          </cell>
          <cell r="F768" t="str">
            <v/>
          </cell>
          <cell r="G768" t="str">
            <v>Attn: School Lunch Director</v>
          </cell>
          <cell r="H768" t="str">
            <v>P.O. Box 516  244 Route 306</v>
          </cell>
          <cell r="I768" t="str">
            <v>Monsey</v>
          </cell>
          <cell r="J768" t="str">
            <v>(845) 354-7542</v>
          </cell>
          <cell r="K768" t="str">
            <v>Sarah Milstein</v>
          </cell>
          <cell r="L768" t="str">
            <v>BROOME</v>
          </cell>
          <cell r="M768" t="str">
            <v/>
          </cell>
          <cell r="N768" t="str">
            <v>05/27/03</v>
          </cell>
          <cell r="O768" t="str">
            <v>0.00</v>
          </cell>
          <cell r="P768" t="str">
            <v>RA</v>
          </cell>
          <cell r="Q768" t="str">
            <v>No</v>
          </cell>
          <cell r="R768" t="str">
            <v/>
          </cell>
          <cell r="S768" t="str">
            <v>180</v>
          </cell>
          <cell r="T768" t="str">
            <v>UNASSIGNED</v>
          </cell>
          <cell r="U768" t="str">
            <v>Bridget Browne-Prin-845-623-2311</v>
          </cell>
          <cell r="V768" t="str">
            <v>0</v>
          </cell>
          <cell r="W768" t="str">
            <v>NSLP</v>
          </cell>
          <cell r="X768" t="str">
            <v>No</v>
          </cell>
          <cell r="Y768" t="str">
            <v xml:space="preserve">      </v>
          </cell>
          <cell r="Z768" t="str">
            <v/>
          </cell>
          <cell r="AA768" t="str">
            <v/>
          </cell>
          <cell r="AB768" t="str">
            <v/>
          </cell>
          <cell r="AC768" t="str">
            <v>0.00</v>
          </cell>
          <cell r="AD768" t="str">
            <v/>
          </cell>
          <cell r="AE768" t="str">
            <v/>
          </cell>
          <cell r="AF768" t="str">
            <v>0.00</v>
          </cell>
          <cell r="AG768" t="str">
            <v>CONG MESIFTA</v>
          </cell>
        </row>
        <row r="769">
          <cell r="A769">
            <v>591401952501</v>
          </cell>
          <cell r="B769" t="str">
            <v>G300</v>
          </cell>
          <cell r="C769">
            <v>4006388</v>
          </cell>
          <cell r="D769" t="str">
            <v>G</v>
          </cell>
          <cell r="E769" t="str">
            <v>Sullivan County Jail</v>
          </cell>
          <cell r="F769" t="str">
            <v>Attn: Food Service Director</v>
          </cell>
          <cell r="G769" t="str">
            <v>Sullivan County Jail</v>
          </cell>
          <cell r="H769" t="str">
            <v>4 Bushnell Avenue</v>
          </cell>
          <cell r="I769" t="str">
            <v>Monticello</v>
          </cell>
          <cell r="J769" t="str">
            <v>(845) 794-7102 x4232</v>
          </cell>
          <cell r="K769" t="str">
            <v>Dale Fraser - FSD</v>
          </cell>
          <cell r="L769" t="str">
            <v>SULLIVAN</v>
          </cell>
          <cell r="M769" t="str">
            <v>joan.carbonaro@co.sullivan.ny.us</v>
          </cell>
          <cell r="N769" t="str">
            <v>02/22/95</v>
          </cell>
          <cell r="O769" t="str">
            <v>0.00</v>
          </cell>
          <cell r="P769" t="str">
            <v>RA</v>
          </cell>
          <cell r="Q769" t="str">
            <v>No</v>
          </cell>
          <cell r="R769">
            <v>591401952501</v>
          </cell>
          <cell r="S769" t="str">
            <v>180</v>
          </cell>
          <cell r="T769" t="str">
            <v>UNASSIGNED</v>
          </cell>
          <cell r="U769" t="str">
            <v>Daniel Hogue- Sheriff-845-794-7100</v>
          </cell>
          <cell r="V769" t="str">
            <v>0</v>
          </cell>
          <cell r="W769" t="str">
            <v>NSLP</v>
          </cell>
          <cell r="X769" t="str">
            <v>Yes</v>
          </cell>
          <cell r="Y769" t="str">
            <v>Week 1</v>
          </cell>
          <cell r="Z769" t="str">
            <v>06/01/12</v>
          </cell>
          <cell r="AA769" t="str">
            <v/>
          </cell>
          <cell r="AB769" t="str">
            <v/>
          </cell>
          <cell r="AC769" t="str">
            <v>0.00</v>
          </cell>
          <cell r="AD769" t="str">
            <v>G300</v>
          </cell>
          <cell r="AE769" t="str">
            <v>Prescott11</v>
          </cell>
          <cell r="AF769" t="str">
            <v>0.00</v>
          </cell>
          <cell r="AG769" t="str">
            <v>SULLIVAN CO JAIL</v>
          </cell>
        </row>
        <row r="770">
          <cell r="A770" t="str">
            <v/>
          </cell>
          <cell r="B770" t="str">
            <v>G301</v>
          </cell>
          <cell r="C770" t="str">
            <v/>
          </cell>
          <cell r="D770" t="str">
            <v>G</v>
          </cell>
          <cell r="E770" t="str">
            <v>Putnam County Correctional Facility</v>
          </cell>
          <cell r="F770" t="str">
            <v/>
          </cell>
          <cell r="G770" t="str">
            <v>Attn: Food Service Director</v>
          </cell>
          <cell r="H770" t="str">
            <v>Three County Center</v>
          </cell>
          <cell r="I770" t="str">
            <v>Carmel</v>
          </cell>
          <cell r="J770" t="str">
            <v>(845) 225-5255</v>
          </cell>
          <cell r="K770" t="str">
            <v>Joseph Cuccinello</v>
          </cell>
          <cell r="L770" t="str">
            <v>BROOME</v>
          </cell>
          <cell r="M770" t="str">
            <v/>
          </cell>
          <cell r="N770" t="str">
            <v>01/18/02</v>
          </cell>
          <cell r="O770" t="str">
            <v>0.00</v>
          </cell>
          <cell r="P770" t="str">
            <v>RA</v>
          </cell>
          <cell r="Q770" t="str">
            <v>No</v>
          </cell>
          <cell r="R770" t="str">
            <v/>
          </cell>
          <cell r="S770" t="str">
            <v>180</v>
          </cell>
          <cell r="T770" t="str">
            <v>UNASSIGNED</v>
          </cell>
          <cell r="U770" t="str">
            <v>Daniel Hogue- Sheriff-845-794-7100</v>
          </cell>
          <cell r="V770" t="str">
            <v>0</v>
          </cell>
          <cell r="W770" t="str">
            <v>NSLP</v>
          </cell>
          <cell r="X770" t="str">
            <v>Yes</v>
          </cell>
          <cell r="Y770" t="str">
            <v xml:space="preserve">      </v>
          </cell>
          <cell r="Z770" t="str">
            <v/>
          </cell>
          <cell r="AA770" t="str">
            <v/>
          </cell>
          <cell r="AB770" t="str">
            <v/>
          </cell>
          <cell r="AC770" t="str">
            <v>0.00</v>
          </cell>
          <cell r="AD770" t="str">
            <v>G301</v>
          </cell>
          <cell r="AE770" t="str">
            <v>9EJDDWU</v>
          </cell>
          <cell r="AF770" t="str">
            <v>0.00</v>
          </cell>
          <cell r="AG770" t="str">
            <v>PUTNAM CO CORREC</v>
          </cell>
        </row>
        <row r="771">
          <cell r="A771">
            <v>500101950001</v>
          </cell>
          <cell r="B771" t="str">
            <v>G302</v>
          </cell>
          <cell r="C771">
            <v>4006543</v>
          </cell>
          <cell r="D771" t="str">
            <v>G</v>
          </cell>
          <cell r="E771" t="str">
            <v>Rockland County Sheriffs Department</v>
          </cell>
          <cell r="F771" t="str">
            <v>Attn: Food Service Director</v>
          </cell>
          <cell r="G771" t="str">
            <v>Rockland Co.Sheriffs Dept./Corr.</v>
          </cell>
          <cell r="H771" t="str">
            <v>55 New Hempstead Road</v>
          </cell>
          <cell r="I771" t="str">
            <v>New City</v>
          </cell>
          <cell r="J771" t="str">
            <v>(845) 638-5143</v>
          </cell>
          <cell r="K771" t="str">
            <v>Jill King - FSD</v>
          </cell>
          <cell r="L771" t="str">
            <v>ROCKLAND</v>
          </cell>
          <cell r="M771" t="str">
            <v>DeVeraA@co.rockland.ny.us</v>
          </cell>
          <cell r="N771" t="str">
            <v>04/30/99</v>
          </cell>
          <cell r="O771" t="str">
            <v>0.00</v>
          </cell>
          <cell r="P771" t="str">
            <v>RA</v>
          </cell>
          <cell r="Q771" t="str">
            <v>No</v>
          </cell>
          <cell r="R771">
            <v>500101950001</v>
          </cell>
          <cell r="S771" t="str">
            <v>180</v>
          </cell>
          <cell r="T771" t="str">
            <v>UNASSIGNED</v>
          </cell>
          <cell r="U771" t="str">
            <v>Daniel Hogue- Sheriff-845-794-7100</v>
          </cell>
          <cell r="V771" t="str">
            <v>3447</v>
          </cell>
          <cell r="W771" t="str">
            <v>NSLP</v>
          </cell>
          <cell r="X771" t="str">
            <v>Yes</v>
          </cell>
          <cell r="Y771" t="str">
            <v>Week 2</v>
          </cell>
          <cell r="Z771" t="str">
            <v>10/28/11</v>
          </cell>
          <cell r="AA771" t="str">
            <v/>
          </cell>
          <cell r="AB771" t="str">
            <v/>
          </cell>
          <cell r="AC771" t="str">
            <v>0.00</v>
          </cell>
          <cell r="AD771" t="str">
            <v>G302</v>
          </cell>
          <cell r="AE771" t="str">
            <v>Password4</v>
          </cell>
          <cell r="AF771" t="str">
            <v>0.00</v>
          </cell>
          <cell r="AG771" t="str">
            <v>ROCKLAND CO SHRF</v>
          </cell>
        </row>
        <row r="772">
          <cell r="A772" t="str">
            <v/>
          </cell>
          <cell r="B772" t="str">
            <v>G303</v>
          </cell>
          <cell r="C772" t="str">
            <v/>
          </cell>
          <cell r="D772" t="str">
            <v>G</v>
          </cell>
          <cell r="E772" t="str">
            <v>Westchester County Department Correction</v>
          </cell>
          <cell r="F772" t="str">
            <v/>
          </cell>
          <cell r="G772" t="str">
            <v>Attn: Food Service Director</v>
          </cell>
          <cell r="H772" t="str">
            <v>Box 10 Grassland</v>
          </cell>
          <cell r="I772" t="str">
            <v>Valhalla</v>
          </cell>
          <cell r="J772" t="str">
            <v>(914) 345-2005</v>
          </cell>
          <cell r="K772" t="str">
            <v>Chelsea Henry - FSD</v>
          </cell>
          <cell r="L772" t="str">
            <v>CAYUGA</v>
          </cell>
          <cell r="M772" t="str">
            <v/>
          </cell>
          <cell r="N772" t="str">
            <v>05/22/03</v>
          </cell>
          <cell r="O772" t="str">
            <v>0.00</v>
          </cell>
          <cell r="P772" t="str">
            <v>RA</v>
          </cell>
          <cell r="Q772" t="str">
            <v>No</v>
          </cell>
          <cell r="R772" t="str">
            <v/>
          </cell>
          <cell r="S772" t="str">
            <v>180</v>
          </cell>
          <cell r="T772" t="str">
            <v>UNASSIGNED</v>
          </cell>
          <cell r="U772" t="str">
            <v>Daniel Hogue- Sheriff-845-794-7100</v>
          </cell>
          <cell r="V772" t="str">
            <v>0</v>
          </cell>
          <cell r="W772" t="str">
            <v>NSLP</v>
          </cell>
          <cell r="X772" t="str">
            <v>Yes</v>
          </cell>
          <cell r="Y772" t="str">
            <v xml:space="preserve">      </v>
          </cell>
          <cell r="Z772" t="str">
            <v/>
          </cell>
          <cell r="AA772" t="str">
            <v/>
          </cell>
          <cell r="AB772" t="str">
            <v/>
          </cell>
          <cell r="AC772" t="str">
            <v>0.00</v>
          </cell>
          <cell r="AD772" t="str">
            <v>G303</v>
          </cell>
          <cell r="AE772" t="str">
            <v>H8XCUS6</v>
          </cell>
          <cell r="AF772" t="str">
            <v>0.00</v>
          </cell>
          <cell r="AG772" t="str">
            <v>WESTCHESTER CORR</v>
          </cell>
        </row>
        <row r="773">
          <cell r="A773" t="str">
            <v/>
          </cell>
          <cell r="B773" t="str">
            <v>G304</v>
          </cell>
          <cell r="C773" t="str">
            <v/>
          </cell>
          <cell r="D773" t="str">
            <v>G</v>
          </cell>
          <cell r="E773" t="str">
            <v>Hudson River Housing</v>
          </cell>
          <cell r="F773" t="str">
            <v/>
          </cell>
          <cell r="G773" t="str">
            <v>Attn: Food Service Director</v>
          </cell>
          <cell r="H773" t="str">
            <v>45 Catherine St</v>
          </cell>
          <cell r="I773" t="str">
            <v>Poughkeepsie</v>
          </cell>
          <cell r="J773" t="str">
            <v>(845) 454-3600</v>
          </cell>
          <cell r="K773" t="str">
            <v>Sue Lemar - FSD</v>
          </cell>
          <cell r="L773" t="str">
            <v>DUTCHESS</v>
          </cell>
          <cell r="M773" t="str">
            <v/>
          </cell>
          <cell r="N773" t="str">
            <v>04/18/01</v>
          </cell>
          <cell r="O773" t="str">
            <v>0.00</v>
          </cell>
          <cell r="P773" t="str">
            <v>RA</v>
          </cell>
          <cell r="Q773" t="str">
            <v>No</v>
          </cell>
          <cell r="R773" t="str">
            <v/>
          </cell>
          <cell r="S773" t="str">
            <v>180</v>
          </cell>
          <cell r="T773" t="str">
            <v>UNASSIGNED</v>
          </cell>
          <cell r="U773" t="str">
            <v>Daniel Hogue- Sheriff-845-794-7100</v>
          </cell>
          <cell r="V773" t="str">
            <v>0</v>
          </cell>
          <cell r="W773" t="str">
            <v>NSLP</v>
          </cell>
          <cell r="X773" t="str">
            <v>Yes</v>
          </cell>
          <cell r="Y773" t="str">
            <v>Week 2</v>
          </cell>
          <cell r="Z773" t="str">
            <v/>
          </cell>
          <cell r="AA773" t="str">
            <v/>
          </cell>
          <cell r="AB773" t="str">
            <v/>
          </cell>
          <cell r="AC773" t="str">
            <v>0.00</v>
          </cell>
          <cell r="AD773" t="str">
            <v>G304</v>
          </cell>
          <cell r="AE773" t="str">
            <v>FVRP74D</v>
          </cell>
          <cell r="AF773" t="str">
            <v>0.00</v>
          </cell>
          <cell r="AG773" t="str">
            <v>HUDSON RIVER HSG</v>
          </cell>
        </row>
        <row r="774">
          <cell r="A774">
            <v>662300990001</v>
          </cell>
          <cell r="B774" t="str">
            <v>G305</v>
          </cell>
          <cell r="C774">
            <v>4006389</v>
          </cell>
          <cell r="D774" t="str">
            <v>G</v>
          </cell>
          <cell r="E774" t="str">
            <v>Julia Dyckman Andrus Memorial</v>
          </cell>
          <cell r="F774" t="str">
            <v>Attn: Food Service Director</v>
          </cell>
          <cell r="G774" t="str">
            <v>Julia Dyckman Andrus Memorial</v>
          </cell>
          <cell r="H774" t="str">
            <v>1156 North Broadway</v>
          </cell>
          <cell r="I774" t="str">
            <v>Yonkers</v>
          </cell>
          <cell r="J774" t="str">
            <v>(914) 965-3700x 1239</v>
          </cell>
          <cell r="K774" t="str">
            <v>Margaret Walencik</v>
          </cell>
          <cell r="L774" t="str">
            <v>WESTCHESTER</v>
          </cell>
          <cell r="M774" t="str">
            <v>mwalencik@jdam.org</v>
          </cell>
          <cell r="N774" t="str">
            <v>07/31/03</v>
          </cell>
          <cell r="O774" t="str">
            <v>6,393.78</v>
          </cell>
          <cell r="P774" t="str">
            <v>RA</v>
          </cell>
          <cell r="Q774" t="str">
            <v>Yes</v>
          </cell>
          <cell r="R774">
            <v>662300990001</v>
          </cell>
          <cell r="S774" t="str">
            <v>180</v>
          </cell>
          <cell r="T774" t="str">
            <v>UNASSIGNED</v>
          </cell>
          <cell r="U774" t="str">
            <v>John E. Breen</v>
          </cell>
          <cell r="V774" t="str">
            <v>17638</v>
          </cell>
          <cell r="W774" t="str">
            <v>NSLP</v>
          </cell>
          <cell r="X774" t="str">
            <v>Yes</v>
          </cell>
          <cell r="Y774" t="str">
            <v>Week 2</v>
          </cell>
          <cell r="Z774" t="str">
            <v>10/17/11</v>
          </cell>
          <cell r="AA774" t="str">
            <v/>
          </cell>
          <cell r="AB774" t="str">
            <v>(914) 965-3700</v>
          </cell>
          <cell r="AC774" t="str">
            <v>0.00</v>
          </cell>
          <cell r="AD774" t="str">
            <v>G305</v>
          </cell>
          <cell r="AE774" t="str">
            <v>Julia305</v>
          </cell>
          <cell r="AF774" t="str">
            <v>6,393.78</v>
          </cell>
          <cell r="AG774" t="str">
            <v>JULIA DYCKMAN</v>
          </cell>
        </row>
        <row r="775">
          <cell r="A775" t="str">
            <v/>
          </cell>
          <cell r="B775" t="str">
            <v>G306</v>
          </cell>
          <cell r="C775" t="str">
            <v/>
          </cell>
          <cell r="D775" t="str">
            <v>G</v>
          </cell>
          <cell r="E775" t="str">
            <v>Orange County Sheriff's Dept.</v>
          </cell>
          <cell r="F775" t="str">
            <v/>
          </cell>
          <cell r="G775" t="str">
            <v>Attn: Karen Turco</v>
          </cell>
          <cell r="H775" t="str">
            <v>40 Erie St.</v>
          </cell>
          <cell r="I775" t="str">
            <v>Goshen</v>
          </cell>
          <cell r="J775" t="str">
            <v>(845) 294-6166</v>
          </cell>
          <cell r="K775" t="str">
            <v>Irv Scolnick</v>
          </cell>
          <cell r="L775" t="str">
            <v>BROOME</v>
          </cell>
          <cell r="M775" t="str">
            <v/>
          </cell>
          <cell r="N775" t="str">
            <v>02/22/95</v>
          </cell>
          <cell r="O775" t="str">
            <v>0.00</v>
          </cell>
          <cell r="P775" t="str">
            <v>RA</v>
          </cell>
          <cell r="Q775" t="str">
            <v>No</v>
          </cell>
          <cell r="R775" t="str">
            <v/>
          </cell>
          <cell r="S775" t="str">
            <v>180</v>
          </cell>
          <cell r="T775" t="str">
            <v>UNASSIGNED</v>
          </cell>
          <cell r="U775" t="str">
            <v>John E. Breen- Prin-914-965-3700</v>
          </cell>
          <cell r="V775" t="str">
            <v>0</v>
          </cell>
          <cell r="W775" t="str">
            <v>NSLP</v>
          </cell>
          <cell r="X775" t="str">
            <v>No</v>
          </cell>
          <cell r="Y775" t="str">
            <v xml:space="preserve">      </v>
          </cell>
          <cell r="Z775" t="str">
            <v/>
          </cell>
          <cell r="AA775" t="str">
            <v/>
          </cell>
          <cell r="AB775" t="str">
            <v/>
          </cell>
          <cell r="AC775" t="str">
            <v>0.00</v>
          </cell>
          <cell r="AD775" t="str">
            <v>G306</v>
          </cell>
          <cell r="AE775" t="str">
            <v/>
          </cell>
          <cell r="AF775" t="str">
            <v>0.00</v>
          </cell>
          <cell r="AG775" t="str">
            <v>ORANGE SHERIFF</v>
          </cell>
        </row>
        <row r="776">
          <cell r="A776">
            <v>131500100011</v>
          </cell>
          <cell r="B776" t="str">
            <v>G307</v>
          </cell>
          <cell r="C776">
            <v>4006390</v>
          </cell>
          <cell r="D776" t="str">
            <v>G</v>
          </cell>
          <cell r="E776" t="str">
            <v>Abilities First School Inc.</v>
          </cell>
          <cell r="F776" t="str">
            <v>Attn: Food Service Director</v>
          </cell>
          <cell r="G776" t="str">
            <v>Abilities First School Inc.</v>
          </cell>
          <cell r="H776" t="str">
            <v>70 Overocker Road</v>
          </cell>
          <cell r="I776" t="str">
            <v>Poughkeepsie</v>
          </cell>
          <cell r="J776" t="str">
            <v>(845) 452-0774</v>
          </cell>
          <cell r="K776" t="str">
            <v>Elizabeth Faison</v>
          </cell>
          <cell r="L776" t="str">
            <v>DUTCHESS</v>
          </cell>
          <cell r="M776" t="str">
            <v>elizabethfaison@abilitiesfirstny.org</v>
          </cell>
          <cell r="N776" t="str">
            <v>08/06/03</v>
          </cell>
          <cell r="O776" t="str">
            <v>0.00</v>
          </cell>
          <cell r="P776" t="str">
            <v>RA</v>
          </cell>
          <cell r="Q776" t="str">
            <v>No</v>
          </cell>
          <cell r="R776">
            <v>131500100011</v>
          </cell>
          <cell r="S776" t="str">
            <v>180</v>
          </cell>
          <cell r="T776" t="str">
            <v>UNASSIGNED</v>
          </cell>
          <cell r="U776" t="str">
            <v>Robert Kelleher</v>
          </cell>
          <cell r="V776" t="str">
            <v>0</v>
          </cell>
          <cell r="W776" t="str">
            <v>NSLP</v>
          </cell>
          <cell r="X776" t="str">
            <v>Yes</v>
          </cell>
          <cell r="Y776" t="str">
            <v>Week 2</v>
          </cell>
          <cell r="Z776" t="str">
            <v>09/14/11</v>
          </cell>
          <cell r="AA776" t="str">
            <v/>
          </cell>
          <cell r="AB776" t="str">
            <v/>
          </cell>
          <cell r="AC776" t="str">
            <v>0.00</v>
          </cell>
          <cell r="AD776" t="str">
            <v>G307</v>
          </cell>
          <cell r="AE776" t="str">
            <v>Password307</v>
          </cell>
          <cell r="AF776" t="str">
            <v>0.00</v>
          </cell>
          <cell r="AG776" t="str">
            <v>REHAB PRGMSINC</v>
          </cell>
        </row>
        <row r="777">
          <cell r="A777">
            <v>131701999086</v>
          </cell>
          <cell r="B777" t="str">
            <v>G308</v>
          </cell>
          <cell r="C777">
            <v>4006391</v>
          </cell>
          <cell r="D777" t="str">
            <v>G</v>
          </cell>
          <cell r="E777" t="str">
            <v>Devereux Foundation</v>
          </cell>
          <cell r="F777" t="str">
            <v>Attn: Food Service Director</v>
          </cell>
          <cell r="G777" t="str">
            <v>Devereux Foundation</v>
          </cell>
          <cell r="H777" t="str">
            <v>40 Devereux Way</v>
          </cell>
          <cell r="I777" t="str">
            <v>Red Hook</v>
          </cell>
          <cell r="J777" t="str">
            <v>(845) 758-1899x 1241</v>
          </cell>
          <cell r="K777" t="str">
            <v>Doug Patton</v>
          </cell>
          <cell r="L777" t="str">
            <v>DUTCHESS</v>
          </cell>
          <cell r="M777" t="str">
            <v>dpatton@devereux.org</v>
          </cell>
          <cell r="N777" t="str">
            <v>02/05/99</v>
          </cell>
          <cell r="O777" t="str">
            <v>9,409.41</v>
          </cell>
          <cell r="P777" t="str">
            <v>RA</v>
          </cell>
          <cell r="Q777" t="str">
            <v>Yes</v>
          </cell>
          <cell r="R777">
            <v>131701999086</v>
          </cell>
          <cell r="S777" t="str">
            <v>180</v>
          </cell>
          <cell r="T777" t="str">
            <v>UNASSIGNED</v>
          </cell>
          <cell r="U777" t="str">
            <v>Robert Kelleher</v>
          </cell>
          <cell r="V777" t="str">
            <v>25957</v>
          </cell>
          <cell r="W777" t="str">
            <v>NSLP</v>
          </cell>
          <cell r="X777" t="str">
            <v>Yes</v>
          </cell>
          <cell r="Y777" t="str">
            <v>Week 1</v>
          </cell>
          <cell r="Z777" t="str">
            <v>09/06/11</v>
          </cell>
          <cell r="AA777" t="str">
            <v/>
          </cell>
          <cell r="AB777" t="str">
            <v/>
          </cell>
          <cell r="AC777" t="str">
            <v>0.00</v>
          </cell>
          <cell r="AD777" t="str">
            <v>G308</v>
          </cell>
          <cell r="AE777" t="str">
            <v>Dreamteam77</v>
          </cell>
          <cell r="AF777" t="str">
            <v>9,409.41</v>
          </cell>
          <cell r="AG777" t="str">
            <v>DEVEREUX FNDN</v>
          </cell>
        </row>
        <row r="778">
          <cell r="A778">
            <v>132201999321</v>
          </cell>
          <cell r="B778" t="str">
            <v>G309</v>
          </cell>
          <cell r="C778" t="str">
            <v/>
          </cell>
          <cell r="D778" t="str">
            <v>G</v>
          </cell>
          <cell r="E778" t="str">
            <v>Daytop Village Preparatory School</v>
          </cell>
          <cell r="F778" t="str">
            <v>Attn: Food Service Director</v>
          </cell>
          <cell r="G778" t="str">
            <v>Daytop Village Preparatory School</v>
          </cell>
          <cell r="H778" t="str">
            <v>54 W.40th Street</v>
          </cell>
          <cell r="I778" t="str">
            <v>New York</v>
          </cell>
          <cell r="J778" t="str">
            <v>(845) 876-2657</v>
          </cell>
          <cell r="K778" t="str">
            <v>Andrea DeCarlo - FSD</v>
          </cell>
          <cell r="L778" t="str">
            <v>MANHATTAN</v>
          </cell>
          <cell r="M778" t="str">
            <v/>
          </cell>
          <cell r="N778" t="str">
            <v>03/29/01</v>
          </cell>
          <cell r="O778" t="str">
            <v>0.00</v>
          </cell>
          <cell r="P778" t="str">
            <v>RA</v>
          </cell>
          <cell r="Q778" t="str">
            <v>No</v>
          </cell>
          <cell r="R778">
            <v>132201999321</v>
          </cell>
          <cell r="S778" t="str">
            <v>180</v>
          </cell>
          <cell r="T778" t="str">
            <v>UNASSIGNED</v>
          </cell>
          <cell r="U778" t="str">
            <v>Robert Kelleher</v>
          </cell>
          <cell r="V778" t="str">
            <v>0</v>
          </cell>
          <cell r="W778" t="str">
            <v>NSLP</v>
          </cell>
          <cell r="X778" t="str">
            <v>Yes</v>
          </cell>
          <cell r="Y778" t="str">
            <v>Week 2</v>
          </cell>
          <cell r="Z778" t="str">
            <v/>
          </cell>
          <cell r="AA778" t="str">
            <v/>
          </cell>
          <cell r="AB778" t="str">
            <v/>
          </cell>
          <cell r="AC778" t="str">
            <v>0.00</v>
          </cell>
          <cell r="AD778" t="str">
            <v>G309</v>
          </cell>
          <cell r="AE778" t="str">
            <v>Q6ZK3JP</v>
          </cell>
          <cell r="AF778" t="str">
            <v>0.00</v>
          </cell>
          <cell r="AG778" t="str">
            <v>DAYTOP VILLAGE</v>
          </cell>
        </row>
        <row r="779">
          <cell r="A779">
            <v>130801996542</v>
          </cell>
          <cell r="B779" t="str">
            <v>G311</v>
          </cell>
          <cell r="C779">
            <v>4006392</v>
          </cell>
          <cell r="D779" t="str">
            <v>G</v>
          </cell>
          <cell r="E779" t="str">
            <v>Anderson School</v>
          </cell>
          <cell r="F779" t="str">
            <v>Attn: Food Service Director</v>
          </cell>
          <cell r="G779" t="str">
            <v>Anderson School</v>
          </cell>
          <cell r="H779" t="str">
            <v>4885 Route 9, PO Box 367</v>
          </cell>
          <cell r="I779" t="str">
            <v>Staatsburg</v>
          </cell>
          <cell r="J779" t="str">
            <v>(845) 889-9609</v>
          </cell>
          <cell r="K779" t="str">
            <v>Karl Frizzell</v>
          </cell>
          <cell r="L779" t="str">
            <v>DUTCHESS</v>
          </cell>
          <cell r="M779" t="str">
            <v>KFrizzell@AndersonCares.org</v>
          </cell>
          <cell r="N779" t="str">
            <v>08/06/03</v>
          </cell>
          <cell r="O779" t="str">
            <v>12,674.45</v>
          </cell>
          <cell r="P779" t="str">
            <v>RA</v>
          </cell>
          <cell r="Q779" t="str">
            <v>Yes</v>
          </cell>
          <cell r="R779">
            <v>130801996542</v>
          </cell>
          <cell r="S779" t="str">
            <v>180</v>
          </cell>
          <cell r="T779" t="str">
            <v>UNASSIGNED</v>
          </cell>
          <cell r="U779" t="str">
            <v>Kathleen Marshall</v>
          </cell>
          <cell r="V779" t="str">
            <v>34964</v>
          </cell>
          <cell r="W779" t="str">
            <v>NSLP</v>
          </cell>
          <cell r="X779" t="str">
            <v>Yes</v>
          </cell>
          <cell r="Y779" t="str">
            <v>Week 1</v>
          </cell>
          <cell r="Z779" t="str">
            <v>09/14/11</v>
          </cell>
          <cell r="AA779" t="str">
            <v/>
          </cell>
          <cell r="AB779" t="str">
            <v/>
          </cell>
          <cell r="AC779" t="str">
            <v>0.00</v>
          </cell>
          <cell r="AD779" t="str">
            <v>G311</v>
          </cell>
          <cell r="AE779" t="str">
            <v>Anderson311</v>
          </cell>
          <cell r="AF779" t="str">
            <v>12,674.45</v>
          </cell>
          <cell r="AG779" t="str">
            <v>ANDERSON SCHOOL</v>
          </cell>
        </row>
        <row r="780">
          <cell r="A780" t="str">
            <v/>
          </cell>
          <cell r="B780" t="str">
            <v>G320</v>
          </cell>
          <cell r="C780" t="str">
            <v/>
          </cell>
          <cell r="D780" t="str">
            <v>G</v>
          </cell>
          <cell r="E780" t="str">
            <v>St.Agatha Home for Children</v>
          </cell>
          <cell r="F780" t="str">
            <v/>
          </cell>
          <cell r="G780" t="str">
            <v>Attn: Food Service Director</v>
          </cell>
          <cell r="H780" t="str">
            <v>135 Convent Road</v>
          </cell>
          <cell r="I780" t="str">
            <v>Nanuet</v>
          </cell>
          <cell r="J780" t="str">
            <v>(845) 623-3461x1239</v>
          </cell>
          <cell r="K780" t="str">
            <v>Bennett Roth - FSD</v>
          </cell>
          <cell r="L780" t="str">
            <v>BROOME</v>
          </cell>
          <cell r="M780" t="str">
            <v/>
          </cell>
          <cell r="N780" t="str">
            <v>04/30/99</v>
          </cell>
          <cell r="O780" t="str">
            <v>0.00</v>
          </cell>
          <cell r="P780" t="str">
            <v>RA</v>
          </cell>
          <cell r="Q780" t="str">
            <v>No</v>
          </cell>
          <cell r="R780" t="str">
            <v/>
          </cell>
          <cell r="S780" t="str">
            <v>180</v>
          </cell>
          <cell r="T780" t="str">
            <v>UNASSIGNED</v>
          </cell>
          <cell r="U780" t="str">
            <v>Kathleen Marshall - Prin-  x533</v>
          </cell>
          <cell r="V780" t="str">
            <v>0</v>
          </cell>
          <cell r="W780" t="str">
            <v>NSLP</v>
          </cell>
          <cell r="X780" t="str">
            <v>Yes</v>
          </cell>
          <cell r="Y780" t="str">
            <v>Week 2</v>
          </cell>
          <cell r="Z780" t="str">
            <v/>
          </cell>
          <cell r="AA780" t="str">
            <v/>
          </cell>
          <cell r="AB780" t="str">
            <v/>
          </cell>
          <cell r="AC780" t="str">
            <v>0.00</v>
          </cell>
          <cell r="AD780" t="str">
            <v>G320</v>
          </cell>
          <cell r="AE780" t="str">
            <v>26SZG3U</v>
          </cell>
          <cell r="AF780" t="str">
            <v>0.00</v>
          </cell>
          <cell r="AG780" t="str">
            <v>ST.AGATHA</v>
          </cell>
        </row>
        <row r="781">
          <cell r="A781">
            <v>590801995362</v>
          </cell>
          <cell r="B781" t="str">
            <v>G322</v>
          </cell>
          <cell r="C781">
            <v>4006393</v>
          </cell>
          <cell r="D781" t="str">
            <v>G</v>
          </cell>
          <cell r="E781" t="str">
            <v>New Hope Manor</v>
          </cell>
          <cell r="F781" t="str">
            <v>Attn: Food Service Director</v>
          </cell>
          <cell r="G781" t="str">
            <v>New Hope Manor</v>
          </cell>
          <cell r="H781" t="str">
            <v>35 Hillside Road</v>
          </cell>
          <cell r="I781" t="str">
            <v>Barryville</v>
          </cell>
          <cell r="J781" t="str">
            <v>(845) 557-8353</v>
          </cell>
          <cell r="K781" t="str">
            <v>Patty Ann Mackin</v>
          </cell>
          <cell r="L781" t="str">
            <v>SULLIVAN</v>
          </cell>
          <cell r="M781" t="str">
            <v>mack809@bestweb.net</v>
          </cell>
          <cell r="N781" t="str">
            <v>03/26/03</v>
          </cell>
          <cell r="O781" t="str">
            <v>0.00</v>
          </cell>
          <cell r="P781" t="str">
            <v>RA</v>
          </cell>
          <cell r="Q781" t="str">
            <v>No</v>
          </cell>
          <cell r="R781">
            <v>590801995362</v>
          </cell>
          <cell r="S781" t="str">
            <v>180</v>
          </cell>
          <cell r="T781" t="str">
            <v>UNASSIGNED</v>
          </cell>
          <cell r="U781" t="str">
            <v>Sr. Maureen Conway</v>
          </cell>
          <cell r="V781" t="str">
            <v>675</v>
          </cell>
          <cell r="W781" t="str">
            <v>NSLP</v>
          </cell>
          <cell r="X781" t="str">
            <v>No</v>
          </cell>
          <cell r="Y781" t="str">
            <v>Week 2</v>
          </cell>
          <cell r="Z781" t="str">
            <v>02/17/12</v>
          </cell>
          <cell r="AA781" t="str">
            <v/>
          </cell>
          <cell r="AB781" t="str">
            <v/>
          </cell>
          <cell r="AC781" t="str">
            <v>0.00</v>
          </cell>
          <cell r="AD781" t="str">
            <v>G322</v>
          </cell>
          <cell r="AE781" t="str">
            <v>Password322</v>
          </cell>
          <cell r="AF781" t="str">
            <v>0.00</v>
          </cell>
          <cell r="AG781" t="str">
            <v>NEW HOPE MANOR</v>
          </cell>
        </row>
        <row r="782">
          <cell r="A782" t="str">
            <v/>
          </cell>
          <cell r="B782" t="str">
            <v>G323</v>
          </cell>
          <cell r="C782" t="str">
            <v/>
          </cell>
          <cell r="D782" t="str">
            <v>G</v>
          </cell>
          <cell r="E782" t="str">
            <v>St.Dominic's School</v>
          </cell>
          <cell r="F782" t="str">
            <v/>
          </cell>
          <cell r="G782" t="str">
            <v>Attn: School Lunch Director</v>
          </cell>
          <cell r="H782" t="str">
            <v>Western H'way &amp; Convent Rd.</v>
          </cell>
          <cell r="I782" t="str">
            <v>Blauvelt</v>
          </cell>
          <cell r="J782" t="str">
            <v>(845) 359-3400 275</v>
          </cell>
          <cell r="K782" t="str">
            <v>Judy Kydon - Program Director</v>
          </cell>
          <cell r="L782" t="str">
            <v>BROOME</v>
          </cell>
          <cell r="M782" t="str">
            <v/>
          </cell>
          <cell r="N782" t="str">
            <v>03/19/03</v>
          </cell>
          <cell r="O782" t="str">
            <v>0.00</v>
          </cell>
          <cell r="P782" t="str">
            <v>RA</v>
          </cell>
          <cell r="Q782" t="str">
            <v>No</v>
          </cell>
          <cell r="R782" t="str">
            <v/>
          </cell>
          <cell r="S782" t="str">
            <v>180</v>
          </cell>
          <cell r="T782" t="str">
            <v>UNASSIGNED</v>
          </cell>
          <cell r="U782" t="str">
            <v>Sr. Maureen Conway-Principal</v>
          </cell>
          <cell r="V782" t="str">
            <v>0</v>
          </cell>
          <cell r="W782" t="str">
            <v>NSLP</v>
          </cell>
          <cell r="X782" t="str">
            <v>Yes</v>
          </cell>
          <cell r="Y782" t="str">
            <v xml:space="preserve">      </v>
          </cell>
          <cell r="Z782" t="str">
            <v/>
          </cell>
          <cell r="AA782" t="str">
            <v/>
          </cell>
          <cell r="AB782" t="str">
            <v/>
          </cell>
          <cell r="AC782" t="str">
            <v>0.00</v>
          </cell>
          <cell r="AD782" t="str">
            <v>G323</v>
          </cell>
          <cell r="AE782" t="str">
            <v>V9Z2F4W</v>
          </cell>
          <cell r="AF782" t="str">
            <v>0.00</v>
          </cell>
          <cell r="AG782" t="str">
            <v>ST.DOMINIC BLAUV</v>
          </cell>
        </row>
        <row r="783">
          <cell r="A783">
            <v>500304998107</v>
          </cell>
          <cell r="B783" t="str">
            <v>G325</v>
          </cell>
          <cell r="C783">
            <v>4006394</v>
          </cell>
          <cell r="D783" t="str">
            <v>G</v>
          </cell>
          <cell r="E783" t="str">
            <v>Summit Children's Center</v>
          </cell>
          <cell r="F783" t="str">
            <v>Attn: Food Service Director</v>
          </cell>
          <cell r="G783" t="str">
            <v>Summitt Children's Center</v>
          </cell>
          <cell r="H783" t="str">
            <v>339 North Broadway</v>
          </cell>
          <cell r="I783" t="str">
            <v>Upper Nyack</v>
          </cell>
          <cell r="J783" t="str">
            <v>(845) 358-7772x 400</v>
          </cell>
          <cell r="K783" t="str">
            <v>Chris Unold</v>
          </cell>
          <cell r="L783" t="str">
            <v>ROCKLAND</v>
          </cell>
          <cell r="M783" t="str">
            <v>cunold@summitnyack.com</v>
          </cell>
          <cell r="N783" t="str">
            <v>02/22/95</v>
          </cell>
          <cell r="O783" t="str">
            <v>8,837.75</v>
          </cell>
          <cell r="P783" t="str">
            <v>RA</v>
          </cell>
          <cell r="Q783" t="str">
            <v>Yes</v>
          </cell>
          <cell r="R783">
            <v>500304998107</v>
          </cell>
          <cell r="S783" t="str">
            <v>180</v>
          </cell>
          <cell r="T783" t="str">
            <v>UNASSIGNED</v>
          </cell>
          <cell r="U783" t="str">
            <v>Sr. Maureen Conway</v>
          </cell>
          <cell r="V783" t="str">
            <v>24380</v>
          </cell>
          <cell r="W783" t="str">
            <v>NSLP</v>
          </cell>
          <cell r="X783" t="str">
            <v>Yes</v>
          </cell>
          <cell r="Y783" t="str">
            <v>Week 1</v>
          </cell>
          <cell r="Z783" t="str">
            <v>09/14/11</v>
          </cell>
          <cell r="AA783" t="str">
            <v/>
          </cell>
          <cell r="AB783" t="str">
            <v/>
          </cell>
          <cell r="AC783" t="str">
            <v>0.00</v>
          </cell>
          <cell r="AD783" t="str">
            <v>G325</v>
          </cell>
          <cell r="AE783" t="str">
            <v>Password325</v>
          </cell>
          <cell r="AF783" t="str">
            <v>8,837.75</v>
          </cell>
          <cell r="AG783" t="str">
            <v>SUMMIT CENTER</v>
          </cell>
        </row>
        <row r="784">
          <cell r="A784">
            <v>620600997425</v>
          </cell>
          <cell r="B784" t="str">
            <v>G326</v>
          </cell>
          <cell r="C784">
            <v>4006395</v>
          </cell>
          <cell r="D784" t="str">
            <v>G</v>
          </cell>
          <cell r="E784" t="str">
            <v>Childrens Home of Kingston</v>
          </cell>
          <cell r="F784" t="str">
            <v>Attn: Food Service Director</v>
          </cell>
          <cell r="G784" t="str">
            <v>Children's Home of Kingston</v>
          </cell>
          <cell r="H784" t="str">
            <v>26 Grove Street</v>
          </cell>
          <cell r="I784" t="str">
            <v>Kingston</v>
          </cell>
          <cell r="J784" t="str">
            <v>(845) 331-1448x 1118</v>
          </cell>
          <cell r="K784" t="str">
            <v>Sue Ponte</v>
          </cell>
          <cell r="L784" t="str">
            <v>ULSTER</v>
          </cell>
          <cell r="M784" t="str">
            <v>sponte@chkingston.org</v>
          </cell>
          <cell r="N784" t="str">
            <v>02/22/95</v>
          </cell>
          <cell r="O784" t="str">
            <v>1,909.65</v>
          </cell>
          <cell r="P784" t="str">
            <v>RA</v>
          </cell>
          <cell r="Q784" t="str">
            <v>Yes</v>
          </cell>
          <cell r="R784">
            <v>620600997425</v>
          </cell>
          <cell r="S784" t="str">
            <v>180</v>
          </cell>
          <cell r="T784" t="str">
            <v>UNASSIGNED</v>
          </cell>
          <cell r="U784" t="str">
            <v>Sr. Maureen Conway</v>
          </cell>
          <cell r="V784" t="str">
            <v>5268</v>
          </cell>
          <cell r="W784" t="str">
            <v>NSLP</v>
          </cell>
          <cell r="X784" t="str">
            <v>Yes</v>
          </cell>
          <cell r="Y784" t="str">
            <v>Week 2</v>
          </cell>
          <cell r="Z784" t="str">
            <v>10/17/11</v>
          </cell>
          <cell r="AA784" t="str">
            <v/>
          </cell>
          <cell r="AB784" t="str">
            <v/>
          </cell>
          <cell r="AC784" t="str">
            <v>0.00</v>
          </cell>
          <cell r="AD784" t="str">
            <v>G326</v>
          </cell>
          <cell r="AE784" t="str">
            <v>Password326</v>
          </cell>
          <cell r="AF784" t="str">
            <v>1,909.65</v>
          </cell>
          <cell r="AG784" t="str">
            <v>CHILDRENS HOME</v>
          </cell>
        </row>
        <row r="785">
          <cell r="A785">
            <v>662300890170</v>
          </cell>
          <cell r="B785" t="str">
            <v>G329</v>
          </cell>
          <cell r="C785">
            <v>4006396</v>
          </cell>
          <cell r="D785" t="str">
            <v>G</v>
          </cell>
          <cell r="E785" t="str">
            <v>Yonkers Residential Center, Inc.</v>
          </cell>
          <cell r="F785" t="str">
            <v>Attn: Food Service Director</v>
          </cell>
          <cell r="G785" t="str">
            <v>Yonkers Residential Center, Inc.</v>
          </cell>
          <cell r="H785" t="str">
            <v>317 South Broadway</v>
          </cell>
          <cell r="I785" t="str">
            <v>Yonkers</v>
          </cell>
          <cell r="J785" t="str">
            <v>(914) 476-6502</v>
          </cell>
          <cell r="K785" t="str">
            <v>Nilda Sullivan</v>
          </cell>
          <cell r="L785" t="str">
            <v>WESTCHESTER</v>
          </cell>
          <cell r="M785" t="str">
            <v>nesullivan@yrcinc.org</v>
          </cell>
          <cell r="N785" t="str">
            <v>02/22/95</v>
          </cell>
          <cell r="O785" t="str">
            <v>0.00</v>
          </cell>
          <cell r="P785" t="str">
            <v>RA</v>
          </cell>
          <cell r="Q785" t="str">
            <v>No</v>
          </cell>
          <cell r="R785">
            <v>662300890170</v>
          </cell>
          <cell r="S785" t="str">
            <v>180</v>
          </cell>
          <cell r="T785" t="str">
            <v>UNASSIGNED</v>
          </cell>
          <cell r="U785" t="str">
            <v>Sr. Maureen Conway</v>
          </cell>
          <cell r="V785" t="str">
            <v>0</v>
          </cell>
          <cell r="W785" t="str">
            <v>NSLP</v>
          </cell>
          <cell r="X785" t="str">
            <v>Yes</v>
          </cell>
          <cell r="Y785" t="str">
            <v>Week 1</v>
          </cell>
          <cell r="Z785" t="str">
            <v>09/09/11</v>
          </cell>
          <cell r="AA785" t="str">
            <v/>
          </cell>
          <cell r="AB785" t="str">
            <v/>
          </cell>
          <cell r="AC785" t="str">
            <v>0.00</v>
          </cell>
          <cell r="AD785" t="str">
            <v>G329</v>
          </cell>
          <cell r="AE785" t="str">
            <v>YRCadm#1</v>
          </cell>
          <cell r="AF785" t="str">
            <v>0.00</v>
          </cell>
          <cell r="AG785" t="str">
            <v>YONKERS RESIDENT</v>
          </cell>
        </row>
        <row r="786">
          <cell r="A786">
            <v>480601996550</v>
          </cell>
          <cell r="B786" t="str">
            <v>G332</v>
          </cell>
          <cell r="C786">
            <v>4006397</v>
          </cell>
          <cell r="D786" t="str">
            <v>G</v>
          </cell>
          <cell r="E786" t="str">
            <v>Green Chimneys Child Services</v>
          </cell>
          <cell r="F786" t="str">
            <v>Attn: Food Service Director</v>
          </cell>
          <cell r="G786" t="str">
            <v>Green Chimneys Child Services</v>
          </cell>
          <cell r="H786" t="str">
            <v>400 Doansburg Road, Caller Box 719</v>
          </cell>
          <cell r="I786" t="str">
            <v>Brewster</v>
          </cell>
          <cell r="J786" t="str">
            <v>(845) 279-2995 ext. 239</v>
          </cell>
          <cell r="K786" t="str">
            <v>Kenneth Klepack</v>
          </cell>
          <cell r="L786" t="str">
            <v>PUTNAM</v>
          </cell>
          <cell r="M786" t="str">
            <v>kklepack@greenchimneys.org</v>
          </cell>
          <cell r="N786" t="str">
            <v>02/22/95</v>
          </cell>
          <cell r="O786" t="str">
            <v>16,870.39</v>
          </cell>
          <cell r="P786" t="str">
            <v>RA</v>
          </cell>
          <cell r="Q786" t="str">
            <v>Yes</v>
          </cell>
          <cell r="R786">
            <v>480601996550</v>
          </cell>
          <cell r="S786" t="str">
            <v>180</v>
          </cell>
          <cell r="T786" t="str">
            <v>UNASSIGNED</v>
          </cell>
          <cell r="U786" t="str">
            <v>Robert Wood</v>
          </cell>
          <cell r="V786" t="str">
            <v>46539</v>
          </cell>
          <cell r="W786" t="str">
            <v>NSLP</v>
          </cell>
          <cell r="X786" t="str">
            <v>Yes</v>
          </cell>
          <cell r="Y786" t="str">
            <v>Week 2</v>
          </cell>
          <cell r="Z786" t="str">
            <v>10/17/11</v>
          </cell>
          <cell r="AA786" t="str">
            <v/>
          </cell>
          <cell r="AB786" t="str">
            <v/>
          </cell>
          <cell r="AC786" t="str">
            <v>0.00</v>
          </cell>
          <cell r="AD786" t="str">
            <v>G332</v>
          </cell>
          <cell r="AE786" t="str">
            <v>Password332</v>
          </cell>
          <cell r="AF786" t="str">
            <v>16,870.39</v>
          </cell>
          <cell r="AG786" t="str">
            <v>GREEN CHIMNEYS</v>
          </cell>
        </row>
        <row r="787">
          <cell r="A787">
            <v>660900891031</v>
          </cell>
          <cell r="B787" t="str">
            <v>G345</v>
          </cell>
          <cell r="C787" t="str">
            <v/>
          </cell>
          <cell r="D787" t="str">
            <v>G</v>
          </cell>
          <cell r="E787" t="str">
            <v>Youth Shelter Program/Westchester</v>
          </cell>
          <cell r="F787" t="str">
            <v>Attn: Food Service Director</v>
          </cell>
          <cell r="G787" t="str">
            <v>Youth Shelter Program/Westchester</v>
          </cell>
          <cell r="H787" t="str">
            <v>220 East 8th Street</v>
          </cell>
          <cell r="I787" t="str">
            <v>Mount Vernon</v>
          </cell>
          <cell r="J787" t="str">
            <v>(914) 668-4702</v>
          </cell>
          <cell r="K787" t="str">
            <v>Jose</v>
          </cell>
          <cell r="L787" t="str">
            <v>WESTCHESTER</v>
          </cell>
          <cell r="M787" t="str">
            <v/>
          </cell>
          <cell r="N787" t="str">
            <v>08/31/04</v>
          </cell>
          <cell r="O787" t="str">
            <v>0.00</v>
          </cell>
          <cell r="P787" t="str">
            <v>RA</v>
          </cell>
          <cell r="Q787" t="str">
            <v>No</v>
          </cell>
          <cell r="R787">
            <v>660900891031</v>
          </cell>
          <cell r="S787" t="str">
            <v>180</v>
          </cell>
          <cell r="T787" t="str">
            <v>UNASSIGNED</v>
          </cell>
          <cell r="U787" t="str">
            <v>Robert Wood  - Prin - x122</v>
          </cell>
          <cell r="V787" t="str">
            <v>0</v>
          </cell>
          <cell r="W787" t="str">
            <v>NSLP</v>
          </cell>
          <cell r="X787" t="str">
            <v>Yes</v>
          </cell>
          <cell r="Y787" t="str">
            <v>Week 2</v>
          </cell>
          <cell r="Z787" t="str">
            <v/>
          </cell>
          <cell r="AA787" t="str">
            <v/>
          </cell>
          <cell r="AB787" t="str">
            <v/>
          </cell>
          <cell r="AC787" t="str">
            <v>0.00</v>
          </cell>
          <cell r="AD787" t="str">
            <v>G345</v>
          </cell>
          <cell r="AE787" t="str">
            <v>HP4GZKY</v>
          </cell>
          <cell r="AF787" t="str">
            <v>0.00</v>
          </cell>
          <cell r="AG787" t="str">
            <v>YOUTH SHELTER</v>
          </cell>
        </row>
        <row r="788">
          <cell r="A788" t="str">
            <v/>
          </cell>
          <cell r="B788" t="str">
            <v>G352</v>
          </cell>
          <cell r="C788" t="str">
            <v/>
          </cell>
          <cell r="D788" t="str">
            <v>G</v>
          </cell>
          <cell r="E788" t="str">
            <v>Barton Youth Service E. Gould Academy</v>
          </cell>
          <cell r="F788" t="str">
            <v/>
          </cell>
          <cell r="G788" t="str">
            <v>Attn: Food Service Director</v>
          </cell>
          <cell r="H788" t="str">
            <v>681 Chestnut Ridge Rd.</v>
          </cell>
          <cell r="I788" t="str">
            <v>Chestnut Ridge</v>
          </cell>
          <cell r="J788" t="str">
            <v>(845) 573-5150</v>
          </cell>
          <cell r="K788" t="str">
            <v>Timothy Scott -FSD</v>
          </cell>
          <cell r="L788" t="str">
            <v>BROOME</v>
          </cell>
          <cell r="M788" t="str">
            <v/>
          </cell>
          <cell r="N788" t="str">
            <v>02/22/95</v>
          </cell>
          <cell r="O788" t="str">
            <v>0.00</v>
          </cell>
          <cell r="P788" t="str">
            <v>RA</v>
          </cell>
          <cell r="Q788" t="str">
            <v>No</v>
          </cell>
          <cell r="R788" t="str">
            <v/>
          </cell>
          <cell r="S788" t="str">
            <v>180</v>
          </cell>
          <cell r="T788" t="str">
            <v>UNASSIGNED</v>
          </cell>
          <cell r="U788" t="str">
            <v>Robert Wood  - Prin - x122</v>
          </cell>
          <cell r="V788" t="str">
            <v>0</v>
          </cell>
          <cell r="W788" t="str">
            <v>NSLP</v>
          </cell>
          <cell r="X788" t="str">
            <v>Yes</v>
          </cell>
          <cell r="Y788" t="str">
            <v>Week 2</v>
          </cell>
          <cell r="Z788" t="str">
            <v/>
          </cell>
          <cell r="AA788" t="str">
            <v/>
          </cell>
          <cell r="AB788" t="str">
            <v/>
          </cell>
          <cell r="AC788" t="str">
            <v>0.00</v>
          </cell>
          <cell r="AD788" t="str">
            <v>G352</v>
          </cell>
          <cell r="AE788" t="str">
            <v>QHDGUR5</v>
          </cell>
          <cell r="AF788" t="str">
            <v>0.00</v>
          </cell>
          <cell r="AG788" t="str">
            <v>BARTON YOUTH</v>
          </cell>
        </row>
        <row r="789">
          <cell r="A789" t="str">
            <v/>
          </cell>
          <cell r="B789" t="str">
            <v>G353</v>
          </cell>
          <cell r="C789" t="str">
            <v/>
          </cell>
          <cell r="D789" t="str">
            <v>G</v>
          </cell>
          <cell r="E789" t="str">
            <v>Lakeside Family &amp; Childrens Service</v>
          </cell>
          <cell r="F789" t="str">
            <v/>
          </cell>
          <cell r="G789" t="str">
            <v>Attn: Food Service Director</v>
          </cell>
          <cell r="H789" t="str">
            <v>235 No.Main Street Suite.14</v>
          </cell>
          <cell r="I789" t="str">
            <v>Spring Valley</v>
          </cell>
          <cell r="J789" t="str">
            <v>(845) 578-6800</v>
          </cell>
          <cell r="K789" t="str">
            <v/>
          </cell>
          <cell r="L789" t="str">
            <v>BROOME</v>
          </cell>
          <cell r="M789" t="str">
            <v/>
          </cell>
          <cell r="N789" t="str">
            <v>02/22/95</v>
          </cell>
          <cell r="O789" t="str">
            <v>0.00</v>
          </cell>
          <cell r="P789" t="str">
            <v>RA</v>
          </cell>
          <cell r="Q789" t="str">
            <v>No</v>
          </cell>
          <cell r="R789" t="str">
            <v/>
          </cell>
          <cell r="S789" t="str">
            <v>180</v>
          </cell>
          <cell r="T789" t="str">
            <v>UNASSIGNED</v>
          </cell>
          <cell r="U789" t="str">
            <v>Robert Wood  - Prin - x122</v>
          </cell>
          <cell r="V789" t="str">
            <v>0</v>
          </cell>
          <cell r="W789" t="str">
            <v>NSLP</v>
          </cell>
          <cell r="X789" t="str">
            <v>Yes</v>
          </cell>
          <cell r="Y789" t="str">
            <v xml:space="preserve">      </v>
          </cell>
          <cell r="Z789" t="str">
            <v/>
          </cell>
          <cell r="AA789" t="str">
            <v/>
          </cell>
          <cell r="AB789" t="str">
            <v/>
          </cell>
          <cell r="AC789" t="str">
            <v>0.00</v>
          </cell>
          <cell r="AD789" t="str">
            <v>G353</v>
          </cell>
          <cell r="AE789" t="str">
            <v>53RD75Z</v>
          </cell>
          <cell r="AF789" t="str">
            <v>0.00</v>
          </cell>
          <cell r="AG789" t="str">
            <v>LAKESIDE SERVICE</v>
          </cell>
        </row>
        <row r="790">
          <cell r="A790">
            <v>662101147144</v>
          </cell>
          <cell r="B790" t="str">
            <v>G354</v>
          </cell>
          <cell r="C790">
            <v>4006398</v>
          </cell>
          <cell r="D790" t="str">
            <v>G</v>
          </cell>
          <cell r="E790" t="str">
            <v>Lincoln Hall</v>
          </cell>
          <cell r="F790" t="str">
            <v>Attn: Food Service Director</v>
          </cell>
          <cell r="G790" t="str">
            <v>Lincoln Hall</v>
          </cell>
          <cell r="H790" t="str">
            <v>PO Box 600</v>
          </cell>
          <cell r="I790" t="str">
            <v>Lincolndale</v>
          </cell>
          <cell r="J790" t="str">
            <v>(914) 749-3196 (Cell)</v>
          </cell>
          <cell r="K790" t="str">
            <v>Tom Ettahir</v>
          </cell>
          <cell r="L790" t="str">
            <v>WESTCHESTER</v>
          </cell>
          <cell r="M790" t="str">
            <v>evarela@lincolnhall.org</v>
          </cell>
          <cell r="N790" t="str">
            <v>07/03/98</v>
          </cell>
          <cell r="O790" t="str">
            <v>0.00</v>
          </cell>
          <cell r="P790" t="str">
            <v>RA</v>
          </cell>
          <cell r="Q790" t="str">
            <v>Yes</v>
          </cell>
          <cell r="R790">
            <v>662101147144</v>
          </cell>
          <cell r="S790" t="str">
            <v>180</v>
          </cell>
          <cell r="T790" t="str">
            <v>UNASSIGNED</v>
          </cell>
          <cell r="U790" t="str">
            <v>Robert Wood</v>
          </cell>
          <cell r="V790" t="str">
            <v>60796</v>
          </cell>
          <cell r="W790" t="str">
            <v>NSLP</v>
          </cell>
          <cell r="X790" t="str">
            <v>Yes</v>
          </cell>
          <cell r="Y790" t="str">
            <v>Week 2</v>
          </cell>
          <cell r="Z790" t="str">
            <v>03/26/12</v>
          </cell>
          <cell r="AA790" t="str">
            <v/>
          </cell>
          <cell r="AB790" t="str">
            <v>(914) 682-2132</v>
          </cell>
          <cell r="AC790" t="str">
            <v>0.00</v>
          </cell>
          <cell r="AD790" t="str">
            <v>G354</v>
          </cell>
          <cell r="AE790" t="str">
            <v>Culinart123!</v>
          </cell>
          <cell r="AF790" t="str">
            <v>0.00</v>
          </cell>
          <cell r="AG790" t="str">
            <v>LINCOLN HALL</v>
          </cell>
        </row>
        <row r="791">
          <cell r="A791">
            <v>660407997118</v>
          </cell>
          <cell r="B791" t="str">
            <v>G361</v>
          </cell>
          <cell r="C791">
            <v>4006399</v>
          </cell>
          <cell r="D791" t="str">
            <v>G</v>
          </cell>
          <cell r="E791" t="str">
            <v>NYS School For The Deaf</v>
          </cell>
          <cell r="F791" t="str">
            <v>Attn: Food Service Director</v>
          </cell>
          <cell r="G791" t="str">
            <v>NYS School For The Deaf</v>
          </cell>
          <cell r="H791" t="str">
            <v>555 Knollwood Road</v>
          </cell>
          <cell r="I791" t="str">
            <v>White Plains</v>
          </cell>
          <cell r="J791" t="str">
            <v>(914) 949-7310x 8554</v>
          </cell>
          <cell r="K791" t="str">
            <v>Francis Izquierdo</v>
          </cell>
          <cell r="L791" t="str">
            <v>WESTCHESTER</v>
          </cell>
          <cell r="M791" t="str">
            <v>fizquierdo@nysd.net</v>
          </cell>
          <cell r="N791" t="str">
            <v>07/03/98</v>
          </cell>
          <cell r="O791" t="str">
            <v>7,063.68</v>
          </cell>
          <cell r="P791" t="str">
            <v>RA</v>
          </cell>
          <cell r="Q791" t="str">
            <v>Yes</v>
          </cell>
          <cell r="R791">
            <v>660407997118</v>
          </cell>
          <cell r="S791" t="str">
            <v>180</v>
          </cell>
          <cell r="T791" t="str">
            <v>UNASSIGNED</v>
          </cell>
          <cell r="U791" t="str">
            <v>Robert Wood</v>
          </cell>
          <cell r="V791" t="str">
            <v>19486</v>
          </cell>
          <cell r="W791" t="str">
            <v>NSLP</v>
          </cell>
          <cell r="X791" t="str">
            <v>Yes</v>
          </cell>
          <cell r="Y791" t="str">
            <v>Week 2</v>
          </cell>
          <cell r="Z791" t="str">
            <v>10/17/11</v>
          </cell>
          <cell r="AA791" t="str">
            <v/>
          </cell>
          <cell r="AB791" t="str">
            <v/>
          </cell>
          <cell r="AC791" t="str">
            <v>0.00</v>
          </cell>
          <cell r="AD791" t="str">
            <v>G361</v>
          </cell>
          <cell r="AE791" t="str">
            <v>Lunch361</v>
          </cell>
          <cell r="AF791" t="str">
            <v>7,063.68</v>
          </cell>
          <cell r="AG791" t="str">
            <v>NYS-DEAF</v>
          </cell>
        </row>
        <row r="792">
          <cell r="A792">
            <v>310200630024</v>
          </cell>
          <cell r="B792" t="str">
            <v>G362</v>
          </cell>
          <cell r="C792" t="str">
            <v/>
          </cell>
          <cell r="D792" t="str">
            <v>G</v>
          </cell>
          <cell r="E792" t="str">
            <v>Jewish Child Care Assoc. Of NY</v>
          </cell>
          <cell r="F792" t="str">
            <v>Attn: School Lunch Director</v>
          </cell>
          <cell r="G792" t="str">
            <v>Jewish Child Care Assoc.of NY</v>
          </cell>
          <cell r="H792" t="str">
            <v>1075 Broadway</v>
          </cell>
          <cell r="I792" t="str">
            <v>Pleasantville</v>
          </cell>
          <cell r="J792" t="str">
            <v>(914) 741-4527</v>
          </cell>
          <cell r="K792" t="str">
            <v>Pat Murphy</v>
          </cell>
          <cell r="L792" t="str">
            <v>WESTCHESTER</v>
          </cell>
          <cell r="M792" t="str">
            <v>murphyp@jccany.org</v>
          </cell>
          <cell r="N792" t="str">
            <v>02/22/95</v>
          </cell>
          <cell r="O792" t="str">
            <v>0.00</v>
          </cell>
          <cell r="P792" t="str">
            <v>RA</v>
          </cell>
          <cell r="Q792" t="str">
            <v>No</v>
          </cell>
          <cell r="R792">
            <v>310200630024</v>
          </cell>
          <cell r="S792" t="str">
            <v>180</v>
          </cell>
          <cell r="T792" t="str">
            <v>UNASSIGNED</v>
          </cell>
          <cell r="U792" t="str">
            <v>Robert Wood</v>
          </cell>
          <cell r="V792" t="str">
            <v>0</v>
          </cell>
          <cell r="W792" t="str">
            <v>NSLP</v>
          </cell>
          <cell r="X792" t="str">
            <v>Yes</v>
          </cell>
          <cell r="Y792" t="str">
            <v>Week 2</v>
          </cell>
          <cell r="Z792" t="str">
            <v/>
          </cell>
          <cell r="AA792" t="str">
            <v/>
          </cell>
          <cell r="AB792" t="str">
            <v/>
          </cell>
          <cell r="AC792" t="str">
            <v>0.00</v>
          </cell>
          <cell r="AD792" t="str">
            <v>G362</v>
          </cell>
          <cell r="AE792" t="str">
            <v>CRR57Z6</v>
          </cell>
          <cell r="AF792" t="str">
            <v>0.00</v>
          </cell>
          <cell r="AG792" t="str">
            <v>JEWISH CHILDCARE</v>
          </cell>
        </row>
        <row r="793">
          <cell r="A793">
            <v>660411021005</v>
          </cell>
          <cell r="B793" t="str">
            <v>G366</v>
          </cell>
          <cell r="C793">
            <v>4006400</v>
          </cell>
          <cell r="D793" t="str">
            <v>G</v>
          </cell>
          <cell r="E793" t="str">
            <v>Children's Village</v>
          </cell>
          <cell r="F793" t="str">
            <v>Attn: Food Service Director</v>
          </cell>
          <cell r="G793" t="str">
            <v>Children's Village</v>
          </cell>
          <cell r="H793" t="str">
            <v>1 Echo Hill Road</v>
          </cell>
          <cell r="I793" t="str">
            <v>Dobbs Ferry</v>
          </cell>
          <cell r="J793" t="str">
            <v>(914) 693-0600x 1220</v>
          </cell>
          <cell r="K793" t="str">
            <v>Pauline Deuerlein</v>
          </cell>
          <cell r="L793" t="str">
            <v>WESTCHESTER</v>
          </cell>
          <cell r="M793" t="str">
            <v>deuerleinp@whitsons.com</v>
          </cell>
          <cell r="N793" t="str">
            <v>07/03/98</v>
          </cell>
          <cell r="O793" t="str">
            <v>29,267.16</v>
          </cell>
          <cell r="P793" t="str">
            <v>RA</v>
          </cell>
          <cell r="Q793" t="str">
            <v>Yes</v>
          </cell>
          <cell r="R793">
            <v>660411021005</v>
          </cell>
          <cell r="S793" t="str">
            <v>180</v>
          </cell>
          <cell r="T793" t="str">
            <v>UNASSIGNED</v>
          </cell>
          <cell r="U793" t="str">
            <v>Robert Wood</v>
          </cell>
          <cell r="V793" t="str">
            <v>80737</v>
          </cell>
          <cell r="W793" t="str">
            <v>NSLP</v>
          </cell>
          <cell r="X793" t="str">
            <v>Yes</v>
          </cell>
          <cell r="Y793" t="str">
            <v>Week 2</v>
          </cell>
          <cell r="Z793" t="str">
            <v>09/14/11</v>
          </cell>
          <cell r="AA793" t="str">
            <v/>
          </cell>
          <cell r="AB793" t="str">
            <v>(914) 693-0600x 122</v>
          </cell>
          <cell r="AC793" t="str">
            <v>0.00</v>
          </cell>
          <cell r="AD793" t="str">
            <v>G366</v>
          </cell>
          <cell r="AE793" t="str">
            <v>Pauline366</v>
          </cell>
          <cell r="AF793" t="str">
            <v>29,267.16</v>
          </cell>
          <cell r="AG793" t="str">
            <v>CHILDREN VILLAGE</v>
          </cell>
        </row>
        <row r="794">
          <cell r="A794" t="str">
            <v/>
          </cell>
          <cell r="B794" t="str">
            <v>G367</v>
          </cell>
          <cell r="C794" t="str">
            <v/>
          </cell>
          <cell r="D794" t="str">
            <v>G</v>
          </cell>
          <cell r="E794" t="str">
            <v>Dutchess County Assoc ARC -Cafe</v>
          </cell>
          <cell r="F794" t="str">
            <v/>
          </cell>
          <cell r="G794" t="str">
            <v>Attn: School Lunch Director</v>
          </cell>
          <cell r="H794" t="str">
            <v>230 North Road</v>
          </cell>
          <cell r="I794" t="str">
            <v>Poughkeepsie</v>
          </cell>
          <cell r="J794" t="str">
            <v>(914) 454-0223</v>
          </cell>
          <cell r="K794" t="str">
            <v/>
          </cell>
          <cell r="L794" t="str">
            <v>DUTCHESS</v>
          </cell>
          <cell r="M794" t="str">
            <v/>
          </cell>
          <cell r="N794" t="str">
            <v>02/22/95</v>
          </cell>
          <cell r="O794" t="str">
            <v>0.00</v>
          </cell>
          <cell r="P794" t="str">
            <v>RA</v>
          </cell>
          <cell r="Q794" t="str">
            <v>No</v>
          </cell>
          <cell r="R794" t="str">
            <v/>
          </cell>
          <cell r="S794" t="str">
            <v>180</v>
          </cell>
          <cell r="T794" t="str">
            <v>UNASSIGNED</v>
          </cell>
          <cell r="U794" t="str">
            <v>Robert Wood  - Prin - x122</v>
          </cell>
          <cell r="V794" t="str">
            <v>0</v>
          </cell>
          <cell r="W794" t="str">
            <v>NSLP</v>
          </cell>
          <cell r="X794" t="str">
            <v>Yes</v>
          </cell>
          <cell r="Y794" t="str">
            <v xml:space="preserve">      </v>
          </cell>
          <cell r="Z794" t="str">
            <v/>
          </cell>
          <cell r="AA794" t="str">
            <v/>
          </cell>
          <cell r="AB794" t="str">
            <v/>
          </cell>
          <cell r="AC794" t="str">
            <v>0.00</v>
          </cell>
          <cell r="AD794" t="str">
            <v>G367</v>
          </cell>
          <cell r="AE794" t="str">
            <v>TQ7276K</v>
          </cell>
          <cell r="AF794" t="str">
            <v>0.00</v>
          </cell>
          <cell r="AG794" t="str">
            <v>DUTCHESS ARC</v>
          </cell>
        </row>
        <row r="795">
          <cell r="A795">
            <v>660402100041</v>
          </cell>
          <cell r="B795" t="str">
            <v>G368</v>
          </cell>
          <cell r="C795" t="str">
            <v/>
          </cell>
          <cell r="D795" t="str">
            <v>G</v>
          </cell>
          <cell r="E795" t="str">
            <v>Abbott House</v>
          </cell>
          <cell r="F795" t="str">
            <v>Attn: Food Service Director</v>
          </cell>
          <cell r="G795" t="str">
            <v>Abbott House</v>
          </cell>
          <cell r="H795" t="str">
            <v>100 No. Broadway</v>
          </cell>
          <cell r="I795" t="str">
            <v>Irvington</v>
          </cell>
          <cell r="J795" t="str">
            <v>(914) 591-7300 x3140</v>
          </cell>
          <cell r="K795" t="str">
            <v>Howard Nelson - FSD</v>
          </cell>
          <cell r="L795" t="str">
            <v>WESTCHESTER</v>
          </cell>
          <cell r="M795" t="str">
            <v>HNELSON@ABBOTTHOUSE.NET</v>
          </cell>
          <cell r="N795" t="str">
            <v>07/03/98</v>
          </cell>
          <cell r="O795" t="str">
            <v>0.00</v>
          </cell>
          <cell r="P795" t="str">
            <v>RA</v>
          </cell>
          <cell r="Q795" t="str">
            <v>No</v>
          </cell>
          <cell r="R795">
            <v>660402100041</v>
          </cell>
          <cell r="S795" t="str">
            <v>180</v>
          </cell>
          <cell r="T795" t="str">
            <v>UNASSIGNED</v>
          </cell>
          <cell r="U795" t="str">
            <v>Robert Wood  - Prin - x122</v>
          </cell>
          <cell r="V795" t="str">
            <v>0</v>
          </cell>
          <cell r="W795" t="str">
            <v>NSLP</v>
          </cell>
          <cell r="X795" t="str">
            <v>Yes</v>
          </cell>
          <cell r="Y795" t="str">
            <v>Week 2</v>
          </cell>
          <cell r="Z795" t="str">
            <v/>
          </cell>
          <cell r="AA795" t="str">
            <v/>
          </cell>
          <cell r="AB795" t="str">
            <v/>
          </cell>
          <cell r="AC795" t="str">
            <v>0.00</v>
          </cell>
          <cell r="AD795" t="str">
            <v>G368</v>
          </cell>
          <cell r="AE795" t="str">
            <v>J9RJX5H</v>
          </cell>
          <cell r="AF795" t="str">
            <v>0.00</v>
          </cell>
          <cell r="AG795" t="str">
            <v>ABBOTT HOUSE</v>
          </cell>
        </row>
        <row r="796">
          <cell r="A796" t="str">
            <v/>
          </cell>
          <cell r="B796" t="str">
            <v>G369</v>
          </cell>
          <cell r="C796" t="str">
            <v/>
          </cell>
          <cell r="D796" t="str">
            <v>G</v>
          </cell>
          <cell r="E796" t="str">
            <v>NYS Office of Mental Health</v>
          </cell>
          <cell r="F796" t="str">
            <v/>
          </cell>
          <cell r="G796" t="str">
            <v>Cook/Chill Dist.Ctr</v>
          </cell>
          <cell r="H796" t="str">
            <v>145 Old Orangeburg Road</v>
          </cell>
          <cell r="I796" t="str">
            <v>Orangeburg</v>
          </cell>
          <cell r="J796" t="str">
            <v>(845) 365-6196 300</v>
          </cell>
          <cell r="K796" t="str">
            <v>Ms. Gloria Glidden - FSD</v>
          </cell>
          <cell r="L796" t="str">
            <v>BROOME</v>
          </cell>
          <cell r="M796" t="str">
            <v/>
          </cell>
          <cell r="N796" t="str">
            <v>05/09/02</v>
          </cell>
          <cell r="O796" t="str">
            <v>0.00</v>
          </cell>
          <cell r="P796" t="str">
            <v>RA</v>
          </cell>
          <cell r="Q796" t="str">
            <v>No</v>
          </cell>
          <cell r="R796" t="str">
            <v/>
          </cell>
          <cell r="S796" t="str">
            <v>180</v>
          </cell>
          <cell r="T796" t="str">
            <v>UNASSIGNED</v>
          </cell>
          <cell r="U796" t="str">
            <v>Robert Wood  - Prin - x122</v>
          </cell>
          <cell r="V796" t="str">
            <v>0</v>
          </cell>
          <cell r="W796" t="str">
            <v>NSLP</v>
          </cell>
          <cell r="X796" t="str">
            <v>Yes</v>
          </cell>
          <cell r="Y796" t="str">
            <v xml:space="preserve">      </v>
          </cell>
          <cell r="Z796" t="str">
            <v/>
          </cell>
          <cell r="AA796" t="str">
            <v/>
          </cell>
          <cell r="AB796" t="str">
            <v/>
          </cell>
          <cell r="AC796" t="str">
            <v>0.00</v>
          </cell>
          <cell r="AD796" t="str">
            <v>G369</v>
          </cell>
          <cell r="AE796" t="str">
            <v>KBTWH5K</v>
          </cell>
          <cell r="AF796" t="str">
            <v>0.00</v>
          </cell>
          <cell r="AG796" t="str">
            <v>NYS OFFICE MH</v>
          </cell>
        </row>
        <row r="797">
          <cell r="A797">
            <v>661401998991</v>
          </cell>
          <cell r="B797" t="str">
            <v>G370</v>
          </cell>
          <cell r="C797" t="str">
            <v/>
          </cell>
          <cell r="D797" t="str">
            <v>G</v>
          </cell>
          <cell r="E797" t="str">
            <v>Cardinal McCloskey</v>
          </cell>
          <cell r="F797" t="str">
            <v>Attn: Food Service Director</v>
          </cell>
          <cell r="G797" t="str">
            <v>Cardinal McCloskey</v>
          </cell>
          <cell r="H797" t="str">
            <v>155 N. Highland Ave.</v>
          </cell>
          <cell r="I797" t="str">
            <v>Ossining</v>
          </cell>
          <cell r="J797" t="str">
            <v>(914) 762-5302</v>
          </cell>
          <cell r="K797" t="str">
            <v>Ms. Phyllis Marshall - Food Coordinator</v>
          </cell>
          <cell r="L797" t="str">
            <v>WESTCHESTER</v>
          </cell>
          <cell r="M797" t="str">
            <v>pmarshall@cmcs.org</v>
          </cell>
          <cell r="N797" t="str">
            <v>06/27/00</v>
          </cell>
          <cell r="O797" t="str">
            <v>0.00</v>
          </cell>
          <cell r="P797" t="str">
            <v>RA</v>
          </cell>
          <cell r="Q797" t="str">
            <v>No</v>
          </cell>
          <cell r="R797">
            <v>661401998991</v>
          </cell>
          <cell r="S797" t="str">
            <v>180</v>
          </cell>
          <cell r="T797" t="str">
            <v>UNASSIGNED</v>
          </cell>
          <cell r="U797" t="str">
            <v>Robert Wood  - Prin - x122</v>
          </cell>
          <cell r="V797" t="str">
            <v>0</v>
          </cell>
          <cell r="W797" t="str">
            <v>NSLP</v>
          </cell>
          <cell r="X797" t="str">
            <v>Yes</v>
          </cell>
          <cell r="Y797" t="str">
            <v>Week 2</v>
          </cell>
          <cell r="Z797" t="str">
            <v/>
          </cell>
          <cell r="AA797" t="str">
            <v/>
          </cell>
          <cell r="AB797" t="str">
            <v/>
          </cell>
          <cell r="AC797" t="str">
            <v>0.00</v>
          </cell>
          <cell r="AD797" t="str">
            <v>G370</v>
          </cell>
          <cell r="AE797" t="str">
            <v>D7VASUR</v>
          </cell>
          <cell r="AF797" t="str">
            <v>0.00</v>
          </cell>
          <cell r="AG797" t="str">
            <v>C. MCCLOSKEY</v>
          </cell>
        </row>
        <row r="798">
          <cell r="A798">
            <v>310200100019</v>
          </cell>
          <cell r="B798" t="str">
            <v>G371</v>
          </cell>
          <cell r="C798">
            <v>4006401</v>
          </cell>
          <cell r="D798" t="str">
            <v>G</v>
          </cell>
          <cell r="E798" t="str">
            <v>Hawthorne Cedar Knolls</v>
          </cell>
          <cell r="F798" t="str">
            <v>Attn: Food Service Director</v>
          </cell>
          <cell r="G798" t="str">
            <v>Hawthorne Cedar Knolls</v>
          </cell>
          <cell r="H798" t="str">
            <v>226 Linda Avenue</v>
          </cell>
          <cell r="I798" t="str">
            <v>Hawthorne</v>
          </cell>
          <cell r="J798" t="str">
            <v>(914) 773-7459</v>
          </cell>
          <cell r="K798" t="str">
            <v>Jim Powers</v>
          </cell>
          <cell r="L798" t="str">
            <v>WESTCHESTER</v>
          </cell>
          <cell r="M798" t="str">
            <v>jpowers@jbfcs.org</v>
          </cell>
          <cell r="N798" t="str">
            <v>02/22/95</v>
          </cell>
          <cell r="O798" t="str">
            <v>0.00</v>
          </cell>
          <cell r="P798" t="str">
            <v>RA</v>
          </cell>
          <cell r="Q798" t="str">
            <v>No</v>
          </cell>
          <cell r="R798">
            <v>310200100019</v>
          </cell>
          <cell r="S798" t="str">
            <v>180</v>
          </cell>
          <cell r="T798" t="str">
            <v>UNASSIGNED</v>
          </cell>
          <cell r="U798" t="str">
            <v>Robert Wood</v>
          </cell>
          <cell r="V798" t="str">
            <v>80816</v>
          </cell>
          <cell r="W798" t="str">
            <v>NSLP</v>
          </cell>
          <cell r="X798" t="str">
            <v>No</v>
          </cell>
          <cell r="Y798" t="str">
            <v>Week 2</v>
          </cell>
          <cell r="Z798" t="str">
            <v>10/27/11</v>
          </cell>
          <cell r="AA798" t="str">
            <v/>
          </cell>
          <cell r="AB798" t="str">
            <v/>
          </cell>
          <cell r="AC798" t="str">
            <v>0.00</v>
          </cell>
          <cell r="AD798" t="str">
            <v>G371</v>
          </cell>
          <cell r="AE798" t="str">
            <v>Adriana#123</v>
          </cell>
          <cell r="AF798" t="str">
            <v>0.00</v>
          </cell>
          <cell r="AG798" t="str">
            <v>HAWTHORNE CEDAR</v>
          </cell>
        </row>
        <row r="799">
          <cell r="A799">
            <v>660412021005</v>
          </cell>
          <cell r="B799" t="str">
            <v>G372</v>
          </cell>
          <cell r="C799">
            <v>4006402</v>
          </cell>
          <cell r="D799" t="str">
            <v>G</v>
          </cell>
          <cell r="E799" t="str">
            <v>St. Christopher's- Jennie Clarkson</v>
          </cell>
          <cell r="F799" t="str">
            <v>Attn: Food Service Director</v>
          </cell>
          <cell r="G799" t="str">
            <v>St. Christopher's-Jennie Clarkson</v>
          </cell>
          <cell r="H799" t="str">
            <v>71 South Broadway</v>
          </cell>
          <cell r="I799" t="str">
            <v>Dobbs Ferry</v>
          </cell>
          <cell r="J799" t="str">
            <v>(914) 693-3030x 2289</v>
          </cell>
          <cell r="K799" t="str">
            <v>Antonio Exia</v>
          </cell>
          <cell r="L799" t="str">
            <v>WESTCHESTER</v>
          </cell>
          <cell r="M799" t="str">
            <v>aexia@sc1881.org</v>
          </cell>
          <cell r="N799" t="str">
            <v>02/22/95</v>
          </cell>
          <cell r="O799" t="str">
            <v>0.00</v>
          </cell>
          <cell r="P799" t="str">
            <v>RA</v>
          </cell>
          <cell r="Q799" t="str">
            <v>No</v>
          </cell>
          <cell r="R799">
            <v>660412021005</v>
          </cell>
          <cell r="S799" t="str">
            <v>180</v>
          </cell>
          <cell r="T799" t="str">
            <v>UNASSIGNED</v>
          </cell>
          <cell r="U799" t="str">
            <v>Robert Wood</v>
          </cell>
          <cell r="V799" t="str">
            <v>38380</v>
          </cell>
          <cell r="W799" t="str">
            <v>NSLP</v>
          </cell>
          <cell r="X799" t="str">
            <v>No</v>
          </cell>
          <cell r="Y799" t="str">
            <v>Week 2</v>
          </cell>
          <cell r="Z799" t="str">
            <v>09/12/11</v>
          </cell>
          <cell r="AA799" t="str">
            <v/>
          </cell>
          <cell r="AB799" t="str">
            <v/>
          </cell>
          <cell r="AC799" t="str">
            <v>0.00</v>
          </cell>
          <cell r="AD799" t="str">
            <v>G372</v>
          </cell>
          <cell r="AE799" t="str">
            <v>12Skin34</v>
          </cell>
          <cell r="AF799" t="str">
            <v>0.00</v>
          </cell>
          <cell r="AG799" t="str">
            <v>ST. CHRISTOPHER</v>
          </cell>
        </row>
        <row r="800">
          <cell r="A800">
            <v>6604101000013</v>
          </cell>
          <cell r="B800" t="str">
            <v>G373</v>
          </cell>
          <cell r="C800">
            <v>4006403</v>
          </cell>
          <cell r="D800" t="str">
            <v>G</v>
          </cell>
          <cell r="E800" t="str">
            <v>Graham Windham Home for Children</v>
          </cell>
          <cell r="F800" t="str">
            <v>Attn: Food Service Director</v>
          </cell>
          <cell r="G800" t="str">
            <v>Graham-Windham Home for Children</v>
          </cell>
          <cell r="H800" t="str">
            <v>One South Broadway</v>
          </cell>
          <cell r="I800" t="str">
            <v>Hastings on Hudson</v>
          </cell>
          <cell r="J800" t="str">
            <v>(914) 478-1100x 5222</v>
          </cell>
          <cell r="K800" t="str">
            <v>Yanina (Shanina) Varley (Temporary)</v>
          </cell>
          <cell r="L800" t="str">
            <v>WESTCHESTER</v>
          </cell>
          <cell r="M800" t="str">
            <v>Varleyy@graham-windham.org</v>
          </cell>
          <cell r="N800" t="str">
            <v>04/09/99</v>
          </cell>
          <cell r="O800" t="str">
            <v>5,288.51</v>
          </cell>
          <cell r="P800" t="str">
            <v>RA</v>
          </cell>
          <cell r="Q800" t="str">
            <v>Yes</v>
          </cell>
          <cell r="R800">
            <v>6604101000013</v>
          </cell>
          <cell r="S800" t="str">
            <v>180</v>
          </cell>
          <cell r="T800" t="str">
            <v>UNASSIGNED</v>
          </cell>
          <cell r="U800" t="str">
            <v>Robert Wood</v>
          </cell>
          <cell r="V800" t="str">
            <v>14589</v>
          </cell>
          <cell r="W800" t="str">
            <v>NSLP</v>
          </cell>
          <cell r="X800" t="str">
            <v>Yes</v>
          </cell>
          <cell r="Y800" t="str">
            <v>Week 2</v>
          </cell>
          <cell r="Z800" t="str">
            <v>09/06/11</v>
          </cell>
          <cell r="AA800" t="str">
            <v/>
          </cell>
          <cell r="AB800" t="str">
            <v/>
          </cell>
          <cell r="AC800" t="str">
            <v>0.00</v>
          </cell>
          <cell r="AD800" t="str">
            <v>G373</v>
          </cell>
          <cell r="AE800" t="str">
            <v>Password373</v>
          </cell>
          <cell r="AF800" t="str">
            <v>5,288.51</v>
          </cell>
          <cell r="AG800" t="str">
            <v>GRAHAM-WIND</v>
          </cell>
        </row>
        <row r="801">
          <cell r="A801">
            <v>620600630010</v>
          </cell>
          <cell r="B801" t="str">
            <v>G390</v>
          </cell>
          <cell r="C801">
            <v>4006404</v>
          </cell>
          <cell r="D801" t="str">
            <v>G</v>
          </cell>
          <cell r="E801" t="str">
            <v>Family House of Woodstock</v>
          </cell>
          <cell r="F801" t="str">
            <v>Attn: Food Service Director</v>
          </cell>
          <cell r="G801" t="str">
            <v>Family House of Woodstock</v>
          </cell>
          <cell r="H801" t="str">
            <v>949 Creek Locks Rd</v>
          </cell>
          <cell r="I801" t="str">
            <v>Rosendale</v>
          </cell>
          <cell r="J801" t="str">
            <v>(845) 514-4742</v>
          </cell>
          <cell r="K801" t="str">
            <v>Lisa Terwilliger - FSD</v>
          </cell>
          <cell r="L801" t="str">
            <v>ULSTER</v>
          </cell>
          <cell r="M801" t="str">
            <v>lisaterwilliger@aol.com</v>
          </cell>
          <cell r="N801" t="str">
            <v>12/10/02</v>
          </cell>
          <cell r="O801" t="str">
            <v>0.00</v>
          </cell>
          <cell r="P801" t="str">
            <v>RA</v>
          </cell>
          <cell r="Q801" t="str">
            <v>No</v>
          </cell>
          <cell r="R801">
            <v>620600630010</v>
          </cell>
          <cell r="S801" t="str">
            <v>180</v>
          </cell>
          <cell r="T801" t="str">
            <v>UNASSIGNED</v>
          </cell>
          <cell r="U801" t="str">
            <v>Robert Wood  - Prin - x122</v>
          </cell>
          <cell r="V801" t="str">
            <v>0</v>
          </cell>
          <cell r="W801" t="str">
            <v>NSLP</v>
          </cell>
          <cell r="X801" t="str">
            <v>Yes</v>
          </cell>
          <cell r="Y801" t="str">
            <v>Week 1</v>
          </cell>
          <cell r="Z801" t="str">
            <v>10/28/11</v>
          </cell>
          <cell r="AA801" t="str">
            <v/>
          </cell>
          <cell r="AB801" t="str">
            <v/>
          </cell>
          <cell r="AC801" t="str">
            <v>0.00</v>
          </cell>
          <cell r="AD801" t="str">
            <v>G390</v>
          </cell>
          <cell r="AE801" t="str">
            <v>P8X4GX4</v>
          </cell>
          <cell r="AF801" t="str">
            <v>0.00</v>
          </cell>
          <cell r="AG801" t="str">
            <v>FAMILY HOUSE</v>
          </cell>
        </row>
        <row r="802">
          <cell r="A802" t="str">
            <v/>
          </cell>
          <cell r="B802" t="str">
            <v>G392</v>
          </cell>
          <cell r="C802" t="str">
            <v/>
          </cell>
          <cell r="D802" t="str">
            <v>G</v>
          </cell>
          <cell r="E802" t="str">
            <v>Pius XII Youth &amp; Family Svcs</v>
          </cell>
          <cell r="F802" t="str">
            <v/>
          </cell>
          <cell r="G802" t="str">
            <v>Attn: Food Service Director</v>
          </cell>
          <cell r="H802" t="str">
            <v>336 Bellvale Lakes Road</v>
          </cell>
          <cell r="I802" t="str">
            <v>Warwick</v>
          </cell>
          <cell r="J802" t="str">
            <v>(845) 469-2121 213</v>
          </cell>
          <cell r="K802" t="str">
            <v>Mary Abramowitz</v>
          </cell>
          <cell r="L802" t="str">
            <v>BROOME</v>
          </cell>
          <cell r="M802" t="str">
            <v/>
          </cell>
          <cell r="N802" t="str">
            <v>04/06/98</v>
          </cell>
          <cell r="O802" t="str">
            <v>0.00</v>
          </cell>
          <cell r="P802" t="str">
            <v>RA</v>
          </cell>
          <cell r="Q802" t="str">
            <v>No</v>
          </cell>
          <cell r="R802" t="str">
            <v/>
          </cell>
          <cell r="S802" t="str">
            <v>180</v>
          </cell>
          <cell r="T802" t="str">
            <v>UNASSIGNED</v>
          </cell>
          <cell r="U802" t="str">
            <v>Robert Wood  - Prin - x122</v>
          </cell>
          <cell r="V802" t="str">
            <v>0</v>
          </cell>
          <cell r="W802" t="str">
            <v>NSLP</v>
          </cell>
          <cell r="X802" t="str">
            <v>Yes</v>
          </cell>
          <cell r="Y802" t="str">
            <v xml:space="preserve">      </v>
          </cell>
          <cell r="Z802" t="str">
            <v/>
          </cell>
          <cell r="AA802" t="str">
            <v/>
          </cell>
          <cell r="AB802" t="str">
            <v/>
          </cell>
          <cell r="AC802" t="str">
            <v>0.00</v>
          </cell>
          <cell r="AD802" t="str">
            <v>G392</v>
          </cell>
          <cell r="AE802" t="str">
            <v>RQQB9P6</v>
          </cell>
          <cell r="AF802" t="str">
            <v>0.00</v>
          </cell>
          <cell r="AG802" t="str">
            <v>PIUS XII</v>
          </cell>
        </row>
        <row r="803">
          <cell r="A803">
            <v>132201630006</v>
          </cell>
          <cell r="B803" t="str">
            <v>G393</v>
          </cell>
          <cell r="C803">
            <v>4006405</v>
          </cell>
          <cell r="D803" t="str">
            <v>G</v>
          </cell>
          <cell r="E803" t="str">
            <v>Cardinal Hayes Home for Children</v>
          </cell>
          <cell r="F803" t="str">
            <v>Attn: Food Service Director</v>
          </cell>
          <cell r="G803" t="str">
            <v>Cardinal Hayes Home for Children</v>
          </cell>
          <cell r="H803" t="str">
            <v>Box CH,  60 St.Joseph Drive</v>
          </cell>
          <cell r="I803" t="str">
            <v>Millbrook</v>
          </cell>
          <cell r="J803" t="str">
            <v>(845) 677-6363x 140</v>
          </cell>
          <cell r="K803" t="str">
            <v>Anna Evans</v>
          </cell>
          <cell r="L803" t="str">
            <v>DUTCHESS</v>
          </cell>
          <cell r="M803" t="str">
            <v>aevans@cardinalhayeshome.org</v>
          </cell>
          <cell r="N803" t="str">
            <v>02/22/95</v>
          </cell>
          <cell r="O803" t="str">
            <v>0.00</v>
          </cell>
          <cell r="P803" t="str">
            <v>RA</v>
          </cell>
          <cell r="Q803" t="str">
            <v>No</v>
          </cell>
          <cell r="R803">
            <v>132201630006</v>
          </cell>
          <cell r="S803" t="str">
            <v>180</v>
          </cell>
          <cell r="T803" t="str">
            <v>UNASSIGNED</v>
          </cell>
          <cell r="U803" t="str">
            <v>Bob Knapp</v>
          </cell>
          <cell r="V803" t="str">
            <v>12385</v>
          </cell>
          <cell r="W803" t="str">
            <v>NSLP</v>
          </cell>
          <cell r="X803" t="str">
            <v>No</v>
          </cell>
          <cell r="Y803" t="str">
            <v>Week 2</v>
          </cell>
          <cell r="Z803" t="str">
            <v>10/17/11</v>
          </cell>
          <cell r="AA803" t="str">
            <v/>
          </cell>
          <cell r="AB803" t="str">
            <v>(845) 677-5864</v>
          </cell>
          <cell r="AC803" t="str">
            <v>0.00</v>
          </cell>
          <cell r="AD803" t="str">
            <v>G393</v>
          </cell>
          <cell r="AE803" t="str">
            <v>Password393</v>
          </cell>
          <cell r="AF803" t="str">
            <v>0.00</v>
          </cell>
          <cell r="AG803" t="str">
            <v>CARDINAL HAYES</v>
          </cell>
        </row>
        <row r="804">
          <cell r="A804">
            <v>620202890003</v>
          </cell>
          <cell r="B804" t="str">
            <v>G394</v>
          </cell>
          <cell r="C804" t="str">
            <v/>
          </cell>
          <cell r="D804" t="str">
            <v>G</v>
          </cell>
          <cell r="E804" t="str">
            <v>Saint Cabrini Homes</v>
          </cell>
          <cell r="F804" t="str">
            <v>Attn: School Lunch Director</v>
          </cell>
          <cell r="G804" t="str">
            <v>Saint Cabrini Homes</v>
          </cell>
          <cell r="H804" t="str">
            <v>Route #9W</v>
          </cell>
          <cell r="I804" t="str">
            <v>West Park</v>
          </cell>
          <cell r="J804" t="str">
            <v>(845) 383-3945</v>
          </cell>
          <cell r="K804" t="str">
            <v>Greg Kuhn - FSD</v>
          </cell>
          <cell r="L804" t="str">
            <v>ULSTER</v>
          </cell>
          <cell r="M804" t="str">
            <v/>
          </cell>
          <cell r="N804" t="str">
            <v>02/22/95</v>
          </cell>
          <cell r="O804" t="str">
            <v>0.00</v>
          </cell>
          <cell r="P804" t="str">
            <v>RA</v>
          </cell>
          <cell r="Q804" t="str">
            <v>No</v>
          </cell>
          <cell r="R804">
            <v>620202890003</v>
          </cell>
          <cell r="S804" t="str">
            <v>180</v>
          </cell>
          <cell r="T804" t="str">
            <v>UNASSIGNED</v>
          </cell>
          <cell r="U804" t="str">
            <v>Bob Knapp- Prin - 845-677-5864</v>
          </cell>
          <cell r="V804" t="str">
            <v>7383</v>
          </cell>
          <cell r="W804" t="str">
            <v>NSLP</v>
          </cell>
          <cell r="X804" t="str">
            <v>Yes</v>
          </cell>
          <cell r="Y804" t="str">
            <v>Week 1</v>
          </cell>
          <cell r="Z804" t="str">
            <v/>
          </cell>
          <cell r="AA804" t="str">
            <v/>
          </cell>
          <cell r="AB804" t="str">
            <v/>
          </cell>
          <cell r="AC804" t="str">
            <v>0.00</v>
          </cell>
          <cell r="AD804" t="str">
            <v>G394</v>
          </cell>
          <cell r="AE804" t="str">
            <v/>
          </cell>
          <cell r="AF804" t="str">
            <v>0.00</v>
          </cell>
          <cell r="AG804" t="str">
            <v>ST CABRINI</v>
          </cell>
        </row>
        <row r="805">
          <cell r="A805">
            <v>131500890135</v>
          </cell>
          <cell r="B805" t="str">
            <v>G397</v>
          </cell>
          <cell r="C805">
            <v>4006406</v>
          </cell>
          <cell r="D805" t="str">
            <v>G</v>
          </cell>
          <cell r="E805" t="str">
            <v>The Children's Home</v>
          </cell>
          <cell r="F805" t="str">
            <v>Attn: Food Service Director</v>
          </cell>
          <cell r="G805" t="str">
            <v>The Children's Home</v>
          </cell>
          <cell r="H805" t="str">
            <v>10 Children's Way</v>
          </cell>
          <cell r="I805" t="str">
            <v>Poughkeepsie</v>
          </cell>
          <cell r="J805" t="str">
            <v>(845) 452-1420x 116</v>
          </cell>
          <cell r="K805" t="str">
            <v>Diane Michetti</v>
          </cell>
          <cell r="L805" t="str">
            <v>DUTCHESS</v>
          </cell>
          <cell r="M805" t="str">
            <v>dmichetti@childrenshome.us</v>
          </cell>
          <cell r="N805" t="str">
            <v>02/22/95</v>
          </cell>
          <cell r="O805" t="str">
            <v>3,797.55</v>
          </cell>
          <cell r="P805" t="str">
            <v>RA</v>
          </cell>
          <cell r="Q805" t="str">
            <v>Yes</v>
          </cell>
          <cell r="R805">
            <v>131500890135</v>
          </cell>
          <cell r="S805" t="str">
            <v>180</v>
          </cell>
          <cell r="T805" t="str">
            <v>UNASSIGNED</v>
          </cell>
          <cell r="U805" t="str">
            <v>Bob Knapp</v>
          </cell>
          <cell r="V805" t="str">
            <v>10476</v>
          </cell>
          <cell r="W805" t="str">
            <v>NSLP</v>
          </cell>
          <cell r="X805" t="str">
            <v>Yes</v>
          </cell>
          <cell r="Y805" t="str">
            <v>Week 1</v>
          </cell>
          <cell r="Z805" t="str">
            <v>09/14/11</v>
          </cell>
          <cell r="AA805" t="str">
            <v/>
          </cell>
          <cell r="AB805" t="str">
            <v>(845) 677-5864</v>
          </cell>
          <cell r="AC805" t="str">
            <v>0.00</v>
          </cell>
          <cell r="AD805" t="str">
            <v>G397</v>
          </cell>
          <cell r="AE805" t="str">
            <v>Og2400Ogiws</v>
          </cell>
          <cell r="AF805" t="str">
            <v>3,797.55</v>
          </cell>
          <cell r="AG805" t="str">
            <v>CHILDRENS HOME</v>
          </cell>
        </row>
        <row r="806">
          <cell r="A806">
            <v>441600997542</v>
          </cell>
          <cell r="B806" t="str">
            <v>G398</v>
          </cell>
          <cell r="C806" t="str">
            <v/>
          </cell>
          <cell r="D806" t="str">
            <v>G</v>
          </cell>
          <cell r="E806" t="str">
            <v>Mc Quade Foundation</v>
          </cell>
          <cell r="F806" t="str">
            <v>Attn: School Lunch Director</v>
          </cell>
          <cell r="G806" t="str">
            <v>Mc Quade Foundation</v>
          </cell>
          <cell r="H806" t="str">
            <v>PO Box #4064, Route 94</v>
          </cell>
          <cell r="I806" t="str">
            <v>New Windsor</v>
          </cell>
          <cell r="J806" t="str">
            <v>(845) 561-0436</v>
          </cell>
          <cell r="K806" t="str">
            <v>Mark Carter - FSD</v>
          </cell>
          <cell r="L806" t="str">
            <v>ORANGE</v>
          </cell>
          <cell r="M806" t="str">
            <v/>
          </cell>
          <cell r="N806" t="str">
            <v>02/22/95</v>
          </cell>
          <cell r="O806" t="str">
            <v>0.00</v>
          </cell>
          <cell r="P806" t="str">
            <v>RA</v>
          </cell>
          <cell r="Q806" t="str">
            <v>No</v>
          </cell>
          <cell r="R806">
            <v>441600997542</v>
          </cell>
          <cell r="S806" t="str">
            <v>180</v>
          </cell>
          <cell r="T806" t="str">
            <v>UNASSIGNED</v>
          </cell>
          <cell r="U806" t="str">
            <v>Patrick Casilli</v>
          </cell>
          <cell r="V806" t="str">
            <v>9298</v>
          </cell>
          <cell r="W806" t="str">
            <v>NSLP</v>
          </cell>
          <cell r="X806" t="str">
            <v>No</v>
          </cell>
          <cell r="Y806" t="str">
            <v>Week 2</v>
          </cell>
          <cell r="Z806" t="str">
            <v/>
          </cell>
          <cell r="AA806" t="str">
            <v/>
          </cell>
          <cell r="AB806" t="str">
            <v/>
          </cell>
          <cell r="AC806" t="str">
            <v>0.00</v>
          </cell>
          <cell r="AD806" t="str">
            <v>G398</v>
          </cell>
          <cell r="AE806" t="str">
            <v/>
          </cell>
          <cell r="AF806" t="str">
            <v>0.00</v>
          </cell>
          <cell r="AG806" t="str">
            <v>MC QUADE</v>
          </cell>
        </row>
        <row r="807">
          <cell r="A807">
            <v>660142020000</v>
          </cell>
          <cell r="B807" t="str">
            <v>G399</v>
          </cell>
          <cell r="C807">
            <v>4009992</v>
          </cell>
          <cell r="D807" t="str">
            <v>G</v>
          </cell>
          <cell r="E807" t="str">
            <v>Greenburgh North Castle UFSD</v>
          </cell>
          <cell r="F807" t="str">
            <v>Attention</v>
          </cell>
          <cell r="G807" t="str">
            <v>71 Broadway</v>
          </cell>
          <cell r="H807" t="str">
            <v/>
          </cell>
          <cell r="I807" t="str">
            <v>Dobbs Ferry</v>
          </cell>
          <cell r="J807" t="str">
            <v>267-471-9813</v>
          </cell>
          <cell r="K807" t="str">
            <v>Jessica Sanches-Aviles</v>
          </cell>
          <cell r="L807" t="str">
            <v>WESTCHESTER</v>
          </cell>
          <cell r="M807" t="str">
            <v>javiles@gncufsd.org</v>
          </cell>
          <cell r="N807" t="str">
            <v>09/11/19</v>
          </cell>
          <cell r="O807" t="str">
            <v>10,015.88</v>
          </cell>
          <cell r="P807" t="str">
            <v>RA</v>
          </cell>
          <cell r="Q807" t="str">
            <v>Yes</v>
          </cell>
          <cell r="R807">
            <v>660142020000</v>
          </cell>
          <cell r="S807" t="str">
            <v>0</v>
          </cell>
          <cell r="T807" t="str">
            <v>UNASSIGNED</v>
          </cell>
          <cell r="U807" t="str">
            <v>John Marino</v>
          </cell>
          <cell r="V807" t="str">
            <v>27630</v>
          </cell>
          <cell r="W807" t="str">
            <v>NSLP</v>
          </cell>
          <cell r="X807" t="str">
            <v>Yes</v>
          </cell>
          <cell r="Y807" t="str">
            <v xml:space="preserve">      </v>
          </cell>
          <cell r="Z807" t="str">
            <v>07/01/19</v>
          </cell>
          <cell r="AA807" t="str">
            <v>jmarino@gncufsd.org</v>
          </cell>
          <cell r="AB807" t="str">
            <v>914-231-8629</v>
          </cell>
          <cell r="AC807" t="str">
            <v>0.00</v>
          </cell>
          <cell r="AD807" t="str">
            <v>G399</v>
          </cell>
          <cell r="AE807" t="str">
            <v>Password399</v>
          </cell>
          <cell r="AF807" t="str">
            <v>10,015.88</v>
          </cell>
          <cell r="AG807" t="str">
            <v>GREENBURGH NORTH CASTLE UFSD</v>
          </cell>
        </row>
        <row r="808">
          <cell r="A808">
            <v>3038</v>
          </cell>
          <cell r="B808" t="str">
            <v>G400</v>
          </cell>
          <cell r="C808">
            <v>4006407</v>
          </cell>
          <cell r="D808" t="str">
            <v>G</v>
          </cell>
          <cell r="E808" t="str">
            <v>Head Start of Rockland</v>
          </cell>
          <cell r="F808" t="str">
            <v>Attn: Food Service Director</v>
          </cell>
          <cell r="G808" t="str">
            <v>Head Start of Rockland</v>
          </cell>
          <cell r="H808" t="str">
            <v>117 Route 9W</v>
          </cell>
          <cell r="I808" t="str">
            <v>Haverstraw</v>
          </cell>
          <cell r="J808" t="str">
            <v>(845) 429-4122x 305</v>
          </cell>
          <cell r="K808" t="str">
            <v>Margaret Diaz-Acosta</v>
          </cell>
          <cell r="L808" t="str">
            <v>ROCKLAND</v>
          </cell>
          <cell r="M808" t="str">
            <v>mdiazacosta@headstartofrockland.org</v>
          </cell>
          <cell r="N808" t="str">
            <v>07/31/03</v>
          </cell>
          <cell r="O808" t="str">
            <v>0.00</v>
          </cell>
          <cell r="P808" t="str">
            <v>RA</v>
          </cell>
          <cell r="Q808" t="str">
            <v>No</v>
          </cell>
          <cell r="R808">
            <v>3038</v>
          </cell>
          <cell r="S808" t="str">
            <v>260</v>
          </cell>
          <cell r="T808" t="str">
            <v>UNASSIGNED</v>
          </cell>
          <cell r="U808" t="str">
            <v>Mary Jane Pauling</v>
          </cell>
          <cell r="V808" t="str">
            <v>76160</v>
          </cell>
          <cell r="W808" t="str">
            <v>CACF</v>
          </cell>
          <cell r="X808" t="str">
            <v>No</v>
          </cell>
          <cell r="Y808" t="str">
            <v>Week 1</v>
          </cell>
          <cell r="Z808" t="str">
            <v>09/14/11</v>
          </cell>
          <cell r="AA808" t="str">
            <v/>
          </cell>
          <cell r="AB808" t="str">
            <v/>
          </cell>
          <cell r="AC808" t="str">
            <v>0.00</v>
          </cell>
          <cell r="AD808" t="str">
            <v>G400</v>
          </cell>
          <cell r="AE808" t="str">
            <v>Tampa2017!</v>
          </cell>
          <cell r="AF808" t="str">
            <v>0.00</v>
          </cell>
          <cell r="AG808" t="str">
            <v>H.S.OF ROCKLAND</v>
          </cell>
        </row>
        <row r="809">
          <cell r="A809" t="str">
            <v/>
          </cell>
          <cell r="B809" t="str">
            <v>G402</v>
          </cell>
          <cell r="C809" t="str">
            <v/>
          </cell>
          <cell r="D809" t="str">
            <v>G</v>
          </cell>
          <cell r="E809" t="str">
            <v>Inter-Community Relations Council</v>
          </cell>
          <cell r="F809" t="str">
            <v/>
          </cell>
          <cell r="G809" t="str">
            <v>Attn: Food Service Director</v>
          </cell>
          <cell r="H809" t="str">
            <v>95 No.Main Street</v>
          </cell>
          <cell r="I809" t="str">
            <v>Spring Valley</v>
          </cell>
          <cell r="J809" t="str">
            <v>(845) 352-5808</v>
          </cell>
          <cell r="K809" t="str">
            <v/>
          </cell>
          <cell r="L809" t="str">
            <v>BROOME</v>
          </cell>
          <cell r="M809" t="str">
            <v/>
          </cell>
          <cell r="N809" t="str">
            <v>06/12/00</v>
          </cell>
          <cell r="O809" t="str">
            <v>0.00</v>
          </cell>
          <cell r="P809" t="str">
            <v>RA</v>
          </cell>
          <cell r="Q809" t="str">
            <v>No</v>
          </cell>
          <cell r="R809" t="str">
            <v/>
          </cell>
          <cell r="S809" t="str">
            <v>260</v>
          </cell>
          <cell r="T809" t="str">
            <v>UNASSIGNED</v>
          </cell>
          <cell r="U809" t="str">
            <v>Mary Jane Pauling- Director</v>
          </cell>
          <cell r="V809" t="str">
            <v>0</v>
          </cell>
          <cell r="W809" t="str">
            <v>CACF</v>
          </cell>
          <cell r="X809" t="str">
            <v>Yes</v>
          </cell>
          <cell r="Y809" t="str">
            <v xml:space="preserve">      </v>
          </cell>
          <cell r="Z809" t="str">
            <v/>
          </cell>
          <cell r="AA809" t="str">
            <v/>
          </cell>
          <cell r="AB809" t="str">
            <v/>
          </cell>
          <cell r="AC809" t="str">
            <v>0.00</v>
          </cell>
          <cell r="AD809" t="str">
            <v>G402</v>
          </cell>
          <cell r="AE809" t="str">
            <v>GDCGWMT</v>
          </cell>
          <cell r="AF809" t="str">
            <v>0.00</v>
          </cell>
          <cell r="AG809" t="str">
            <v>INTER COMM COUN</v>
          </cell>
        </row>
        <row r="810">
          <cell r="A810" t="str">
            <v/>
          </cell>
          <cell r="B810" t="str">
            <v>G403</v>
          </cell>
          <cell r="C810" t="str">
            <v/>
          </cell>
          <cell r="D810" t="str">
            <v>G</v>
          </cell>
          <cell r="E810" t="str">
            <v>YWCA Day Care</v>
          </cell>
          <cell r="F810" t="str">
            <v/>
          </cell>
          <cell r="G810" t="str">
            <v>Attn: Director</v>
          </cell>
          <cell r="H810" t="str">
            <v>87 So.Broadway</v>
          </cell>
          <cell r="I810" t="str">
            <v>Yonkers</v>
          </cell>
          <cell r="J810" t="str">
            <v>(845) 963-5719</v>
          </cell>
          <cell r="K810" t="str">
            <v>Ms. Rosemary Uzzo</v>
          </cell>
          <cell r="L810" t="str">
            <v>CAYUGA</v>
          </cell>
          <cell r="M810" t="str">
            <v/>
          </cell>
          <cell r="N810" t="str">
            <v>03/16/95</v>
          </cell>
          <cell r="O810" t="str">
            <v>0.00</v>
          </cell>
          <cell r="P810" t="str">
            <v>RA</v>
          </cell>
          <cell r="Q810" t="str">
            <v>No</v>
          </cell>
          <cell r="R810" t="str">
            <v/>
          </cell>
          <cell r="S810" t="str">
            <v>260</v>
          </cell>
          <cell r="T810" t="str">
            <v>UNASSIGNED</v>
          </cell>
          <cell r="U810" t="str">
            <v>Mary Jane Pauling- Director</v>
          </cell>
          <cell r="V810" t="str">
            <v>0</v>
          </cell>
          <cell r="W810" t="str">
            <v>CACF</v>
          </cell>
          <cell r="X810" t="str">
            <v>Yes</v>
          </cell>
          <cell r="Y810" t="str">
            <v xml:space="preserve">      </v>
          </cell>
          <cell r="Z810" t="str">
            <v/>
          </cell>
          <cell r="AA810" t="str">
            <v/>
          </cell>
          <cell r="AB810" t="str">
            <v/>
          </cell>
          <cell r="AC810" t="str">
            <v>0.00</v>
          </cell>
          <cell r="AD810" t="str">
            <v>G403</v>
          </cell>
          <cell r="AE810" t="str">
            <v>JXUSPTX</v>
          </cell>
          <cell r="AF810" t="str">
            <v>0.00</v>
          </cell>
          <cell r="AG810" t="str">
            <v>YWCA DC</v>
          </cell>
        </row>
        <row r="811">
          <cell r="A811" t="str">
            <v/>
          </cell>
          <cell r="B811" t="str">
            <v>G404</v>
          </cell>
          <cell r="C811" t="str">
            <v/>
          </cell>
          <cell r="D811" t="str">
            <v>G</v>
          </cell>
          <cell r="E811" t="str">
            <v>Bright Horizons Nursery School</v>
          </cell>
          <cell r="F811" t="str">
            <v/>
          </cell>
          <cell r="G811" t="str">
            <v>Attn: Food Service Director</v>
          </cell>
          <cell r="H811" t="str">
            <v>139 Western Avenue</v>
          </cell>
          <cell r="I811" t="str">
            <v>Marlboro</v>
          </cell>
          <cell r="J811" t="str">
            <v>(845) 236-7610</v>
          </cell>
          <cell r="K811" t="str">
            <v/>
          </cell>
          <cell r="L811" t="str">
            <v>CAYUGA</v>
          </cell>
          <cell r="M811" t="str">
            <v/>
          </cell>
          <cell r="N811" t="str">
            <v>02/28/95</v>
          </cell>
          <cell r="O811" t="str">
            <v>0.00</v>
          </cell>
          <cell r="P811" t="str">
            <v>RA</v>
          </cell>
          <cell r="Q811" t="str">
            <v>No</v>
          </cell>
          <cell r="R811" t="str">
            <v/>
          </cell>
          <cell r="S811" t="str">
            <v>260</v>
          </cell>
          <cell r="T811" t="str">
            <v>UNASSIGNED</v>
          </cell>
          <cell r="U811" t="str">
            <v>Mary Jane Pauling- Director</v>
          </cell>
          <cell r="V811" t="str">
            <v>0</v>
          </cell>
          <cell r="W811" t="str">
            <v>CACF</v>
          </cell>
          <cell r="X811" t="str">
            <v>Yes</v>
          </cell>
          <cell r="Y811" t="str">
            <v xml:space="preserve">      </v>
          </cell>
          <cell r="Z811" t="str">
            <v/>
          </cell>
          <cell r="AA811" t="str">
            <v/>
          </cell>
          <cell r="AB811" t="str">
            <v/>
          </cell>
          <cell r="AC811" t="str">
            <v>0.00</v>
          </cell>
          <cell r="AD811" t="str">
            <v>G404</v>
          </cell>
          <cell r="AE811" t="str">
            <v>TU6MP6Z</v>
          </cell>
          <cell r="AF811" t="str">
            <v>0.00</v>
          </cell>
          <cell r="AG811" t="str">
            <v>BRIGHT HORIZONS</v>
          </cell>
        </row>
        <row r="812">
          <cell r="A812">
            <v>2277</v>
          </cell>
          <cell r="B812" t="str">
            <v>G406</v>
          </cell>
          <cell r="C812">
            <v>4006408</v>
          </cell>
          <cell r="D812" t="str">
            <v>G</v>
          </cell>
          <cell r="E812" t="str">
            <v>Community Family Development Inc</v>
          </cell>
          <cell r="F812" t="str">
            <v>Attn: Director</v>
          </cell>
          <cell r="G812" t="str">
            <v>Community Family Development,Inc.</v>
          </cell>
          <cell r="H812" t="str">
            <v>269 Mill Street</v>
          </cell>
          <cell r="I812" t="str">
            <v>Poughkeepsie</v>
          </cell>
          <cell r="J812" t="str">
            <v>(845) 471-5301</v>
          </cell>
          <cell r="K812" t="str">
            <v>Denise Johnson - Business Mngr.</v>
          </cell>
          <cell r="L812" t="str">
            <v>DUTCHESS</v>
          </cell>
          <cell r="M812" t="str">
            <v/>
          </cell>
          <cell r="N812" t="str">
            <v>02/28/95</v>
          </cell>
          <cell r="O812" t="str">
            <v>0.00</v>
          </cell>
          <cell r="P812" t="str">
            <v>RA</v>
          </cell>
          <cell r="Q812" t="str">
            <v>No</v>
          </cell>
          <cell r="R812">
            <v>2277</v>
          </cell>
          <cell r="S812" t="str">
            <v>260</v>
          </cell>
          <cell r="T812" t="str">
            <v>UNASSIGNED</v>
          </cell>
          <cell r="U812" t="str">
            <v>Mary Jane Pauling- Director</v>
          </cell>
          <cell r="V812" t="str">
            <v>0</v>
          </cell>
          <cell r="W812" t="str">
            <v>CACF</v>
          </cell>
          <cell r="X812" t="str">
            <v>Yes</v>
          </cell>
          <cell r="Y812" t="str">
            <v>Week 1</v>
          </cell>
          <cell r="Z812" t="str">
            <v>10/24/11</v>
          </cell>
          <cell r="AA812" t="str">
            <v/>
          </cell>
          <cell r="AB812" t="str">
            <v/>
          </cell>
          <cell r="AC812" t="str">
            <v>0.00</v>
          </cell>
          <cell r="AD812" t="str">
            <v>G406</v>
          </cell>
          <cell r="AE812" t="str">
            <v/>
          </cell>
          <cell r="AF812" t="str">
            <v>0.00</v>
          </cell>
          <cell r="AG812" t="str">
            <v>COMMUNITY FAMILY</v>
          </cell>
        </row>
        <row r="813">
          <cell r="A813" t="str">
            <v/>
          </cell>
          <cell r="B813" t="str">
            <v>G407</v>
          </cell>
          <cell r="C813" t="str">
            <v/>
          </cell>
          <cell r="D813" t="str">
            <v>G</v>
          </cell>
          <cell r="E813" t="str">
            <v>Brook Presbyterian Church</v>
          </cell>
          <cell r="F813" t="str">
            <v/>
          </cell>
          <cell r="G813" t="str">
            <v>Attn: Food Service Director</v>
          </cell>
          <cell r="H813" t="str">
            <v>116 Sixth Street</v>
          </cell>
          <cell r="I813" t="str">
            <v>Hillburn</v>
          </cell>
          <cell r="J813" t="str">
            <v>(845) 357-4709</v>
          </cell>
          <cell r="K813" t="str">
            <v>Ruth Wainright</v>
          </cell>
          <cell r="L813" t="str">
            <v>BROOME</v>
          </cell>
          <cell r="M813" t="str">
            <v/>
          </cell>
          <cell r="N813" t="str">
            <v>10/04/96</v>
          </cell>
          <cell r="O813" t="str">
            <v>0.00</v>
          </cell>
          <cell r="P813" t="str">
            <v>RA</v>
          </cell>
          <cell r="Q813" t="str">
            <v>No</v>
          </cell>
          <cell r="R813" t="str">
            <v/>
          </cell>
          <cell r="S813" t="str">
            <v>260</v>
          </cell>
          <cell r="T813" t="str">
            <v>UNASSIGNED</v>
          </cell>
          <cell r="U813" t="str">
            <v>Mary Jane Pauling- Director</v>
          </cell>
          <cell r="V813" t="str">
            <v>0</v>
          </cell>
          <cell r="W813" t="str">
            <v>CACF</v>
          </cell>
          <cell r="X813" t="str">
            <v>Yes</v>
          </cell>
          <cell r="Y813" t="str">
            <v xml:space="preserve">      </v>
          </cell>
          <cell r="Z813" t="str">
            <v/>
          </cell>
          <cell r="AA813" t="str">
            <v/>
          </cell>
          <cell r="AB813" t="str">
            <v/>
          </cell>
          <cell r="AC813" t="str">
            <v>0.00</v>
          </cell>
          <cell r="AD813" t="str">
            <v>G407</v>
          </cell>
          <cell r="AE813" t="str">
            <v>B7MGY5Q</v>
          </cell>
          <cell r="AF813" t="str">
            <v>0.00</v>
          </cell>
          <cell r="AG813" t="str">
            <v>BROOK PRESBY CH</v>
          </cell>
        </row>
        <row r="814">
          <cell r="A814" t="str">
            <v/>
          </cell>
          <cell r="B814" t="str">
            <v>G408</v>
          </cell>
          <cell r="C814" t="str">
            <v/>
          </cell>
          <cell r="D814" t="str">
            <v>G</v>
          </cell>
          <cell r="E814" t="str">
            <v>Country Childrens Center</v>
          </cell>
          <cell r="F814" t="str">
            <v/>
          </cell>
          <cell r="G814" t="str">
            <v>Attn: School Lunch Director</v>
          </cell>
          <cell r="H814" t="str">
            <v>PO Box 91</v>
          </cell>
          <cell r="I814" t="str">
            <v>Katonah</v>
          </cell>
          <cell r="J814" t="str">
            <v>(845) 232-9344</v>
          </cell>
          <cell r="K814" t="str">
            <v/>
          </cell>
          <cell r="L814" t="str">
            <v>CAYUGA</v>
          </cell>
          <cell r="M814" t="str">
            <v/>
          </cell>
          <cell r="N814" t="str">
            <v>08/26/99</v>
          </cell>
          <cell r="O814" t="str">
            <v>0.00</v>
          </cell>
          <cell r="P814" t="str">
            <v>RA</v>
          </cell>
          <cell r="Q814" t="str">
            <v>No</v>
          </cell>
          <cell r="R814" t="str">
            <v/>
          </cell>
          <cell r="S814" t="str">
            <v>260</v>
          </cell>
          <cell r="T814" t="str">
            <v>UNASSIGNED</v>
          </cell>
          <cell r="U814" t="str">
            <v>Mary Jane Pauling- Director</v>
          </cell>
          <cell r="V814" t="str">
            <v>0</v>
          </cell>
          <cell r="W814" t="str">
            <v>CACF</v>
          </cell>
          <cell r="X814" t="str">
            <v>Yes</v>
          </cell>
          <cell r="Y814" t="str">
            <v xml:space="preserve">      </v>
          </cell>
          <cell r="Z814" t="str">
            <v/>
          </cell>
          <cell r="AA814" t="str">
            <v/>
          </cell>
          <cell r="AB814" t="str">
            <v/>
          </cell>
          <cell r="AC814" t="str">
            <v>0.00</v>
          </cell>
          <cell r="AD814" t="str">
            <v>G408</v>
          </cell>
          <cell r="AE814" t="str">
            <v>JTXXBJP</v>
          </cell>
          <cell r="AF814" t="str">
            <v>0.00</v>
          </cell>
          <cell r="AG814" t="str">
            <v>COUNTRY CHILDREN</v>
          </cell>
        </row>
        <row r="815">
          <cell r="A815">
            <v>2054</v>
          </cell>
          <cell r="B815" t="str">
            <v>G409</v>
          </cell>
          <cell r="C815">
            <v>4006409</v>
          </cell>
          <cell r="D815" t="str">
            <v>G</v>
          </cell>
          <cell r="E815" t="str">
            <v>Poughkeepsie Day Nursery(WheatonPark)</v>
          </cell>
          <cell r="F815" t="str">
            <v>Attn: Food Service Dir-Wheaton Park</v>
          </cell>
          <cell r="G815" t="str">
            <v>Poughkeepsie Day Nursery</v>
          </cell>
          <cell r="H815" t="str">
            <v>36 North Clover Street</v>
          </cell>
          <cell r="I815" t="str">
            <v>Poughkeepsie</v>
          </cell>
          <cell r="J815" t="str">
            <v>(845) 471-1910</v>
          </cell>
          <cell r="K815" t="str">
            <v>Deidre Folger - Director</v>
          </cell>
          <cell r="L815" t="str">
            <v>DUTCHESS</v>
          </cell>
          <cell r="M815" t="str">
            <v>dfolger@poughkeepsiedaynursery.org</v>
          </cell>
          <cell r="N815" t="str">
            <v>02/12/03</v>
          </cell>
          <cell r="O815" t="str">
            <v>0.00</v>
          </cell>
          <cell r="P815" t="str">
            <v>RA</v>
          </cell>
          <cell r="Q815" t="str">
            <v>No</v>
          </cell>
          <cell r="R815">
            <v>2054</v>
          </cell>
          <cell r="S815" t="str">
            <v>260</v>
          </cell>
          <cell r="T815" t="str">
            <v>UNASSIGNED</v>
          </cell>
          <cell r="U815" t="str">
            <v>Kathryn Graham - Director</v>
          </cell>
          <cell r="V815" t="str">
            <v>6465</v>
          </cell>
          <cell r="W815" t="str">
            <v>CACF</v>
          </cell>
          <cell r="X815" t="str">
            <v>Yes</v>
          </cell>
          <cell r="Y815" t="str">
            <v>Week 1</v>
          </cell>
          <cell r="Z815" t="str">
            <v>11/03/11</v>
          </cell>
          <cell r="AA815" t="str">
            <v/>
          </cell>
          <cell r="AB815" t="str">
            <v/>
          </cell>
          <cell r="AC815" t="str">
            <v>0.00</v>
          </cell>
          <cell r="AD815" t="str">
            <v>G409</v>
          </cell>
          <cell r="AE815" t="str">
            <v>NJ82ZP5</v>
          </cell>
          <cell r="AF815" t="str">
            <v>0.00</v>
          </cell>
          <cell r="AG815" t="str">
            <v>POUGHKEEPSIE DAY</v>
          </cell>
        </row>
        <row r="816">
          <cell r="A816" t="str">
            <v/>
          </cell>
          <cell r="B816" t="str">
            <v>G410</v>
          </cell>
          <cell r="C816" t="str">
            <v/>
          </cell>
          <cell r="D816" t="str">
            <v>G</v>
          </cell>
          <cell r="E816" t="str">
            <v>St. Matthews DCC</v>
          </cell>
          <cell r="F816" t="str">
            <v/>
          </cell>
          <cell r="G816" t="str">
            <v>Attn: Food Service Director</v>
          </cell>
          <cell r="H816" t="str">
            <v>50 No.Malcolm Street</v>
          </cell>
          <cell r="I816" t="str">
            <v>Ossining</v>
          </cell>
          <cell r="J816" t="str">
            <v>(914) 941-1715</v>
          </cell>
          <cell r="K816" t="str">
            <v>Judy Byrne</v>
          </cell>
          <cell r="L816" t="str">
            <v>CAYUGA</v>
          </cell>
          <cell r="M816" t="str">
            <v/>
          </cell>
          <cell r="N816" t="str">
            <v>07/19/01</v>
          </cell>
          <cell r="O816" t="str">
            <v>0.00</v>
          </cell>
          <cell r="P816" t="str">
            <v>RA</v>
          </cell>
          <cell r="Q816" t="str">
            <v>No</v>
          </cell>
          <cell r="R816" t="str">
            <v/>
          </cell>
          <cell r="S816" t="str">
            <v>260</v>
          </cell>
          <cell r="T816" t="str">
            <v>UNASSIGNED</v>
          </cell>
          <cell r="U816" t="str">
            <v>Kathryn Graham - Director</v>
          </cell>
          <cell r="V816" t="str">
            <v>0</v>
          </cell>
          <cell r="W816" t="str">
            <v>CACF</v>
          </cell>
          <cell r="X816" t="str">
            <v>Yes</v>
          </cell>
          <cell r="Y816" t="str">
            <v xml:space="preserve">      </v>
          </cell>
          <cell r="Z816" t="str">
            <v/>
          </cell>
          <cell r="AA816" t="str">
            <v/>
          </cell>
          <cell r="AB816" t="str">
            <v/>
          </cell>
          <cell r="AC816" t="str">
            <v>0.00</v>
          </cell>
          <cell r="AD816" t="str">
            <v>G410</v>
          </cell>
          <cell r="AE816" t="str">
            <v>EBNQ9QB</v>
          </cell>
          <cell r="AF816" t="str">
            <v>0.00</v>
          </cell>
          <cell r="AG816" t="str">
            <v>ST.MATTHEW DCC</v>
          </cell>
        </row>
        <row r="817">
          <cell r="A817">
            <v>3086</v>
          </cell>
          <cell r="B817" t="str">
            <v>G411</v>
          </cell>
          <cell r="C817">
            <v>4006410</v>
          </cell>
          <cell r="D817" t="str">
            <v>G</v>
          </cell>
          <cell r="E817" t="str">
            <v>Ossining Childrens Center</v>
          </cell>
          <cell r="F817" t="str">
            <v>Attn: Food Service Director</v>
          </cell>
          <cell r="G817" t="str">
            <v>Ossining Childrens Center</v>
          </cell>
          <cell r="H817" t="str">
            <v>90 South Highland Avenue</v>
          </cell>
          <cell r="I817" t="str">
            <v>Ossining</v>
          </cell>
          <cell r="J817" t="str">
            <v>(914) 941-0230x 11</v>
          </cell>
          <cell r="K817" t="str">
            <v>Howard Milbert</v>
          </cell>
          <cell r="L817" t="str">
            <v>WESTCHESTER</v>
          </cell>
          <cell r="M817" t="str">
            <v>occofficemanager@aol.com</v>
          </cell>
          <cell r="N817" t="str">
            <v>02/28/95</v>
          </cell>
          <cell r="O817" t="str">
            <v>11,129.48</v>
          </cell>
          <cell r="P817" t="str">
            <v>RA</v>
          </cell>
          <cell r="Q817" t="str">
            <v>Yes</v>
          </cell>
          <cell r="R817">
            <v>3086</v>
          </cell>
          <cell r="S817" t="str">
            <v>260</v>
          </cell>
          <cell r="T817" t="str">
            <v>UNASSIGNED</v>
          </cell>
          <cell r="U817" t="str">
            <v>Kathryn Graham</v>
          </cell>
          <cell r="V817" t="str">
            <v>30702</v>
          </cell>
          <cell r="W817" t="str">
            <v>CACF</v>
          </cell>
          <cell r="X817" t="str">
            <v>Yes</v>
          </cell>
          <cell r="Y817" t="str">
            <v>Week 2</v>
          </cell>
          <cell r="Z817" t="str">
            <v>10/27/11</v>
          </cell>
          <cell r="AA817" t="str">
            <v/>
          </cell>
          <cell r="AB817" t="str">
            <v/>
          </cell>
          <cell r="AC817" t="str">
            <v>0.00</v>
          </cell>
          <cell r="AD817" t="str">
            <v>G411</v>
          </cell>
          <cell r="AE817" t="str">
            <v>Children4</v>
          </cell>
          <cell r="AF817" t="str">
            <v>11,129.48</v>
          </cell>
          <cell r="AG817" t="str">
            <v>OSSINING CC</v>
          </cell>
        </row>
        <row r="818">
          <cell r="A818">
            <v>3041</v>
          </cell>
          <cell r="B818" t="str">
            <v>G412</v>
          </cell>
          <cell r="C818">
            <v>4006411</v>
          </cell>
          <cell r="D818" t="str">
            <v>G</v>
          </cell>
          <cell r="E818" t="str">
            <v>West Street Child Care Learning Center Inc</v>
          </cell>
          <cell r="F818" t="str">
            <v>Attn: Food Service Director</v>
          </cell>
          <cell r="G818" t="str">
            <v>West Street Day Care Center</v>
          </cell>
          <cell r="H818" t="str">
            <v>96 North Main Street</v>
          </cell>
          <cell r="I818" t="str">
            <v>Spring Valley</v>
          </cell>
          <cell r="J818" t="str">
            <v>(845) 425-2379</v>
          </cell>
          <cell r="K818" t="str">
            <v>Roberta Williams</v>
          </cell>
          <cell r="L818" t="str">
            <v>ROCKLAND</v>
          </cell>
          <cell r="M818" t="str">
            <v>weststreetcclc@aol.com</v>
          </cell>
          <cell r="N818" t="str">
            <v>08/04/03</v>
          </cell>
          <cell r="O818" t="str">
            <v>0.00</v>
          </cell>
          <cell r="P818" t="str">
            <v>RA</v>
          </cell>
          <cell r="Q818" t="str">
            <v>No</v>
          </cell>
          <cell r="R818">
            <v>3041</v>
          </cell>
          <cell r="S818" t="str">
            <v>260</v>
          </cell>
          <cell r="T818" t="str">
            <v>UNASSIGNED</v>
          </cell>
          <cell r="U818" t="str">
            <v>Diane Rivera</v>
          </cell>
          <cell r="V818" t="str">
            <v>28780</v>
          </cell>
          <cell r="W818" t="str">
            <v>CACF</v>
          </cell>
          <cell r="X818" t="str">
            <v>No</v>
          </cell>
          <cell r="Y818" t="str">
            <v>Week 2</v>
          </cell>
          <cell r="Z818" t="str">
            <v>11/07/11</v>
          </cell>
          <cell r="AA818" t="str">
            <v/>
          </cell>
          <cell r="AB818" t="str">
            <v/>
          </cell>
          <cell r="AC818" t="str">
            <v>0.00</v>
          </cell>
          <cell r="AD818" t="str">
            <v>G412</v>
          </cell>
          <cell r="AE818" t="str">
            <v>Cla$$ic12</v>
          </cell>
          <cell r="AF818" t="str">
            <v>0.00</v>
          </cell>
          <cell r="AG818" t="str">
            <v>WEST STREET DCC</v>
          </cell>
        </row>
        <row r="819">
          <cell r="A819" t="str">
            <v/>
          </cell>
          <cell r="B819" t="str">
            <v>G413</v>
          </cell>
          <cell r="C819" t="str">
            <v/>
          </cell>
          <cell r="D819" t="str">
            <v>G</v>
          </cell>
          <cell r="E819" t="str">
            <v>Westchester Jewish Comm Svcs</v>
          </cell>
          <cell r="F819" t="str">
            <v/>
          </cell>
          <cell r="G819" t="str">
            <v>Attn: Food Service Dir-W.P.Geriatric</v>
          </cell>
          <cell r="H819" t="str">
            <v>901 No.Broadway</v>
          </cell>
          <cell r="I819" t="str">
            <v>No.White Plains</v>
          </cell>
          <cell r="J819" t="str">
            <v>(845) 946-6220</v>
          </cell>
          <cell r="K819" t="str">
            <v/>
          </cell>
          <cell r="L819" t="str">
            <v>CAYUGA</v>
          </cell>
          <cell r="M819" t="str">
            <v/>
          </cell>
          <cell r="N819" t="str">
            <v>02/28/95</v>
          </cell>
          <cell r="O819" t="str">
            <v>0.00</v>
          </cell>
          <cell r="P819" t="str">
            <v>RA</v>
          </cell>
          <cell r="Q819" t="str">
            <v>No</v>
          </cell>
          <cell r="R819" t="str">
            <v/>
          </cell>
          <cell r="S819" t="str">
            <v>260</v>
          </cell>
          <cell r="T819" t="str">
            <v>UNASSIGNED</v>
          </cell>
          <cell r="U819" t="str">
            <v>Diane Rivera - Dir.-</v>
          </cell>
          <cell r="V819" t="str">
            <v>0</v>
          </cell>
          <cell r="W819" t="str">
            <v>CACF</v>
          </cell>
          <cell r="X819" t="str">
            <v>Yes</v>
          </cell>
          <cell r="Y819" t="str">
            <v xml:space="preserve">      </v>
          </cell>
          <cell r="Z819" t="str">
            <v/>
          </cell>
          <cell r="AA819" t="str">
            <v/>
          </cell>
          <cell r="AB819" t="str">
            <v/>
          </cell>
          <cell r="AC819" t="str">
            <v>0.00</v>
          </cell>
          <cell r="AD819" t="str">
            <v>G413</v>
          </cell>
          <cell r="AE819" t="str">
            <v>RCJYY8Q</v>
          </cell>
          <cell r="AF819" t="str">
            <v>0.00</v>
          </cell>
          <cell r="AG819" t="str">
            <v>WESTCHESTER COMM</v>
          </cell>
        </row>
        <row r="820">
          <cell r="A820" t="str">
            <v/>
          </cell>
          <cell r="B820" t="str">
            <v>G414</v>
          </cell>
          <cell r="C820" t="str">
            <v/>
          </cell>
          <cell r="D820" t="str">
            <v>G</v>
          </cell>
          <cell r="E820" t="str">
            <v>Westchester Jewish Comm Svcs</v>
          </cell>
          <cell r="F820" t="str">
            <v/>
          </cell>
          <cell r="G820" t="str">
            <v>Attn: Eleanor Dreyfuss-N.R.Geriatric</v>
          </cell>
          <cell r="H820" t="str">
            <v>15 Leroy Place</v>
          </cell>
          <cell r="I820" t="str">
            <v>New Rochelle</v>
          </cell>
          <cell r="J820" t="str">
            <v>(845) 636-0547</v>
          </cell>
          <cell r="K820" t="str">
            <v/>
          </cell>
          <cell r="L820" t="str">
            <v>CAYUGA</v>
          </cell>
          <cell r="M820" t="str">
            <v/>
          </cell>
          <cell r="N820" t="str">
            <v>02/28/95</v>
          </cell>
          <cell r="O820" t="str">
            <v>0.00</v>
          </cell>
          <cell r="P820" t="str">
            <v>RA</v>
          </cell>
          <cell r="Q820" t="str">
            <v>No</v>
          </cell>
          <cell r="R820" t="str">
            <v/>
          </cell>
          <cell r="S820" t="str">
            <v>260</v>
          </cell>
          <cell r="T820" t="str">
            <v>UNASSIGNED</v>
          </cell>
          <cell r="U820" t="str">
            <v>Diane Rivera - Dir.-</v>
          </cell>
          <cell r="V820" t="str">
            <v>0</v>
          </cell>
          <cell r="W820" t="str">
            <v>CACF</v>
          </cell>
          <cell r="X820" t="str">
            <v>Yes</v>
          </cell>
          <cell r="Y820" t="str">
            <v xml:space="preserve">      </v>
          </cell>
          <cell r="Z820" t="str">
            <v/>
          </cell>
          <cell r="AA820" t="str">
            <v/>
          </cell>
          <cell r="AB820" t="str">
            <v/>
          </cell>
          <cell r="AC820" t="str">
            <v>0.00</v>
          </cell>
          <cell r="AD820" t="str">
            <v>G414</v>
          </cell>
          <cell r="AE820" t="str">
            <v>SQJDQ2D</v>
          </cell>
          <cell r="AF820" t="str">
            <v>0.00</v>
          </cell>
          <cell r="AG820" t="str">
            <v>WESTCHESTER COMM</v>
          </cell>
        </row>
        <row r="821">
          <cell r="A821" t="str">
            <v/>
          </cell>
          <cell r="B821" t="str">
            <v>G416</v>
          </cell>
          <cell r="C821" t="str">
            <v/>
          </cell>
          <cell r="D821" t="str">
            <v>G</v>
          </cell>
          <cell r="E821" t="str">
            <v>Childrens Annex Ellenville</v>
          </cell>
          <cell r="F821" t="str">
            <v/>
          </cell>
          <cell r="G821" t="str">
            <v>Attn: Food Service Director</v>
          </cell>
          <cell r="H821" t="str">
            <v>4 Yankee Place</v>
          </cell>
          <cell r="I821" t="str">
            <v>Ellenville</v>
          </cell>
          <cell r="J821" t="str">
            <v>(845) 647-6464</v>
          </cell>
          <cell r="K821" t="str">
            <v/>
          </cell>
          <cell r="L821" t="str">
            <v>CAYUGA</v>
          </cell>
          <cell r="M821" t="str">
            <v/>
          </cell>
          <cell r="N821" t="str">
            <v>09/22/95</v>
          </cell>
          <cell r="O821" t="str">
            <v>0.00</v>
          </cell>
          <cell r="P821" t="str">
            <v>RA</v>
          </cell>
          <cell r="Q821" t="str">
            <v>No</v>
          </cell>
          <cell r="R821" t="str">
            <v/>
          </cell>
          <cell r="S821" t="str">
            <v>260</v>
          </cell>
          <cell r="T821" t="str">
            <v>UNASSIGNED</v>
          </cell>
          <cell r="U821" t="str">
            <v>Diane Rivera - Dir.-</v>
          </cell>
          <cell r="V821" t="str">
            <v>0</v>
          </cell>
          <cell r="W821" t="str">
            <v>CACF</v>
          </cell>
          <cell r="X821" t="str">
            <v>Yes</v>
          </cell>
          <cell r="Y821" t="str">
            <v xml:space="preserve">      </v>
          </cell>
          <cell r="Z821" t="str">
            <v/>
          </cell>
          <cell r="AA821" t="str">
            <v/>
          </cell>
          <cell r="AB821" t="str">
            <v/>
          </cell>
          <cell r="AC821" t="str">
            <v>0.00</v>
          </cell>
          <cell r="AD821" t="str">
            <v>G416</v>
          </cell>
          <cell r="AE821" t="str">
            <v>AQGV2CB</v>
          </cell>
          <cell r="AF821" t="str">
            <v>0.00</v>
          </cell>
          <cell r="AG821" t="str">
            <v>CHILDRENS ANNEX</v>
          </cell>
        </row>
        <row r="822">
          <cell r="A822">
            <v>2274</v>
          </cell>
          <cell r="B822" t="str">
            <v>G417</v>
          </cell>
          <cell r="C822">
            <v>4006412</v>
          </cell>
          <cell r="D822" t="str">
            <v>G</v>
          </cell>
          <cell r="E822" t="str">
            <v>Wolf's Day Care Center</v>
          </cell>
          <cell r="F822" t="str">
            <v>Attn: Food Service Director</v>
          </cell>
          <cell r="G822" t="str">
            <v>Wolf's Day Care Center</v>
          </cell>
          <cell r="H822" t="str">
            <v>181 North Drive</v>
          </cell>
          <cell r="I822" t="str">
            <v>Saugerties</v>
          </cell>
          <cell r="J822" t="str">
            <v>(845) 382-2844</v>
          </cell>
          <cell r="K822" t="str">
            <v>Melissa Scott - FSD</v>
          </cell>
          <cell r="L822" t="str">
            <v>ULSTER</v>
          </cell>
          <cell r="M822" t="str">
            <v>wolfsdaycarecenter@gmail.com</v>
          </cell>
          <cell r="N822" t="str">
            <v>08/04/03</v>
          </cell>
          <cell r="O822" t="str">
            <v>0.00</v>
          </cell>
          <cell r="P822" t="str">
            <v>RA</v>
          </cell>
          <cell r="Q822" t="str">
            <v>No</v>
          </cell>
          <cell r="R822">
            <v>2274</v>
          </cell>
          <cell r="S822" t="str">
            <v>260</v>
          </cell>
          <cell r="T822" t="str">
            <v>UNASSIGNED</v>
          </cell>
          <cell r="U822" t="str">
            <v>Betty Wolf - Director</v>
          </cell>
          <cell r="V822" t="str">
            <v>0</v>
          </cell>
          <cell r="W822" t="str">
            <v>CACF</v>
          </cell>
          <cell r="X822" t="str">
            <v>Yes</v>
          </cell>
          <cell r="Y822" t="str">
            <v>Week 2</v>
          </cell>
          <cell r="Z822" t="str">
            <v>09/09/11</v>
          </cell>
          <cell r="AA822" t="str">
            <v/>
          </cell>
          <cell r="AB822" t="str">
            <v/>
          </cell>
          <cell r="AC822" t="str">
            <v>0.00</v>
          </cell>
          <cell r="AD822" t="str">
            <v>G417</v>
          </cell>
          <cell r="AE822" t="str">
            <v>T3RCGXE</v>
          </cell>
          <cell r="AF822" t="str">
            <v>0.00</v>
          </cell>
          <cell r="AG822" t="str">
            <v>WOLFS DAY CARE</v>
          </cell>
        </row>
        <row r="823">
          <cell r="A823" t="str">
            <v/>
          </cell>
          <cell r="B823" t="str">
            <v>G418</v>
          </cell>
          <cell r="C823" t="str">
            <v/>
          </cell>
          <cell r="D823" t="str">
            <v>G</v>
          </cell>
          <cell r="E823" t="str">
            <v>Martin Luther King Jr. CDC</v>
          </cell>
          <cell r="F823" t="str">
            <v/>
          </cell>
          <cell r="G823" t="str">
            <v>Attn: Food Service Director</v>
          </cell>
          <cell r="H823" t="str">
            <v>95 Lincoln Avenue</v>
          </cell>
          <cell r="I823" t="str">
            <v>New Rochelle</v>
          </cell>
          <cell r="J823" t="str">
            <v>(845) 632-8174</v>
          </cell>
          <cell r="K823" t="str">
            <v>Kathryn Graham</v>
          </cell>
          <cell r="L823" t="str">
            <v>CAYUGA</v>
          </cell>
          <cell r="M823" t="str">
            <v/>
          </cell>
          <cell r="N823" t="str">
            <v>10/04/96</v>
          </cell>
          <cell r="O823" t="str">
            <v>0.00</v>
          </cell>
          <cell r="P823" t="str">
            <v>RA</v>
          </cell>
          <cell r="Q823" t="str">
            <v>No</v>
          </cell>
          <cell r="R823" t="str">
            <v/>
          </cell>
          <cell r="S823" t="str">
            <v>260</v>
          </cell>
          <cell r="T823" t="str">
            <v>UNASSIGNED</v>
          </cell>
          <cell r="U823" t="str">
            <v>Betty Wolf - Director</v>
          </cell>
          <cell r="V823" t="str">
            <v>0</v>
          </cell>
          <cell r="W823" t="str">
            <v>CACF</v>
          </cell>
          <cell r="X823" t="str">
            <v>Yes</v>
          </cell>
          <cell r="Y823" t="str">
            <v xml:space="preserve">      </v>
          </cell>
          <cell r="Z823" t="str">
            <v/>
          </cell>
          <cell r="AA823" t="str">
            <v/>
          </cell>
          <cell r="AB823" t="str">
            <v/>
          </cell>
          <cell r="AC823" t="str">
            <v>0.00</v>
          </cell>
          <cell r="AD823" t="str">
            <v>G418</v>
          </cell>
          <cell r="AE823" t="str">
            <v>K8U3TTZ</v>
          </cell>
          <cell r="AF823" t="str">
            <v>0.00</v>
          </cell>
          <cell r="AG823" t="str">
            <v>MARTIN LUTH CDC</v>
          </cell>
        </row>
        <row r="824">
          <cell r="A824" t="str">
            <v/>
          </cell>
          <cell r="B824" t="str">
            <v>G420</v>
          </cell>
          <cell r="C824" t="str">
            <v/>
          </cell>
          <cell r="D824" t="str">
            <v>G</v>
          </cell>
          <cell r="E824" t="str">
            <v>UNTSInc./Little Harvard</v>
          </cell>
          <cell r="F824" t="str">
            <v/>
          </cell>
          <cell r="G824" t="str">
            <v>Attn: Food Service Director</v>
          </cell>
          <cell r="H824" t="str">
            <v>63 Lawrence Ave.</v>
          </cell>
          <cell r="I824" t="str">
            <v>New Windsor</v>
          </cell>
          <cell r="J824" t="str">
            <v>(845) 565-6112</v>
          </cell>
          <cell r="K824" t="str">
            <v>Ms Rhoda Ciancio</v>
          </cell>
          <cell r="L824" t="str">
            <v>BROOME</v>
          </cell>
          <cell r="M824" t="str">
            <v/>
          </cell>
          <cell r="N824" t="str">
            <v>08/13/04</v>
          </cell>
          <cell r="O824" t="str">
            <v>0.00</v>
          </cell>
          <cell r="P824" t="str">
            <v>RA</v>
          </cell>
          <cell r="Q824" t="str">
            <v>No</v>
          </cell>
          <cell r="R824" t="str">
            <v/>
          </cell>
          <cell r="S824" t="str">
            <v>260</v>
          </cell>
          <cell r="T824" t="str">
            <v>UNASSIGNED</v>
          </cell>
          <cell r="U824" t="str">
            <v>Betty Wolf - Director</v>
          </cell>
          <cell r="V824" t="str">
            <v>0</v>
          </cell>
          <cell r="W824" t="str">
            <v>CACF</v>
          </cell>
          <cell r="X824" t="str">
            <v>No</v>
          </cell>
          <cell r="Y824" t="str">
            <v xml:space="preserve">      </v>
          </cell>
          <cell r="Z824" t="str">
            <v/>
          </cell>
          <cell r="AA824" t="str">
            <v/>
          </cell>
          <cell r="AB824" t="str">
            <v/>
          </cell>
          <cell r="AC824" t="str">
            <v>0.00</v>
          </cell>
          <cell r="AD824" t="str">
            <v/>
          </cell>
          <cell r="AE824" t="str">
            <v/>
          </cell>
          <cell r="AF824" t="str">
            <v>0.00</v>
          </cell>
          <cell r="AG824" t="str">
            <v>UNTSINC</v>
          </cell>
        </row>
        <row r="825">
          <cell r="A825">
            <v>300000010000</v>
          </cell>
          <cell r="B825" t="str">
            <v>G600</v>
          </cell>
          <cell r="C825">
            <v>4003235</v>
          </cell>
          <cell r="D825" t="str">
            <v>OGS</v>
          </cell>
          <cell r="E825" t="str">
            <v>New York City Board Of Education</v>
          </cell>
          <cell r="F825" t="str">
            <v>ATTN:  Anne O'Donnell</v>
          </cell>
          <cell r="G825" t="str">
            <v>NYC Chancellor's Office</v>
          </cell>
          <cell r="H825" t="str">
            <v>44-36 Vernon Blvd</v>
          </cell>
          <cell r="I825" t="str">
            <v>Long Island City</v>
          </cell>
          <cell r="J825" t="str">
            <v>718-707-4312</v>
          </cell>
          <cell r="K825" t="str">
            <v>Anne O'Donnell</v>
          </cell>
          <cell r="L825" t="str">
            <v>QUEENS</v>
          </cell>
          <cell r="M825" t="str">
            <v>Aodonnell@schools.nyc.gov</v>
          </cell>
          <cell r="N825" t="str">
            <v>09/06/96</v>
          </cell>
          <cell r="O825" t="str">
            <v>0.00</v>
          </cell>
          <cell r="P825" t="str">
            <v>RA</v>
          </cell>
          <cell r="Q825" t="str">
            <v>Yes</v>
          </cell>
          <cell r="R825">
            <v>300000010000</v>
          </cell>
          <cell r="S825" t="str">
            <v>260</v>
          </cell>
          <cell r="T825" t="str">
            <v>UNASSIGNED</v>
          </cell>
          <cell r="U825" t="str">
            <v>Betty Wolf</v>
          </cell>
          <cell r="V825" t="str">
            <v>101148264</v>
          </cell>
          <cell r="W825" t="str">
            <v>NSLP</v>
          </cell>
          <cell r="X825" t="str">
            <v>Yes</v>
          </cell>
          <cell r="Y825" t="str">
            <v xml:space="preserve">      </v>
          </cell>
          <cell r="Z825" t="str">
            <v/>
          </cell>
          <cell r="AA825" t="str">
            <v/>
          </cell>
          <cell r="AB825" t="str">
            <v/>
          </cell>
          <cell r="AC825" t="str">
            <v>0.00</v>
          </cell>
          <cell r="AD825" t="str">
            <v>G600</v>
          </cell>
          <cell r="AE825" t="str">
            <v>5YK6P75</v>
          </cell>
          <cell r="AF825" t="str">
            <v>0.00</v>
          </cell>
          <cell r="AG825" t="str">
            <v>NYCBE</v>
          </cell>
        </row>
        <row r="826">
          <cell r="A826" t="str">
            <v/>
          </cell>
          <cell r="B826" t="str">
            <v>G701</v>
          </cell>
          <cell r="C826" t="str">
            <v/>
          </cell>
          <cell r="D826" t="str">
            <v>G</v>
          </cell>
          <cell r="E826" t="str">
            <v>BOYS AND GIRLS CLUB OF WESTCHESTER</v>
          </cell>
          <cell r="F826" t="str">
            <v>ATTN: SUMMER FEEDING PROGRAM</v>
          </cell>
          <cell r="G826" t="str">
            <v>BOYS AND GIRLS CLUB OF WESTCHESTER</v>
          </cell>
          <cell r="H826" t="str">
            <v>351 MAIN STREET</v>
          </cell>
          <cell r="I826" t="str">
            <v>WESTCHESTER</v>
          </cell>
          <cell r="J826" t="str">
            <v>(914) 666-8069</v>
          </cell>
          <cell r="K826" t="str">
            <v>BARBARA CUTRI</v>
          </cell>
          <cell r="L826" t="str">
            <v>WESTCHESTER</v>
          </cell>
          <cell r="M826" t="str">
            <v/>
          </cell>
          <cell r="N826" t="str">
            <v>06/21/10</v>
          </cell>
          <cell r="O826" t="str">
            <v>0.00</v>
          </cell>
          <cell r="P826" t="str">
            <v>RA</v>
          </cell>
          <cell r="Q826" t="str">
            <v>No</v>
          </cell>
          <cell r="R826" t="str">
            <v/>
          </cell>
          <cell r="S826" t="str">
            <v>33</v>
          </cell>
          <cell r="T826" t="str">
            <v>UNASSIGNED</v>
          </cell>
          <cell r="U826" t="str">
            <v/>
          </cell>
          <cell r="V826" t="str">
            <v>9000</v>
          </cell>
          <cell r="W826" t="str">
            <v>SFSP</v>
          </cell>
          <cell r="X826" t="str">
            <v>Yes</v>
          </cell>
          <cell r="Y826" t="str">
            <v xml:space="preserve">      </v>
          </cell>
          <cell r="Z826" t="str">
            <v/>
          </cell>
          <cell r="AA826" t="str">
            <v/>
          </cell>
          <cell r="AB826" t="str">
            <v/>
          </cell>
          <cell r="AC826" t="str">
            <v>0.00</v>
          </cell>
          <cell r="AD826" t="str">
            <v>G701</v>
          </cell>
          <cell r="AE826" t="str">
            <v/>
          </cell>
          <cell r="AF826" t="str">
            <v>0.00</v>
          </cell>
          <cell r="AG826" t="str">
            <v>BOYS AND GIRLS CLUB OF WESTCHESTER</v>
          </cell>
        </row>
        <row r="827">
          <cell r="A827" t="str">
            <v/>
          </cell>
          <cell r="B827" t="str">
            <v>G702</v>
          </cell>
          <cell r="C827" t="str">
            <v/>
          </cell>
          <cell r="D827" t="str">
            <v>G</v>
          </cell>
          <cell r="E827" t="str">
            <v>CAMP SHILO</v>
          </cell>
          <cell r="F827" t="str">
            <v>ATTN: SUMMER FEEDING PROGRAM</v>
          </cell>
          <cell r="G827" t="str">
            <v>CAMP SHILO</v>
          </cell>
          <cell r="H827" t="str">
            <v>172 ROSEMOND ROAD</v>
          </cell>
          <cell r="I827" t="str">
            <v>WOODRIDGE</v>
          </cell>
          <cell r="J827" t="str">
            <v>(631) 603-4608</v>
          </cell>
          <cell r="K827" t="str">
            <v>AJOKE OGUNLEYE</v>
          </cell>
          <cell r="L827" t="str">
            <v>SULLIVAN</v>
          </cell>
          <cell r="M827" t="str">
            <v/>
          </cell>
          <cell r="N827" t="str">
            <v>06/21/10</v>
          </cell>
          <cell r="O827" t="str">
            <v>0.00</v>
          </cell>
          <cell r="P827" t="str">
            <v>RA</v>
          </cell>
          <cell r="Q827" t="str">
            <v>No</v>
          </cell>
          <cell r="R827" t="str">
            <v/>
          </cell>
          <cell r="S827" t="str">
            <v>33</v>
          </cell>
          <cell r="T827" t="str">
            <v>UNASSIGNED</v>
          </cell>
          <cell r="U827" t="str">
            <v/>
          </cell>
          <cell r="V827" t="str">
            <v>2448</v>
          </cell>
          <cell r="W827" t="str">
            <v>SFSP</v>
          </cell>
          <cell r="X827" t="str">
            <v>No</v>
          </cell>
          <cell r="Y827" t="str">
            <v xml:space="preserve">      </v>
          </cell>
          <cell r="Z827" t="str">
            <v/>
          </cell>
          <cell r="AA827" t="str">
            <v/>
          </cell>
          <cell r="AB827" t="str">
            <v/>
          </cell>
          <cell r="AC827" t="str">
            <v>0.00</v>
          </cell>
          <cell r="AD827" t="str">
            <v>G702</v>
          </cell>
          <cell r="AE827" t="str">
            <v/>
          </cell>
          <cell r="AF827" t="str">
            <v>0.00</v>
          </cell>
          <cell r="AG827" t="str">
            <v>CAMP SHILO</v>
          </cell>
        </row>
        <row r="828">
          <cell r="A828" t="str">
            <v/>
          </cell>
          <cell r="B828" t="str">
            <v>G703</v>
          </cell>
          <cell r="C828" t="str">
            <v/>
          </cell>
          <cell r="D828" t="str">
            <v/>
          </cell>
          <cell r="E828" t="str">
            <v>Mount Vernon School District</v>
          </cell>
          <cell r="F828" t="str">
            <v/>
          </cell>
          <cell r="G828" t="str">
            <v/>
          </cell>
          <cell r="H828" t="str">
            <v/>
          </cell>
          <cell r="I828" t="str">
            <v/>
          </cell>
          <cell r="J828" t="str">
            <v/>
          </cell>
          <cell r="K828" t="str">
            <v/>
          </cell>
          <cell r="L828" t="str">
            <v/>
          </cell>
          <cell r="M828" t="str">
            <v/>
          </cell>
          <cell r="N828" t="str">
            <v>06/29/11</v>
          </cell>
          <cell r="O828" t="str">
            <v>0.00</v>
          </cell>
          <cell r="P828" t="str">
            <v>RA</v>
          </cell>
          <cell r="Q828" t="str">
            <v>No</v>
          </cell>
          <cell r="R828" t="str">
            <v/>
          </cell>
          <cell r="S828" t="str">
            <v>0</v>
          </cell>
          <cell r="T828" t="str">
            <v/>
          </cell>
          <cell r="U828" t="str">
            <v/>
          </cell>
          <cell r="V828" t="str">
            <v>58951</v>
          </cell>
          <cell r="W828" t="str">
            <v/>
          </cell>
          <cell r="X828" t="str">
            <v>No</v>
          </cell>
          <cell r="Y828" t="str">
            <v xml:space="preserve">      </v>
          </cell>
          <cell r="Z828" t="str">
            <v/>
          </cell>
          <cell r="AA828" t="str">
            <v/>
          </cell>
          <cell r="AB828" t="str">
            <v/>
          </cell>
          <cell r="AC828" t="str">
            <v>0.00</v>
          </cell>
          <cell r="AD828" t="str">
            <v/>
          </cell>
          <cell r="AE828" t="str">
            <v/>
          </cell>
          <cell r="AF828" t="str">
            <v>0.00</v>
          </cell>
          <cell r="AG828" t="str">
            <v>MOUNT VERNON SCHOOL DISTRICT</v>
          </cell>
        </row>
        <row r="829">
          <cell r="A829" t="str">
            <v/>
          </cell>
          <cell r="B829" t="str">
            <v>G704</v>
          </cell>
          <cell r="C829" t="str">
            <v/>
          </cell>
          <cell r="D829" t="str">
            <v>G</v>
          </cell>
          <cell r="E829" t="str">
            <v>Mt Vernon School District</v>
          </cell>
          <cell r="F829" t="str">
            <v>Attn: Summer Feeding Director</v>
          </cell>
          <cell r="G829" t="str">
            <v>165 N Columbus Avenue</v>
          </cell>
          <cell r="H829" t="str">
            <v/>
          </cell>
          <cell r="I829" t="str">
            <v>Mount Vernon</v>
          </cell>
          <cell r="J829" t="str">
            <v>(914) 358- 2532</v>
          </cell>
          <cell r="K829" t="str">
            <v/>
          </cell>
          <cell r="L829" t="str">
            <v>WESTCHESTER</v>
          </cell>
          <cell r="M829" t="str">
            <v/>
          </cell>
          <cell r="N829" t="str">
            <v>06/29/11</v>
          </cell>
          <cell r="O829" t="str">
            <v>0.00</v>
          </cell>
          <cell r="P829" t="str">
            <v>RA</v>
          </cell>
          <cell r="Q829" t="str">
            <v>Yes</v>
          </cell>
          <cell r="R829" t="str">
            <v/>
          </cell>
          <cell r="S829" t="str">
            <v>0</v>
          </cell>
          <cell r="T829" t="str">
            <v>UNASSIGNED</v>
          </cell>
          <cell r="U829" t="str">
            <v/>
          </cell>
          <cell r="V829" t="str">
            <v>58951</v>
          </cell>
          <cell r="W829" t="str">
            <v>SFSP</v>
          </cell>
          <cell r="X829" t="str">
            <v>Yes</v>
          </cell>
          <cell r="Y829" t="str">
            <v xml:space="preserve">      </v>
          </cell>
          <cell r="Z829" t="str">
            <v/>
          </cell>
          <cell r="AA829" t="str">
            <v/>
          </cell>
          <cell r="AB829" t="str">
            <v/>
          </cell>
          <cell r="AC829" t="str">
            <v>0.00</v>
          </cell>
          <cell r="AD829" t="str">
            <v>G704</v>
          </cell>
          <cell r="AE829" t="str">
            <v>Password704</v>
          </cell>
          <cell r="AF829" t="str">
            <v>0.00</v>
          </cell>
          <cell r="AG829" t="str">
            <v>MT VERNON SCHOOL DISTRICT</v>
          </cell>
        </row>
        <row r="830">
          <cell r="A830" t="str">
            <v/>
          </cell>
          <cell r="B830" t="str">
            <v>G705</v>
          </cell>
          <cell r="C830" t="str">
            <v/>
          </cell>
          <cell r="D830" t="str">
            <v>G</v>
          </cell>
          <cell r="E830" t="str">
            <v>White Plains City School District</v>
          </cell>
          <cell r="F830" t="str">
            <v>ATTN: SUMMER FEEDING DIRECTOR</v>
          </cell>
          <cell r="G830" t="str">
            <v>5 Homeside Lane</v>
          </cell>
          <cell r="H830" t="str">
            <v/>
          </cell>
          <cell r="I830" t="str">
            <v>White Plains</v>
          </cell>
          <cell r="J830" t="str">
            <v>(914) 422-2054</v>
          </cell>
          <cell r="K830" t="str">
            <v>Ed Marra - Summer Feeding Director</v>
          </cell>
          <cell r="L830" t="str">
            <v>WESTCHESTER</v>
          </cell>
          <cell r="M830" t="str">
            <v/>
          </cell>
          <cell r="N830" t="str">
            <v>06/29/11</v>
          </cell>
          <cell r="O830" t="str">
            <v>0.00</v>
          </cell>
          <cell r="P830" t="str">
            <v>RA</v>
          </cell>
          <cell r="Q830" t="str">
            <v>Yes</v>
          </cell>
          <cell r="R830" t="str">
            <v/>
          </cell>
          <cell r="S830" t="str">
            <v>0</v>
          </cell>
          <cell r="T830" t="str">
            <v>UNASSIGNED</v>
          </cell>
          <cell r="U830" t="str">
            <v/>
          </cell>
          <cell r="V830" t="str">
            <v>15215</v>
          </cell>
          <cell r="W830" t="str">
            <v>SFSP</v>
          </cell>
          <cell r="X830" t="str">
            <v>Yes</v>
          </cell>
          <cell r="Y830" t="str">
            <v xml:space="preserve">      </v>
          </cell>
          <cell r="Z830" t="str">
            <v/>
          </cell>
          <cell r="AA830" t="str">
            <v/>
          </cell>
          <cell r="AB830" t="str">
            <v/>
          </cell>
          <cell r="AC830" t="str">
            <v>0.00</v>
          </cell>
          <cell r="AD830" t="str">
            <v>G705</v>
          </cell>
          <cell r="AE830" t="str">
            <v/>
          </cell>
          <cell r="AF830" t="str">
            <v>0.00</v>
          </cell>
          <cell r="AG830" t="str">
            <v>WHITE PLAINS CITY SCHOOL DISTRICT</v>
          </cell>
        </row>
        <row r="831">
          <cell r="A831" t="str">
            <v/>
          </cell>
          <cell r="B831" t="str">
            <v>G706</v>
          </cell>
          <cell r="C831" t="str">
            <v/>
          </cell>
          <cell r="D831" t="str">
            <v>G</v>
          </cell>
          <cell r="E831" t="str">
            <v>Pine Bush - Summer Feeding</v>
          </cell>
          <cell r="F831" t="str">
            <v/>
          </cell>
          <cell r="G831" t="str">
            <v>Route 302 PO Box 700</v>
          </cell>
          <cell r="H831" t="str">
            <v/>
          </cell>
          <cell r="I831" t="str">
            <v>Pine Bush</v>
          </cell>
          <cell r="J831" t="str">
            <v>845-744-20314826</v>
          </cell>
          <cell r="K831" t="str">
            <v>Lyn Prestia</v>
          </cell>
          <cell r="L831" t="str">
            <v>ORANGE</v>
          </cell>
          <cell r="M831" t="str">
            <v>lyn.prestia@pinebushschools.org</v>
          </cell>
          <cell r="N831" t="str">
            <v>06/28/19</v>
          </cell>
          <cell r="O831" t="str">
            <v>0.00</v>
          </cell>
          <cell r="P831" t="str">
            <v>RA</v>
          </cell>
          <cell r="Q831" t="str">
            <v>No</v>
          </cell>
          <cell r="R831" t="str">
            <v/>
          </cell>
          <cell r="S831" t="str">
            <v>0</v>
          </cell>
          <cell r="T831" t="str">
            <v/>
          </cell>
          <cell r="U831" t="str">
            <v/>
          </cell>
          <cell r="V831" t="str">
            <v>0</v>
          </cell>
          <cell r="W831" t="str">
            <v>SFSP</v>
          </cell>
          <cell r="X831" t="str">
            <v>No</v>
          </cell>
          <cell r="Y831" t="str">
            <v>Week 1</v>
          </cell>
          <cell r="Z831" t="str">
            <v/>
          </cell>
          <cell r="AA831" t="str">
            <v/>
          </cell>
          <cell r="AB831" t="str">
            <v/>
          </cell>
          <cell r="AC831" t="str">
            <v>0.00</v>
          </cell>
          <cell r="AD831" t="str">
            <v/>
          </cell>
          <cell r="AE831" t="str">
            <v/>
          </cell>
          <cell r="AF831" t="str">
            <v>0.00</v>
          </cell>
          <cell r="AG831" t="str">
            <v>PINE BUSH - SUMMER FEEDING</v>
          </cell>
        </row>
        <row r="832">
          <cell r="A832">
            <v>22350</v>
          </cell>
          <cell r="B832" t="str">
            <v>G718</v>
          </cell>
          <cell r="C832" t="str">
            <v/>
          </cell>
          <cell r="D832" t="str">
            <v>G</v>
          </cell>
          <cell r="E832" t="str">
            <v>Top Of The Pines</v>
          </cell>
          <cell r="F832" t="str">
            <v>Attn: Summer Feeding</v>
          </cell>
          <cell r="G832" t="str">
            <v>Teen Opportunity Program</v>
          </cell>
          <cell r="H832" t="str">
            <v>250 W. 57th St. Room 1209</v>
          </cell>
          <cell r="I832" t="str">
            <v>New York</v>
          </cell>
          <cell r="J832" t="str">
            <v>(212) 765-4420</v>
          </cell>
          <cell r="K832" t="str">
            <v>Michael Freidman</v>
          </cell>
          <cell r="L832" t="str">
            <v>MANHATTAN</v>
          </cell>
          <cell r="M832" t="str">
            <v/>
          </cell>
          <cell r="N832" t="str">
            <v>04/28/95</v>
          </cell>
          <cell r="O832" t="str">
            <v>0.00</v>
          </cell>
          <cell r="P832" t="str">
            <v>RA</v>
          </cell>
          <cell r="Q832" t="str">
            <v>No</v>
          </cell>
          <cell r="R832">
            <v>22350</v>
          </cell>
          <cell r="S832" t="str">
            <v>0</v>
          </cell>
          <cell r="T832" t="str">
            <v>UNASSIGNED</v>
          </cell>
          <cell r="U832" t="str">
            <v>Betty Wolf - Director</v>
          </cell>
          <cell r="V832" t="str">
            <v>18866</v>
          </cell>
          <cell r="W832" t="str">
            <v>SFSP</v>
          </cell>
          <cell r="X832" t="str">
            <v>Yes</v>
          </cell>
          <cell r="Y832" t="str">
            <v xml:space="preserve">      </v>
          </cell>
          <cell r="Z832" t="str">
            <v/>
          </cell>
          <cell r="AA832" t="str">
            <v/>
          </cell>
          <cell r="AB832" t="str">
            <v/>
          </cell>
          <cell r="AC832" t="str">
            <v>0.00</v>
          </cell>
          <cell r="AD832" t="str">
            <v>G718</v>
          </cell>
          <cell r="AE832" t="str">
            <v>3JZKFW6</v>
          </cell>
          <cell r="AF832" t="str">
            <v>0.00</v>
          </cell>
          <cell r="AG832" t="str">
            <v>TOP OF THE PINES</v>
          </cell>
        </row>
        <row r="833">
          <cell r="A833">
            <v>3300</v>
          </cell>
          <cell r="B833" t="str">
            <v>G736</v>
          </cell>
          <cell r="C833" t="str">
            <v/>
          </cell>
          <cell r="D833" t="str">
            <v>G</v>
          </cell>
          <cell r="E833" t="str">
            <v>Five Points Mission</v>
          </cell>
          <cell r="F833" t="str">
            <v>Attn: Summer Feeding</v>
          </cell>
          <cell r="G833" t="str">
            <v>Five Points Mission</v>
          </cell>
          <cell r="H833" t="str">
            <v>475 Riverside Drive-Room 1922</v>
          </cell>
          <cell r="I833" t="str">
            <v>New York</v>
          </cell>
          <cell r="J833" t="str">
            <v>(845) 534-7900 x11</v>
          </cell>
          <cell r="K833" t="str">
            <v>Carla Maisonet</v>
          </cell>
          <cell r="L833" t="str">
            <v>MANHATTAN</v>
          </cell>
          <cell r="M833" t="str">
            <v/>
          </cell>
          <cell r="N833" t="str">
            <v>08/22/01</v>
          </cell>
          <cell r="O833" t="str">
            <v>0.00</v>
          </cell>
          <cell r="P833" t="str">
            <v>RA</v>
          </cell>
          <cell r="Q833" t="str">
            <v>No</v>
          </cell>
          <cell r="R833">
            <v>3300</v>
          </cell>
          <cell r="S833" t="str">
            <v>0</v>
          </cell>
          <cell r="T833" t="str">
            <v>UNASSIGNED</v>
          </cell>
          <cell r="U833" t="str">
            <v>Betty Wolf - Director</v>
          </cell>
          <cell r="V833" t="str">
            <v>1978</v>
          </cell>
          <cell r="W833" t="str">
            <v>SFSP</v>
          </cell>
          <cell r="X833" t="str">
            <v>Yes</v>
          </cell>
          <cell r="Y833" t="str">
            <v xml:space="preserve">      </v>
          </cell>
          <cell r="Z833" t="str">
            <v/>
          </cell>
          <cell r="AA833" t="str">
            <v/>
          </cell>
          <cell r="AB833" t="str">
            <v/>
          </cell>
          <cell r="AC833" t="str">
            <v>0.00</v>
          </cell>
          <cell r="AD833" t="str">
            <v>G736</v>
          </cell>
          <cell r="AE833" t="str">
            <v/>
          </cell>
          <cell r="AF833" t="str">
            <v>0.00</v>
          </cell>
          <cell r="AG833" t="str">
            <v>FIVE POINTS</v>
          </cell>
        </row>
        <row r="834">
          <cell r="A834">
            <v>1550</v>
          </cell>
          <cell r="B834" t="str">
            <v>G744</v>
          </cell>
          <cell r="C834" t="str">
            <v/>
          </cell>
          <cell r="D834" t="str">
            <v>G</v>
          </cell>
          <cell r="E834" t="str">
            <v>Ramapo for Children</v>
          </cell>
          <cell r="F834" t="str">
            <v>Attn: Summer Feeding</v>
          </cell>
          <cell r="G834" t="str">
            <v>Ramapo for Children</v>
          </cell>
          <cell r="H834" t="str">
            <v>PO Box 266 Salisbury Tpke</v>
          </cell>
          <cell r="I834" t="str">
            <v>Rhinebeck- Rte 52</v>
          </cell>
          <cell r="J834" t="str">
            <v>(914) 876-8403</v>
          </cell>
          <cell r="K834" t="str">
            <v>Scott Kemp</v>
          </cell>
          <cell r="L834" t="str">
            <v>DUTCHESS</v>
          </cell>
          <cell r="M834" t="str">
            <v>skemp@ramapoforchildren.org</v>
          </cell>
          <cell r="N834" t="str">
            <v>06/29/07</v>
          </cell>
          <cell r="O834" t="str">
            <v>0.00</v>
          </cell>
          <cell r="P834" t="str">
            <v>RA</v>
          </cell>
          <cell r="Q834" t="str">
            <v>Yes</v>
          </cell>
          <cell r="R834">
            <v>1550</v>
          </cell>
          <cell r="S834" t="str">
            <v>180</v>
          </cell>
          <cell r="T834" t="str">
            <v>UNASSIGNED</v>
          </cell>
          <cell r="U834" t="str">
            <v>Betty Wolf - Director</v>
          </cell>
          <cell r="V834" t="str">
            <v>9540</v>
          </cell>
          <cell r="W834" t="str">
            <v>SFSP</v>
          </cell>
          <cell r="X834" t="str">
            <v>Yes</v>
          </cell>
          <cell r="Y834" t="str">
            <v xml:space="preserve">      </v>
          </cell>
          <cell r="Z834" t="str">
            <v/>
          </cell>
          <cell r="AA834" t="str">
            <v/>
          </cell>
          <cell r="AB834" t="str">
            <v/>
          </cell>
          <cell r="AC834" t="str">
            <v>0.00</v>
          </cell>
          <cell r="AD834" t="str">
            <v>G744</v>
          </cell>
          <cell r="AE834" t="str">
            <v>Password744</v>
          </cell>
          <cell r="AF834" t="str">
            <v>0.00</v>
          </cell>
          <cell r="AG834" t="str">
            <v>RAMAPO/CHILDREN</v>
          </cell>
        </row>
        <row r="835">
          <cell r="A835">
            <v>7150</v>
          </cell>
          <cell r="B835" t="str">
            <v>G763</v>
          </cell>
          <cell r="C835" t="str">
            <v/>
          </cell>
          <cell r="D835" t="str">
            <v>G</v>
          </cell>
          <cell r="E835" t="str">
            <v>Mt Tremper Outdoor Ministries Inc</v>
          </cell>
          <cell r="F835" t="str">
            <v>Attn: Summer Feeding</v>
          </cell>
          <cell r="G835" t="str">
            <v>Mt.Tremper Outdoor Ministries Inc</v>
          </cell>
          <cell r="H835" t="str">
            <v>Rfd #1 Box 59</v>
          </cell>
          <cell r="I835" t="str">
            <v>Holmes</v>
          </cell>
          <cell r="J835" t="str">
            <v>(845) 878-6662</v>
          </cell>
          <cell r="K835" t="str">
            <v>Bob Gentile</v>
          </cell>
          <cell r="L835" t="str">
            <v>DUTCHESS</v>
          </cell>
          <cell r="M835" t="str">
            <v/>
          </cell>
          <cell r="N835" t="str">
            <v>06/27/07</v>
          </cell>
          <cell r="O835" t="str">
            <v>0.00</v>
          </cell>
          <cell r="P835" t="str">
            <v>RA</v>
          </cell>
          <cell r="Q835" t="str">
            <v>No</v>
          </cell>
          <cell r="R835">
            <v>7150</v>
          </cell>
          <cell r="S835" t="str">
            <v>62</v>
          </cell>
          <cell r="T835" t="str">
            <v>UNASSIGNED</v>
          </cell>
          <cell r="U835" t="str">
            <v>Betty Wolf - Director</v>
          </cell>
          <cell r="V835" t="str">
            <v>1500</v>
          </cell>
          <cell r="W835" t="str">
            <v>SFSP</v>
          </cell>
          <cell r="X835" t="str">
            <v>Yes</v>
          </cell>
          <cell r="Y835" t="str">
            <v xml:space="preserve">      </v>
          </cell>
          <cell r="Z835" t="str">
            <v/>
          </cell>
          <cell r="AA835" t="str">
            <v/>
          </cell>
          <cell r="AB835" t="str">
            <v/>
          </cell>
          <cell r="AC835" t="str">
            <v>0.00</v>
          </cell>
          <cell r="AD835" t="str">
            <v>G763</v>
          </cell>
          <cell r="AE835" t="str">
            <v>KP5DQNR</v>
          </cell>
          <cell r="AF835" t="str">
            <v>0.00</v>
          </cell>
          <cell r="AG835" t="str">
            <v>MT TREMPER INC</v>
          </cell>
        </row>
        <row r="836">
          <cell r="A836">
            <v>3350</v>
          </cell>
          <cell r="B836" t="str">
            <v>G788</v>
          </cell>
          <cell r="C836" t="str">
            <v/>
          </cell>
          <cell r="D836" t="str">
            <v>G</v>
          </cell>
          <cell r="E836" t="str">
            <v>The Fresh Air Fund</v>
          </cell>
          <cell r="F836" t="str">
            <v>Attn: Summer Feeding</v>
          </cell>
          <cell r="G836" t="str">
            <v>The Fresh Air Fund</v>
          </cell>
          <cell r="H836" t="str">
            <v>633 Third Avenue</v>
          </cell>
          <cell r="I836" t="str">
            <v>New York</v>
          </cell>
          <cell r="J836" t="str">
            <v>(845) 897-4320 x16</v>
          </cell>
          <cell r="K836" t="str">
            <v>John Moy</v>
          </cell>
          <cell r="L836" t="str">
            <v>MANHATTAN</v>
          </cell>
          <cell r="M836" t="str">
            <v/>
          </cell>
          <cell r="N836" t="str">
            <v>07/18/00</v>
          </cell>
          <cell r="O836" t="str">
            <v>0.00</v>
          </cell>
          <cell r="P836" t="str">
            <v>RA</v>
          </cell>
          <cell r="Q836" t="str">
            <v>No</v>
          </cell>
          <cell r="R836">
            <v>3350</v>
          </cell>
          <cell r="S836" t="str">
            <v>50</v>
          </cell>
          <cell r="T836" t="str">
            <v>UNASSIGNED</v>
          </cell>
          <cell r="U836" t="str">
            <v>Betty Wolf - Director</v>
          </cell>
          <cell r="V836" t="str">
            <v>25000</v>
          </cell>
          <cell r="W836" t="str">
            <v>SFSP</v>
          </cell>
          <cell r="X836" t="str">
            <v>Yes</v>
          </cell>
          <cell r="Y836" t="str">
            <v xml:space="preserve">      </v>
          </cell>
          <cell r="Z836" t="str">
            <v/>
          </cell>
          <cell r="AA836" t="str">
            <v/>
          </cell>
          <cell r="AB836" t="str">
            <v/>
          </cell>
          <cell r="AC836" t="str">
            <v>0.00</v>
          </cell>
          <cell r="AD836" t="str">
            <v>G788</v>
          </cell>
          <cell r="AE836" t="str">
            <v>XJ584GH</v>
          </cell>
          <cell r="AF836" t="str">
            <v>0.00</v>
          </cell>
          <cell r="AG836" t="str">
            <v>FRESH AIR FUND</v>
          </cell>
        </row>
        <row r="837">
          <cell r="A837" t="str">
            <v/>
          </cell>
          <cell r="B837" t="str">
            <v>G791</v>
          </cell>
          <cell r="C837" t="str">
            <v/>
          </cell>
          <cell r="D837" t="str">
            <v>G</v>
          </cell>
          <cell r="E837" t="str">
            <v>Childrens Aid Society</v>
          </cell>
          <cell r="F837" t="str">
            <v>Attn: Jade Williams - Summer Feeding</v>
          </cell>
          <cell r="G837" t="str">
            <v>Childrens Aid Society</v>
          </cell>
          <cell r="H837" t="str">
            <v>405 E 22nd St</v>
          </cell>
          <cell r="I837" t="str">
            <v>New York</v>
          </cell>
          <cell r="J837" t="str">
            <v>(914) 238-4761</v>
          </cell>
          <cell r="K837" t="str">
            <v>Vince Canziani</v>
          </cell>
          <cell r="L837" t="str">
            <v>MANHATTAN</v>
          </cell>
          <cell r="M837" t="str">
            <v/>
          </cell>
          <cell r="N837" t="str">
            <v>06/12/07</v>
          </cell>
          <cell r="O837" t="str">
            <v>0.00</v>
          </cell>
          <cell r="P837" t="str">
            <v>RA</v>
          </cell>
          <cell r="Q837" t="str">
            <v>No</v>
          </cell>
          <cell r="R837" t="str">
            <v/>
          </cell>
          <cell r="S837" t="str">
            <v>30</v>
          </cell>
          <cell r="T837" t="str">
            <v>UNASSIGNED</v>
          </cell>
          <cell r="U837" t="str">
            <v>Betty Wolf - Director</v>
          </cell>
          <cell r="V837" t="str">
            <v>8750</v>
          </cell>
          <cell r="W837" t="str">
            <v>SFSP</v>
          </cell>
          <cell r="X837" t="str">
            <v>No</v>
          </cell>
          <cell r="Y837" t="str">
            <v xml:space="preserve">      </v>
          </cell>
          <cell r="Z837" t="str">
            <v/>
          </cell>
          <cell r="AA837" t="str">
            <v/>
          </cell>
          <cell r="AB837" t="str">
            <v/>
          </cell>
          <cell r="AC837" t="str">
            <v>0.00</v>
          </cell>
          <cell r="AD837" t="str">
            <v/>
          </cell>
          <cell r="AE837" t="str">
            <v/>
          </cell>
          <cell r="AF837" t="str">
            <v>0.00</v>
          </cell>
          <cell r="AG837" t="str">
            <v>CHILDRENS AID SO</v>
          </cell>
        </row>
        <row r="838">
          <cell r="A838">
            <v>280300206622</v>
          </cell>
          <cell r="B838" t="str">
            <v>H001</v>
          </cell>
          <cell r="C838" t="str">
            <v/>
          </cell>
          <cell r="D838" t="str">
            <v/>
          </cell>
          <cell r="E838" t="str">
            <v xml:space="preserve">Torah High School of Long Beach </v>
          </cell>
          <cell r="F838" t="str">
            <v/>
          </cell>
          <cell r="G838" t="str">
            <v xml:space="preserve">205 W Beech Street  </v>
          </cell>
          <cell r="H838" t="str">
            <v/>
          </cell>
          <cell r="I838" t="str">
            <v xml:space="preserve">Long Beach </v>
          </cell>
          <cell r="J838" t="str">
            <v>516-255-4700</v>
          </cell>
          <cell r="K838" t="str">
            <v>Shlomo Teichman</v>
          </cell>
          <cell r="L838" t="str">
            <v>NASSAU</v>
          </cell>
          <cell r="M838" t="str">
            <v>teichman@mlb.edu</v>
          </cell>
          <cell r="N838" t="str">
            <v>12/27/19</v>
          </cell>
          <cell r="O838" t="str">
            <v>0.00</v>
          </cell>
          <cell r="P838" t="str">
            <v>RA</v>
          </cell>
          <cell r="Q838" t="str">
            <v>Yes</v>
          </cell>
          <cell r="R838">
            <v>280300206622</v>
          </cell>
          <cell r="S838" t="str">
            <v>0</v>
          </cell>
          <cell r="T838" t="str">
            <v/>
          </cell>
          <cell r="U838" t="str">
            <v/>
          </cell>
          <cell r="V838" t="str">
            <v>0</v>
          </cell>
          <cell r="W838" t="str">
            <v>NSLP</v>
          </cell>
          <cell r="X838" t="str">
            <v>Yes</v>
          </cell>
          <cell r="Y838" t="str">
            <v xml:space="preserve">      </v>
          </cell>
          <cell r="Z838" t="str">
            <v/>
          </cell>
          <cell r="AA838" t="str">
            <v/>
          </cell>
          <cell r="AB838" t="str">
            <v/>
          </cell>
          <cell r="AC838" t="str">
            <v>0.00</v>
          </cell>
          <cell r="AD838" t="str">
            <v>H001</v>
          </cell>
          <cell r="AE838" t="str">
            <v>Password001</v>
          </cell>
          <cell r="AF838" t="str">
            <v>0.00</v>
          </cell>
          <cell r="AG838" t="str">
            <v xml:space="preserve">TORAH HIGH SCHOOL OF LONG BEACH </v>
          </cell>
        </row>
        <row r="839">
          <cell r="A839">
            <v>280407229720</v>
          </cell>
          <cell r="B839" t="str">
            <v>H002</v>
          </cell>
          <cell r="C839" t="str">
            <v/>
          </cell>
          <cell r="D839" t="str">
            <v/>
          </cell>
          <cell r="E839" t="str">
            <v xml:space="preserve">Long Island Hebrew Academy </v>
          </cell>
          <cell r="F839" t="str">
            <v/>
          </cell>
          <cell r="G839" t="str">
            <v xml:space="preserve">122 Cutter Mill Road </v>
          </cell>
          <cell r="H839" t="str">
            <v/>
          </cell>
          <cell r="I839" t="str">
            <v xml:space="preserve">Great Neck </v>
          </cell>
          <cell r="J839" t="str">
            <v xml:space="preserve">516-466-3656 </v>
          </cell>
          <cell r="K839" t="str">
            <v xml:space="preserve">Dalia Shabatian  </v>
          </cell>
          <cell r="L839" t="str">
            <v>NASSAU</v>
          </cell>
          <cell r="M839" t="str">
            <v>mrs.shabatian@lihagn.org</v>
          </cell>
          <cell r="N839" t="str">
            <v>12/27/19</v>
          </cell>
          <cell r="O839" t="str">
            <v>0.00</v>
          </cell>
          <cell r="P839" t="str">
            <v>RA</v>
          </cell>
          <cell r="Q839" t="str">
            <v>Yes</v>
          </cell>
          <cell r="R839">
            <v>280407229720</v>
          </cell>
          <cell r="S839" t="str">
            <v>0</v>
          </cell>
          <cell r="T839" t="str">
            <v/>
          </cell>
          <cell r="U839" t="str">
            <v/>
          </cell>
          <cell r="V839" t="str">
            <v>0</v>
          </cell>
          <cell r="W839" t="str">
            <v>NSLP</v>
          </cell>
          <cell r="X839" t="str">
            <v>Yes</v>
          </cell>
          <cell r="Y839" t="str">
            <v xml:space="preserve">      </v>
          </cell>
          <cell r="Z839" t="str">
            <v/>
          </cell>
          <cell r="AA839" t="str">
            <v/>
          </cell>
          <cell r="AB839" t="str">
            <v/>
          </cell>
          <cell r="AC839" t="str">
            <v>0.00</v>
          </cell>
          <cell r="AD839" t="str">
            <v>H002</v>
          </cell>
          <cell r="AE839" t="str">
            <v>Password002</v>
          </cell>
          <cell r="AF839" t="str">
            <v>0.00</v>
          </cell>
          <cell r="AG839" t="str">
            <v xml:space="preserve">LONG ISLAND HEBREW ACADEMY </v>
          </cell>
        </row>
        <row r="840">
          <cell r="A840">
            <v>310100227822</v>
          </cell>
          <cell r="B840" t="str">
            <v>H003</v>
          </cell>
          <cell r="C840" t="str">
            <v/>
          </cell>
          <cell r="D840" t="str">
            <v/>
          </cell>
          <cell r="E840" t="str">
            <v xml:space="preserve">Beth Jacob Elementary School </v>
          </cell>
          <cell r="F840" t="str">
            <v/>
          </cell>
          <cell r="G840" t="str">
            <v xml:space="preserve">142 Broome Street </v>
          </cell>
          <cell r="H840" t="str">
            <v/>
          </cell>
          <cell r="I840" t="str">
            <v xml:space="preserve">New York </v>
          </cell>
          <cell r="J840" t="str">
            <v xml:space="preserve">212-473-4500 </v>
          </cell>
          <cell r="K840" t="str">
            <v xml:space="preserve">Joseph Stein  </v>
          </cell>
          <cell r="L840" t="str">
            <v>MANHATTAN</v>
          </cell>
          <cell r="M840" t="str">
            <v>office@bethjacob.info</v>
          </cell>
          <cell r="N840" t="str">
            <v>12/27/19</v>
          </cell>
          <cell r="O840" t="str">
            <v>0.00</v>
          </cell>
          <cell r="P840" t="str">
            <v>RA</v>
          </cell>
          <cell r="Q840" t="str">
            <v>Yes</v>
          </cell>
          <cell r="R840">
            <v>310100227822</v>
          </cell>
          <cell r="S840" t="str">
            <v>0</v>
          </cell>
          <cell r="T840" t="str">
            <v/>
          </cell>
          <cell r="U840" t="str">
            <v/>
          </cell>
          <cell r="V840" t="str">
            <v>0</v>
          </cell>
          <cell r="W840" t="str">
            <v>NSLP</v>
          </cell>
          <cell r="X840" t="str">
            <v>Yes</v>
          </cell>
          <cell r="Y840" t="str">
            <v xml:space="preserve">      </v>
          </cell>
          <cell r="Z840" t="str">
            <v/>
          </cell>
          <cell r="AA840" t="str">
            <v/>
          </cell>
          <cell r="AB840" t="str">
            <v/>
          </cell>
          <cell r="AC840" t="str">
            <v>0.00</v>
          </cell>
          <cell r="AD840" t="str">
            <v>H003</v>
          </cell>
          <cell r="AE840" t="str">
            <v>Password003</v>
          </cell>
          <cell r="AF840" t="str">
            <v>0.00</v>
          </cell>
          <cell r="AG840" t="str">
            <v xml:space="preserve">BETH JACOB ELEMENTARY SCHOOL </v>
          </cell>
        </row>
        <row r="841">
          <cell r="A841">
            <v>310200226798</v>
          </cell>
          <cell r="B841" t="str">
            <v>H004</v>
          </cell>
          <cell r="C841" t="str">
            <v/>
          </cell>
          <cell r="D841" t="str">
            <v/>
          </cell>
          <cell r="E841" t="str">
            <v>Mesivta Tifereth Jerusalem</v>
          </cell>
          <cell r="F841" t="str">
            <v/>
          </cell>
          <cell r="G841" t="str">
            <v>145 East Broadway</v>
          </cell>
          <cell r="H841" t="str">
            <v/>
          </cell>
          <cell r="I841" t="str">
            <v>New York</v>
          </cell>
          <cell r="J841" t="str">
            <v>212-964-2830</v>
          </cell>
          <cell r="K841" t="str">
            <v>Dovid Rabinowitz</v>
          </cell>
          <cell r="L841" t="str">
            <v>MANHATTAN</v>
          </cell>
          <cell r="M841" t="str">
            <v>dov717@mtj.edu</v>
          </cell>
          <cell r="N841" t="str">
            <v>12/27/19</v>
          </cell>
          <cell r="O841" t="str">
            <v>0.00</v>
          </cell>
          <cell r="P841" t="str">
            <v>RA</v>
          </cell>
          <cell r="Q841" t="str">
            <v>Yes</v>
          </cell>
          <cell r="R841">
            <v>310200226798</v>
          </cell>
          <cell r="S841" t="str">
            <v>0</v>
          </cell>
          <cell r="T841" t="str">
            <v/>
          </cell>
          <cell r="U841" t="str">
            <v/>
          </cell>
          <cell r="V841" t="str">
            <v>0</v>
          </cell>
          <cell r="W841" t="str">
            <v>NSLP</v>
          </cell>
          <cell r="X841" t="str">
            <v>Yes</v>
          </cell>
          <cell r="Y841" t="str">
            <v xml:space="preserve">      </v>
          </cell>
          <cell r="Z841" t="str">
            <v/>
          </cell>
          <cell r="AA841" t="str">
            <v/>
          </cell>
          <cell r="AB841" t="str">
            <v/>
          </cell>
          <cell r="AC841" t="str">
            <v>0.00</v>
          </cell>
          <cell r="AD841" t="str">
            <v>H004</v>
          </cell>
          <cell r="AE841" t="str">
            <v>Password004</v>
          </cell>
          <cell r="AF841" t="str">
            <v>0.00</v>
          </cell>
          <cell r="AG841" t="str">
            <v>MESIVTA TIFERETH JERUSALEM</v>
          </cell>
        </row>
        <row r="842">
          <cell r="A842">
            <v>331300226204</v>
          </cell>
          <cell r="B842" t="str">
            <v>H005</v>
          </cell>
          <cell r="C842" t="str">
            <v/>
          </cell>
          <cell r="D842" t="str">
            <v/>
          </cell>
          <cell r="E842" t="str">
            <v>Yeshiva of Kasho</v>
          </cell>
          <cell r="F842" t="str">
            <v/>
          </cell>
          <cell r="G842" t="str">
            <v>101 Spencer Street</v>
          </cell>
          <cell r="H842" t="str">
            <v/>
          </cell>
          <cell r="I842" t="str">
            <v>Brooklyn</v>
          </cell>
          <cell r="J842" t="str">
            <v>718-522-6646</v>
          </cell>
          <cell r="K842" t="str">
            <v xml:space="preserve">Aron Blum </v>
          </cell>
          <cell r="L842" t="str">
            <v>KINGS</v>
          </cell>
          <cell r="M842" t="str">
            <v>aron@kashoyeshiva.com</v>
          </cell>
          <cell r="N842" t="str">
            <v>12/27/19</v>
          </cell>
          <cell r="O842" t="str">
            <v>0.00</v>
          </cell>
          <cell r="P842" t="str">
            <v>RA</v>
          </cell>
          <cell r="Q842" t="str">
            <v>Yes</v>
          </cell>
          <cell r="R842">
            <v>331300226204</v>
          </cell>
          <cell r="S842" t="str">
            <v>0</v>
          </cell>
          <cell r="T842" t="str">
            <v/>
          </cell>
          <cell r="U842" t="str">
            <v/>
          </cell>
          <cell r="V842" t="str">
            <v>0</v>
          </cell>
          <cell r="W842" t="str">
            <v>NSLP</v>
          </cell>
          <cell r="X842" t="str">
            <v>Yes</v>
          </cell>
          <cell r="Y842" t="str">
            <v xml:space="preserve">      </v>
          </cell>
          <cell r="Z842" t="str">
            <v/>
          </cell>
          <cell r="AA842" t="str">
            <v/>
          </cell>
          <cell r="AB842" t="str">
            <v/>
          </cell>
          <cell r="AC842" t="str">
            <v>0.00</v>
          </cell>
          <cell r="AD842" t="str">
            <v>H005</v>
          </cell>
          <cell r="AE842" t="str">
            <v>Password005</v>
          </cell>
          <cell r="AF842" t="str">
            <v>0.00</v>
          </cell>
          <cell r="AG842" t="str">
            <v>YESHIVA OF KASHO</v>
          </cell>
        </row>
        <row r="843">
          <cell r="A843">
            <v>331300229955</v>
          </cell>
          <cell r="B843" t="str">
            <v>H006</v>
          </cell>
          <cell r="C843" t="str">
            <v/>
          </cell>
          <cell r="D843" t="str">
            <v/>
          </cell>
          <cell r="E843" t="str">
            <v xml:space="preserve">Talmud Torah Dnitra </v>
          </cell>
          <cell r="F843" t="str">
            <v/>
          </cell>
          <cell r="G843" t="str">
            <v>1005-07 Bedford Avenue</v>
          </cell>
          <cell r="H843" t="str">
            <v/>
          </cell>
          <cell r="I843" t="str">
            <v xml:space="preserve">Brooklyn </v>
          </cell>
          <cell r="J843" t="str">
            <v>718-596-6765</v>
          </cell>
          <cell r="K843" t="str">
            <v>David Moskowitz</v>
          </cell>
          <cell r="L843" t="str">
            <v>KINGS</v>
          </cell>
          <cell r="M843" t="str">
            <v>nitra@nitraw.org</v>
          </cell>
          <cell r="N843" t="str">
            <v>12/27/19</v>
          </cell>
          <cell r="O843" t="str">
            <v>0.00</v>
          </cell>
          <cell r="P843" t="str">
            <v>RA</v>
          </cell>
          <cell r="Q843" t="str">
            <v>Yes</v>
          </cell>
          <cell r="R843">
            <v>331300229955</v>
          </cell>
          <cell r="S843" t="str">
            <v>0</v>
          </cell>
          <cell r="T843" t="str">
            <v/>
          </cell>
          <cell r="U843" t="str">
            <v/>
          </cell>
          <cell r="V843" t="str">
            <v>0</v>
          </cell>
          <cell r="W843" t="str">
            <v>NSLP</v>
          </cell>
          <cell r="X843" t="str">
            <v>Yes</v>
          </cell>
          <cell r="Y843" t="str">
            <v xml:space="preserve">      </v>
          </cell>
          <cell r="Z843" t="str">
            <v/>
          </cell>
          <cell r="AA843" t="str">
            <v/>
          </cell>
          <cell r="AB843" t="str">
            <v/>
          </cell>
          <cell r="AC843" t="str">
            <v>0.00</v>
          </cell>
          <cell r="AD843" t="str">
            <v>H006</v>
          </cell>
          <cell r="AE843" t="str">
            <v>Password006</v>
          </cell>
          <cell r="AF843" t="str">
            <v>0.00</v>
          </cell>
          <cell r="AG843" t="str">
            <v xml:space="preserve">TALMUD TORAH DNITRA </v>
          </cell>
        </row>
        <row r="844">
          <cell r="A844">
            <v>331400207091</v>
          </cell>
          <cell r="B844" t="str">
            <v>H007</v>
          </cell>
          <cell r="C844" t="str">
            <v/>
          </cell>
          <cell r="D844" t="str">
            <v/>
          </cell>
          <cell r="E844" t="str">
            <v xml:space="preserve">Yeshiva Jesode Hatorah </v>
          </cell>
          <cell r="F844" t="str">
            <v/>
          </cell>
          <cell r="G844" t="str">
            <v>180 Division Avenue</v>
          </cell>
          <cell r="H844" t="str">
            <v/>
          </cell>
          <cell r="I844" t="str">
            <v>Brooklyn</v>
          </cell>
          <cell r="J844" t="str">
            <v>718-302-7500</v>
          </cell>
          <cell r="K844" t="str">
            <v xml:space="preserve">Samuel Fischer </v>
          </cell>
          <cell r="L844" t="str">
            <v>KINGS</v>
          </cell>
          <cell r="M844" t="str">
            <v>1126@vienny.com</v>
          </cell>
          <cell r="N844" t="str">
            <v>12/27/19</v>
          </cell>
          <cell r="O844" t="str">
            <v>0.00</v>
          </cell>
          <cell r="P844" t="str">
            <v>RA</v>
          </cell>
          <cell r="Q844" t="str">
            <v>Yes</v>
          </cell>
          <cell r="R844">
            <v>331400207091</v>
          </cell>
          <cell r="S844" t="str">
            <v>0</v>
          </cell>
          <cell r="T844" t="str">
            <v/>
          </cell>
          <cell r="U844" t="str">
            <v/>
          </cell>
          <cell r="V844" t="str">
            <v>0</v>
          </cell>
          <cell r="W844" t="str">
            <v>NSLP</v>
          </cell>
          <cell r="X844" t="str">
            <v>Yes</v>
          </cell>
          <cell r="Y844" t="str">
            <v xml:space="preserve">      </v>
          </cell>
          <cell r="Z844" t="str">
            <v/>
          </cell>
          <cell r="AA844" t="str">
            <v/>
          </cell>
          <cell r="AB844" t="str">
            <v/>
          </cell>
          <cell r="AC844" t="str">
            <v>0.00</v>
          </cell>
          <cell r="AD844" t="str">
            <v>H007</v>
          </cell>
          <cell r="AE844" t="str">
            <v>Password007</v>
          </cell>
          <cell r="AF844" t="str">
            <v>0.00</v>
          </cell>
          <cell r="AG844" t="str">
            <v xml:space="preserve">YESHIVA JESODE HATORAH </v>
          </cell>
        </row>
        <row r="845">
          <cell r="A845">
            <v>331400225510</v>
          </cell>
          <cell r="B845" t="str">
            <v>H008</v>
          </cell>
          <cell r="C845" t="str">
            <v/>
          </cell>
          <cell r="D845" t="str">
            <v/>
          </cell>
          <cell r="E845" t="str">
            <v>Central United Talmudical Academy</v>
          </cell>
          <cell r="F845" t="str">
            <v/>
          </cell>
          <cell r="G845" t="str">
            <v>76 Rutledge Street</v>
          </cell>
          <cell r="H845" t="str">
            <v/>
          </cell>
          <cell r="I845" t="str">
            <v>Brooklyn</v>
          </cell>
          <cell r="J845" t="str">
            <v>718-797-2888</v>
          </cell>
          <cell r="K845" t="str">
            <v xml:space="preserve">Shlomo Levine </v>
          </cell>
          <cell r="L845" t="str">
            <v>KINGS</v>
          </cell>
          <cell r="M845" t="str">
            <v>khhdfs@gmail.com</v>
          </cell>
          <cell r="N845" t="str">
            <v>12/27/19</v>
          </cell>
          <cell r="O845" t="str">
            <v>0.00</v>
          </cell>
          <cell r="P845" t="str">
            <v>RA</v>
          </cell>
          <cell r="Q845" t="str">
            <v>Yes</v>
          </cell>
          <cell r="R845">
            <v>331400225510</v>
          </cell>
          <cell r="S845" t="str">
            <v>0</v>
          </cell>
          <cell r="T845" t="str">
            <v/>
          </cell>
          <cell r="U845" t="str">
            <v/>
          </cell>
          <cell r="V845" t="str">
            <v>0</v>
          </cell>
          <cell r="W845" t="str">
            <v>NSLP</v>
          </cell>
          <cell r="X845" t="str">
            <v>Yes</v>
          </cell>
          <cell r="Y845" t="str">
            <v xml:space="preserve">      </v>
          </cell>
          <cell r="Z845" t="str">
            <v/>
          </cell>
          <cell r="AA845" t="str">
            <v/>
          </cell>
          <cell r="AB845" t="str">
            <v/>
          </cell>
          <cell r="AC845" t="str">
            <v>0.00</v>
          </cell>
          <cell r="AD845" t="str">
            <v>H008</v>
          </cell>
          <cell r="AE845" t="str">
            <v>Password008</v>
          </cell>
          <cell r="AF845" t="str">
            <v>0.00</v>
          </cell>
          <cell r="AG845" t="str">
            <v>CENTRAL UNITED TALMUDICAL ACADEMY</v>
          </cell>
        </row>
        <row r="846">
          <cell r="A846">
            <v>331400225751</v>
          </cell>
          <cell r="B846" t="str">
            <v>H009</v>
          </cell>
          <cell r="C846" t="str">
            <v/>
          </cell>
          <cell r="D846" t="str">
            <v/>
          </cell>
          <cell r="E846" t="str">
            <v>Ach Tov V'Chesed</v>
          </cell>
          <cell r="F846" t="str">
            <v/>
          </cell>
          <cell r="G846" t="str">
            <v>27 Skillman Street</v>
          </cell>
          <cell r="H846" t="str">
            <v/>
          </cell>
          <cell r="I846" t="str">
            <v>Brooklyn</v>
          </cell>
          <cell r="J846" t="str">
            <v>718-384-1652</v>
          </cell>
          <cell r="K846" t="str">
            <v>Abraham Strasser</v>
          </cell>
          <cell r="L846" t="str">
            <v>KINGS</v>
          </cell>
          <cell r="M846" t="str">
            <v>breslev27@gmail.com</v>
          </cell>
          <cell r="N846" t="str">
            <v>12/27/19</v>
          </cell>
          <cell r="O846" t="str">
            <v>0.00</v>
          </cell>
          <cell r="P846" t="str">
            <v>RA</v>
          </cell>
          <cell r="Q846" t="str">
            <v>Yes</v>
          </cell>
          <cell r="R846">
            <v>331400225751</v>
          </cell>
          <cell r="S846" t="str">
            <v>0</v>
          </cell>
          <cell r="T846" t="str">
            <v/>
          </cell>
          <cell r="U846" t="str">
            <v/>
          </cell>
          <cell r="V846" t="str">
            <v>0</v>
          </cell>
          <cell r="W846" t="str">
            <v>NSLP</v>
          </cell>
          <cell r="X846" t="str">
            <v>Yes</v>
          </cell>
          <cell r="Y846" t="str">
            <v xml:space="preserve">      </v>
          </cell>
          <cell r="Z846" t="str">
            <v/>
          </cell>
          <cell r="AA846" t="str">
            <v/>
          </cell>
          <cell r="AB846" t="str">
            <v/>
          </cell>
          <cell r="AC846" t="str">
            <v>0.00</v>
          </cell>
          <cell r="AD846" t="str">
            <v>H009</v>
          </cell>
          <cell r="AE846" t="str">
            <v>Password009</v>
          </cell>
          <cell r="AF846" t="str">
            <v>0.00</v>
          </cell>
          <cell r="AG846" t="str">
            <v>ACH TOV V'CHESED</v>
          </cell>
        </row>
        <row r="847">
          <cell r="A847">
            <v>331400226240</v>
          </cell>
          <cell r="B847" t="str">
            <v>H010</v>
          </cell>
          <cell r="C847" t="str">
            <v/>
          </cell>
          <cell r="D847" t="str">
            <v/>
          </cell>
          <cell r="E847" t="str">
            <v>Cong Yeshuos Moshe Of Williamsburg</v>
          </cell>
          <cell r="F847" t="str">
            <v/>
          </cell>
          <cell r="G847" t="str">
            <v>77-87 Wallabout Street</v>
          </cell>
          <cell r="H847" t="str">
            <v/>
          </cell>
          <cell r="I847" t="str">
            <v>Brooklyn</v>
          </cell>
          <cell r="J847" t="str">
            <v>718-388-3999</v>
          </cell>
          <cell r="K847" t="str">
            <v>Pinchas Ovitz</v>
          </cell>
          <cell r="L847" t="str">
            <v>KINGS</v>
          </cell>
          <cell r="M847" t="str">
            <v>secretary@ttym.org</v>
          </cell>
          <cell r="N847" t="str">
            <v>12/27/19</v>
          </cell>
          <cell r="O847" t="str">
            <v>0.00</v>
          </cell>
          <cell r="P847" t="str">
            <v>RA</v>
          </cell>
          <cell r="Q847" t="str">
            <v>Yes</v>
          </cell>
          <cell r="R847">
            <v>331400226240</v>
          </cell>
          <cell r="S847" t="str">
            <v>0</v>
          </cell>
          <cell r="T847" t="str">
            <v/>
          </cell>
          <cell r="U847" t="str">
            <v/>
          </cell>
          <cell r="V847" t="str">
            <v>0</v>
          </cell>
          <cell r="W847" t="str">
            <v>NSLP</v>
          </cell>
          <cell r="X847" t="str">
            <v>Yes</v>
          </cell>
          <cell r="Y847" t="str">
            <v xml:space="preserve">      </v>
          </cell>
          <cell r="Z847" t="str">
            <v/>
          </cell>
          <cell r="AA847" t="str">
            <v/>
          </cell>
          <cell r="AB847" t="str">
            <v/>
          </cell>
          <cell r="AC847" t="str">
            <v>0.00</v>
          </cell>
          <cell r="AD847" t="str">
            <v>H010</v>
          </cell>
          <cell r="AE847" t="str">
            <v>Password010</v>
          </cell>
          <cell r="AF847" t="str">
            <v>0.00</v>
          </cell>
          <cell r="AG847" t="str">
            <v>CONG YESHUOS MOSHE OF WILLIAMSBURG</v>
          </cell>
        </row>
        <row r="848">
          <cell r="A848">
            <v>331400226885</v>
          </cell>
          <cell r="B848" t="str">
            <v>H011</v>
          </cell>
          <cell r="C848" t="str">
            <v/>
          </cell>
          <cell r="D848" t="str">
            <v/>
          </cell>
          <cell r="E848" t="str">
            <v>Beth Chana School</v>
          </cell>
          <cell r="F848" t="str">
            <v/>
          </cell>
          <cell r="G848" t="str">
            <v>712 Bedford Avenue</v>
          </cell>
          <cell r="H848" t="str">
            <v/>
          </cell>
          <cell r="I848" t="str">
            <v>Brooklyn</v>
          </cell>
          <cell r="J848" t="str">
            <v>718-802-1613</v>
          </cell>
          <cell r="K848" t="str">
            <v xml:space="preserve">Fishel Taub </v>
          </cell>
          <cell r="L848" t="str">
            <v>KINGS</v>
          </cell>
          <cell r="M848" t="str">
            <v>bethchanaschool@gmail.com</v>
          </cell>
          <cell r="N848" t="str">
            <v>12/27/19</v>
          </cell>
          <cell r="O848" t="str">
            <v>0.00</v>
          </cell>
          <cell r="P848" t="str">
            <v>RA</v>
          </cell>
          <cell r="Q848" t="str">
            <v>Yes</v>
          </cell>
          <cell r="R848">
            <v>331400226885</v>
          </cell>
          <cell r="S848" t="str">
            <v>0</v>
          </cell>
          <cell r="T848" t="str">
            <v/>
          </cell>
          <cell r="U848" t="str">
            <v/>
          </cell>
          <cell r="V848" t="str">
            <v>0</v>
          </cell>
          <cell r="W848" t="str">
            <v>NSLP</v>
          </cell>
          <cell r="X848" t="str">
            <v>Yes</v>
          </cell>
          <cell r="Y848" t="str">
            <v xml:space="preserve">      </v>
          </cell>
          <cell r="Z848" t="str">
            <v/>
          </cell>
          <cell r="AA848" t="str">
            <v/>
          </cell>
          <cell r="AB848" t="str">
            <v/>
          </cell>
          <cell r="AC848" t="str">
            <v>0.00</v>
          </cell>
          <cell r="AD848" t="str">
            <v>H011</v>
          </cell>
          <cell r="AE848" t="str">
            <v>Password011</v>
          </cell>
          <cell r="AF848" t="str">
            <v>0.00</v>
          </cell>
          <cell r="AG848" t="str">
            <v>BETH CHANA SCHOOL</v>
          </cell>
        </row>
        <row r="849">
          <cell r="A849">
            <v>331400226942</v>
          </cell>
          <cell r="B849" t="str">
            <v>H012</v>
          </cell>
          <cell r="C849" t="str">
            <v/>
          </cell>
          <cell r="D849" t="str">
            <v/>
          </cell>
          <cell r="E849" t="str">
            <v>Yeshiva Bnos Ahavas Israel</v>
          </cell>
          <cell r="F849" t="str">
            <v/>
          </cell>
          <cell r="G849" t="str">
            <v>2 Lee Avenue</v>
          </cell>
          <cell r="H849" t="str">
            <v/>
          </cell>
          <cell r="I849" t="str">
            <v xml:space="preserve">Brooklyn </v>
          </cell>
          <cell r="J849" t="str">
            <v>718-388-0848</v>
          </cell>
          <cell r="K849" t="str">
            <v xml:space="preserve">Zalman Wiznitzer </v>
          </cell>
          <cell r="L849" t="str">
            <v>KINGS</v>
          </cell>
          <cell r="M849" t="str">
            <v>zw@ybaiv.com</v>
          </cell>
          <cell r="N849" t="str">
            <v>12/27/19</v>
          </cell>
          <cell r="O849" t="str">
            <v>0.00</v>
          </cell>
          <cell r="P849" t="str">
            <v>RA</v>
          </cell>
          <cell r="Q849" t="str">
            <v>Yes</v>
          </cell>
          <cell r="R849">
            <v>331400226942</v>
          </cell>
          <cell r="S849" t="str">
            <v>0</v>
          </cell>
          <cell r="T849" t="str">
            <v/>
          </cell>
          <cell r="U849" t="str">
            <v/>
          </cell>
          <cell r="V849" t="str">
            <v>0</v>
          </cell>
          <cell r="W849" t="str">
            <v>NSLP</v>
          </cell>
          <cell r="X849" t="str">
            <v>Yes</v>
          </cell>
          <cell r="Y849" t="str">
            <v xml:space="preserve">      </v>
          </cell>
          <cell r="Z849" t="str">
            <v/>
          </cell>
          <cell r="AA849" t="str">
            <v/>
          </cell>
          <cell r="AB849" t="str">
            <v/>
          </cell>
          <cell r="AC849" t="str">
            <v>0.00</v>
          </cell>
          <cell r="AD849" t="str">
            <v>H012</v>
          </cell>
          <cell r="AE849" t="str">
            <v>Password012</v>
          </cell>
          <cell r="AF849" t="str">
            <v>0.00</v>
          </cell>
          <cell r="AG849" t="str">
            <v>YESHIVA BNOS AHAVAS ISRAEL</v>
          </cell>
        </row>
        <row r="850">
          <cell r="A850">
            <v>331400226953</v>
          </cell>
          <cell r="B850" t="str">
            <v>H013</v>
          </cell>
          <cell r="C850" t="str">
            <v/>
          </cell>
          <cell r="D850" t="str">
            <v/>
          </cell>
          <cell r="E850" t="str">
            <v>Yeshiva Kehilath Yakov</v>
          </cell>
          <cell r="F850" t="str">
            <v/>
          </cell>
          <cell r="G850" t="str">
            <v>638 Bedford Avenue</v>
          </cell>
          <cell r="H850" t="str">
            <v/>
          </cell>
          <cell r="I850" t="str">
            <v>Brooklyn</v>
          </cell>
          <cell r="J850" t="str">
            <v>718-963-1212</v>
          </cell>
          <cell r="K850" t="str">
            <v xml:space="preserve">Yidel Goldberger </v>
          </cell>
          <cell r="L850" t="str">
            <v>KINGS</v>
          </cell>
          <cell r="M850" t="str">
            <v>yidel@ykypupa.org</v>
          </cell>
          <cell r="N850" t="str">
            <v>12/27/19</v>
          </cell>
          <cell r="O850" t="str">
            <v>0.00</v>
          </cell>
          <cell r="P850" t="str">
            <v>RA</v>
          </cell>
          <cell r="Q850" t="str">
            <v>Yes</v>
          </cell>
          <cell r="R850">
            <v>331400226953</v>
          </cell>
          <cell r="S850" t="str">
            <v>0</v>
          </cell>
          <cell r="T850" t="str">
            <v/>
          </cell>
          <cell r="U850" t="str">
            <v/>
          </cell>
          <cell r="V850" t="str">
            <v>0</v>
          </cell>
          <cell r="W850" t="str">
            <v>NSLP</v>
          </cell>
          <cell r="X850" t="str">
            <v>Yes</v>
          </cell>
          <cell r="Y850" t="str">
            <v xml:space="preserve">      </v>
          </cell>
          <cell r="Z850" t="str">
            <v/>
          </cell>
          <cell r="AA850" t="str">
            <v/>
          </cell>
          <cell r="AB850" t="str">
            <v/>
          </cell>
          <cell r="AC850" t="str">
            <v>0.00</v>
          </cell>
          <cell r="AD850" t="str">
            <v>H013</v>
          </cell>
          <cell r="AE850" t="str">
            <v>Password013</v>
          </cell>
          <cell r="AF850" t="str">
            <v>0.00</v>
          </cell>
          <cell r="AG850" t="str">
            <v>YESHIVA KEHILATH YAKOV</v>
          </cell>
        </row>
        <row r="851">
          <cell r="A851">
            <v>331400226955</v>
          </cell>
          <cell r="B851" t="str">
            <v>H014</v>
          </cell>
          <cell r="C851" t="str">
            <v/>
          </cell>
          <cell r="D851" t="str">
            <v/>
          </cell>
          <cell r="E851" t="str">
            <v>Yeshiva Mesivta Arugath Habosem</v>
          </cell>
          <cell r="F851" t="str">
            <v/>
          </cell>
          <cell r="G851" t="str">
            <v>40 Lynch Street</v>
          </cell>
          <cell r="H851" t="str">
            <v/>
          </cell>
          <cell r="I851" t="str">
            <v>Brooklyn</v>
          </cell>
          <cell r="J851" t="str">
            <v>718-237-4500</v>
          </cell>
          <cell r="K851" t="str">
            <v>Israel Engelman</v>
          </cell>
          <cell r="L851" t="str">
            <v>KINGS</v>
          </cell>
          <cell r="M851" t="str">
            <v>admin@ymah.org</v>
          </cell>
          <cell r="N851" t="str">
            <v>12/27/19</v>
          </cell>
          <cell r="O851" t="str">
            <v>0.00</v>
          </cell>
          <cell r="P851" t="str">
            <v>RA</v>
          </cell>
          <cell r="Q851" t="str">
            <v>Yes</v>
          </cell>
          <cell r="R851">
            <v>331400226955</v>
          </cell>
          <cell r="S851" t="str">
            <v>0</v>
          </cell>
          <cell r="T851" t="str">
            <v/>
          </cell>
          <cell r="U851" t="str">
            <v/>
          </cell>
          <cell r="V851" t="str">
            <v>0</v>
          </cell>
          <cell r="W851" t="str">
            <v>NSLP</v>
          </cell>
          <cell r="X851" t="str">
            <v>Yes</v>
          </cell>
          <cell r="Y851" t="str">
            <v xml:space="preserve">      </v>
          </cell>
          <cell r="Z851" t="str">
            <v/>
          </cell>
          <cell r="AA851" t="str">
            <v/>
          </cell>
          <cell r="AB851" t="str">
            <v/>
          </cell>
          <cell r="AC851" t="str">
            <v>0.00</v>
          </cell>
          <cell r="AD851" t="str">
            <v>H014</v>
          </cell>
          <cell r="AE851" t="str">
            <v>Password014</v>
          </cell>
          <cell r="AF851" t="str">
            <v>0.00</v>
          </cell>
          <cell r="AG851" t="str">
            <v>YESHIVA MESIVTA ARUGATH HABOSEM</v>
          </cell>
        </row>
        <row r="852">
          <cell r="A852">
            <v>331400227886</v>
          </cell>
          <cell r="B852" t="str">
            <v>H015</v>
          </cell>
          <cell r="C852" t="str">
            <v/>
          </cell>
          <cell r="D852" t="str">
            <v/>
          </cell>
          <cell r="E852" t="str">
            <v>Mosdos Chasidei Square</v>
          </cell>
          <cell r="F852" t="str">
            <v/>
          </cell>
          <cell r="G852" t="str">
            <v>105 Heyward Street</v>
          </cell>
          <cell r="H852" t="str">
            <v/>
          </cell>
          <cell r="I852" t="str">
            <v>Brooklyn</v>
          </cell>
          <cell r="J852" t="str">
            <v>718-852-0502 Ext 204</v>
          </cell>
          <cell r="K852" t="str">
            <v>Manuel Kalisch</v>
          </cell>
          <cell r="L852" t="str">
            <v>KINGS</v>
          </cell>
          <cell r="M852" t="str">
            <v>sdsquare@yeshivanet.com</v>
          </cell>
          <cell r="N852" t="str">
            <v>12/27/19</v>
          </cell>
          <cell r="O852" t="str">
            <v>0.00</v>
          </cell>
          <cell r="P852" t="str">
            <v>RA</v>
          </cell>
          <cell r="Q852" t="str">
            <v>Yes</v>
          </cell>
          <cell r="R852">
            <v>331400227886</v>
          </cell>
          <cell r="S852" t="str">
            <v>0</v>
          </cell>
          <cell r="T852" t="str">
            <v/>
          </cell>
          <cell r="U852" t="str">
            <v/>
          </cell>
          <cell r="V852" t="str">
            <v>0</v>
          </cell>
          <cell r="W852" t="str">
            <v>NSLP</v>
          </cell>
          <cell r="X852" t="str">
            <v>Yes</v>
          </cell>
          <cell r="Y852" t="str">
            <v xml:space="preserve">      </v>
          </cell>
          <cell r="Z852" t="str">
            <v/>
          </cell>
          <cell r="AA852" t="str">
            <v/>
          </cell>
          <cell r="AB852" t="str">
            <v/>
          </cell>
          <cell r="AC852" t="str">
            <v>0.00</v>
          </cell>
          <cell r="AD852" t="str">
            <v>H015</v>
          </cell>
          <cell r="AE852" t="str">
            <v>Password015</v>
          </cell>
          <cell r="AF852" t="str">
            <v>0.00</v>
          </cell>
          <cell r="AG852" t="str">
            <v>MOSDOS CHASIDEI SQUARE</v>
          </cell>
        </row>
        <row r="853">
          <cell r="A853">
            <v>331400228257</v>
          </cell>
          <cell r="B853" t="str">
            <v>H016</v>
          </cell>
          <cell r="C853" t="str">
            <v/>
          </cell>
          <cell r="D853" t="str">
            <v/>
          </cell>
          <cell r="E853" t="str">
            <v>Talmud Torah Bnei Shimon</v>
          </cell>
          <cell r="F853" t="str">
            <v/>
          </cell>
          <cell r="G853" t="str">
            <v>18 Warsoff Place</v>
          </cell>
          <cell r="H853" t="str">
            <v/>
          </cell>
          <cell r="I853" t="str">
            <v>Brooklyn</v>
          </cell>
          <cell r="J853" t="str">
            <v>718-855-4092</v>
          </cell>
          <cell r="K853" t="str">
            <v>Rosa Friedman</v>
          </cell>
          <cell r="L853" t="str">
            <v>KINGS</v>
          </cell>
          <cell r="M853" t="str">
            <v>rosafriedman@thejnet.com</v>
          </cell>
          <cell r="N853" t="str">
            <v>12/27/19</v>
          </cell>
          <cell r="O853" t="str">
            <v>0.00</v>
          </cell>
          <cell r="P853" t="str">
            <v>RA</v>
          </cell>
          <cell r="Q853" t="str">
            <v>Yes</v>
          </cell>
          <cell r="R853">
            <v>331400228257</v>
          </cell>
          <cell r="S853" t="str">
            <v>0</v>
          </cell>
          <cell r="T853" t="str">
            <v/>
          </cell>
          <cell r="U853" t="str">
            <v/>
          </cell>
          <cell r="V853" t="str">
            <v>0</v>
          </cell>
          <cell r="W853" t="str">
            <v>NSLP</v>
          </cell>
          <cell r="X853" t="str">
            <v>Yes</v>
          </cell>
          <cell r="Y853" t="str">
            <v xml:space="preserve">      </v>
          </cell>
          <cell r="Z853" t="str">
            <v/>
          </cell>
          <cell r="AA853" t="str">
            <v/>
          </cell>
          <cell r="AB853" t="str">
            <v/>
          </cell>
          <cell r="AC853" t="str">
            <v>0.00</v>
          </cell>
          <cell r="AD853" t="str">
            <v>H016</v>
          </cell>
          <cell r="AE853" t="str">
            <v>Password016</v>
          </cell>
          <cell r="AF853" t="str">
            <v>0.00</v>
          </cell>
          <cell r="AG853" t="str">
            <v>TALMUD TORAH BNEI SHIMON</v>
          </cell>
        </row>
        <row r="854">
          <cell r="A854">
            <v>331400229052</v>
          </cell>
          <cell r="B854" t="str">
            <v>H017</v>
          </cell>
          <cell r="C854" t="str">
            <v/>
          </cell>
          <cell r="D854" t="str">
            <v/>
          </cell>
          <cell r="E854" t="str">
            <v>Yeshiva Beth Hillel Of Williamsburg</v>
          </cell>
          <cell r="F854" t="str">
            <v/>
          </cell>
          <cell r="G854" t="str">
            <v>35 Hewes Street</v>
          </cell>
          <cell r="H854" t="str">
            <v/>
          </cell>
          <cell r="I854" t="str">
            <v>Brooklyn</v>
          </cell>
          <cell r="J854" t="str">
            <v>718 802-9567</v>
          </cell>
          <cell r="K854" t="str">
            <v>Leib Tabak</v>
          </cell>
          <cell r="L854" t="str">
            <v>KINGS</v>
          </cell>
          <cell r="M854" t="str">
            <v>leibytabak@gmail.com</v>
          </cell>
          <cell r="N854" t="str">
            <v>12/27/19</v>
          </cell>
          <cell r="O854" t="str">
            <v>0.00</v>
          </cell>
          <cell r="P854" t="str">
            <v>RA</v>
          </cell>
          <cell r="Q854" t="str">
            <v>Yes</v>
          </cell>
          <cell r="R854">
            <v>331400229052</v>
          </cell>
          <cell r="S854" t="str">
            <v>0</v>
          </cell>
          <cell r="T854" t="str">
            <v/>
          </cell>
          <cell r="U854" t="str">
            <v/>
          </cell>
          <cell r="V854" t="str">
            <v>0</v>
          </cell>
          <cell r="W854" t="str">
            <v>NSLP</v>
          </cell>
          <cell r="X854" t="str">
            <v>Yes</v>
          </cell>
          <cell r="Y854" t="str">
            <v xml:space="preserve">      </v>
          </cell>
          <cell r="Z854" t="str">
            <v/>
          </cell>
          <cell r="AA854" t="str">
            <v/>
          </cell>
          <cell r="AB854" t="str">
            <v/>
          </cell>
          <cell r="AC854" t="str">
            <v>0.00</v>
          </cell>
          <cell r="AD854" t="str">
            <v>H017</v>
          </cell>
          <cell r="AE854" t="str">
            <v>Password017</v>
          </cell>
          <cell r="AF854" t="str">
            <v>0.00</v>
          </cell>
          <cell r="AG854" t="str">
            <v>YESHIVA BETH HILLEL OF WILLIAMSBURG</v>
          </cell>
        </row>
        <row r="855">
          <cell r="A855">
            <v>331400229075</v>
          </cell>
          <cell r="B855" t="str">
            <v>H018</v>
          </cell>
          <cell r="C855" t="str">
            <v/>
          </cell>
          <cell r="D855" t="str">
            <v/>
          </cell>
          <cell r="E855" t="str">
            <v>Be'ikvei Hatzoin School for Girls</v>
          </cell>
          <cell r="F855" t="str">
            <v/>
          </cell>
          <cell r="G855" t="str">
            <v>31 Division Avenue</v>
          </cell>
          <cell r="H855" t="str">
            <v/>
          </cell>
          <cell r="I855" t="str">
            <v>Brooklyn</v>
          </cell>
          <cell r="J855" t="str">
            <v>718-486-6363</v>
          </cell>
          <cell r="K855" t="str">
            <v>Chaim Klein</v>
          </cell>
          <cell r="L855" t="str">
            <v>KINGS</v>
          </cell>
          <cell r="M855" t="str">
            <v>arona@thejnet.com</v>
          </cell>
          <cell r="N855" t="str">
            <v>12/30/19</v>
          </cell>
          <cell r="O855" t="str">
            <v>0.00</v>
          </cell>
          <cell r="P855" t="str">
            <v>RA</v>
          </cell>
          <cell r="Q855" t="str">
            <v>Yes</v>
          </cell>
          <cell r="R855">
            <v>331400229075</v>
          </cell>
          <cell r="S855" t="str">
            <v>0</v>
          </cell>
          <cell r="T855" t="str">
            <v/>
          </cell>
          <cell r="U855" t="str">
            <v/>
          </cell>
          <cell r="V855" t="str">
            <v>0</v>
          </cell>
          <cell r="W855" t="str">
            <v>NSLP</v>
          </cell>
          <cell r="X855" t="str">
            <v>Yes</v>
          </cell>
          <cell r="Y855" t="str">
            <v xml:space="preserve">      </v>
          </cell>
          <cell r="Z855" t="str">
            <v/>
          </cell>
          <cell r="AA855" t="str">
            <v/>
          </cell>
          <cell r="AB855" t="str">
            <v/>
          </cell>
          <cell r="AC855" t="str">
            <v>0.00</v>
          </cell>
          <cell r="AD855" t="str">
            <v>H018</v>
          </cell>
          <cell r="AE855" t="str">
            <v>Password018</v>
          </cell>
          <cell r="AF855" t="str">
            <v>0.00</v>
          </cell>
          <cell r="AG855" t="str">
            <v>BE'IKVEI HATZOIN SCHOOL FOR GIRLS</v>
          </cell>
        </row>
        <row r="856">
          <cell r="A856">
            <v>331400229318</v>
          </cell>
          <cell r="B856" t="str">
            <v>H019</v>
          </cell>
          <cell r="C856" t="str">
            <v/>
          </cell>
          <cell r="D856" t="str">
            <v/>
          </cell>
          <cell r="E856" t="str">
            <v>Bnois Spinka</v>
          </cell>
          <cell r="F856" t="str">
            <v/>
          </cell>
          <cell r="G856" t="str">
            <v>799 Kent Avenue</v>
          </cell>
          <cell r="H856" t="str">
            <v/>
          </cell>
          <cell r="I856" t="str">
            <v>Brooklyn</v>
          </cell>
          <cell r="J856" t="str">
            <v>718-254-8006</v>
          </cell>
          <cell r="K856" t="str">
            <v>Gitty Horowitz</v>
          </cell>
          <cell r="L856" t="str">
            <v>KINGS</v>
          </cell>
          <cell r="M856" t="str">
            <v>rf408@krula.org</v>
          </cell>
          <cell r="N856" t="str">
            <v>12/30/19</v>
          </cell>
          <cell r="O856" t="str">
            <v>0.00</v>
          </cell>
          <cell r="P856" t="str">
            <v>RA</v>
          </cell>
          <cell r="Q856" t="str">
            <v>Yes</v>
          </cell>
          <cell r="R856">
            <v>331400229318</v>
          </cell>
          <cell r="S856" t="str">
            <v>0</v>
          </cell>
          <cell r="T856" t="str">
            <v/>
          </cell>
          <cell r="U856" t="str">
            <v/>
          </cell>
          <cell r="V856" t="str">
            <v>0</v>
          </cell>
          <cell r="W856" t="str">
            <v>NSLP</v>
          </cell>
          <cell r="X856" t="str">
            <v>Yes</v>
          </cell>
          <cell r="Y856" t="str">
            <v xml:space="preserve">      </v>
          </cell>
          <cell r="Z856" t="str">
            <v/>
          </cell>
          <cell r="AA856" t="str">
            <v/>
          </cell>
          <cell r="AB856" t="str">
            <v/>
          </cell>
          <cell r="AC856" t="str">
            <v>0.00</v>
          </cell>
          <cell r="AD856" t="str">
            <v>H019</v>
          </cell>
          <cell r="AE856" t="str">
            <v>Password019</v>
          </cell>
          <cell r="AF856" t="str">
            <v>0.00</v>
          </cell>
          <cell r="AG856" t="str">
            <v>BNOIS SPINKA</v>
          </cell>
        </row>
        <row r="857">
          <cell r="A857">
            <v>331400229425</v>
          </cell>
          <cell r="B857" t="str">
            <v>H020</v>
          </cell>
          <cell r="C857" t="str">
            <v/>
          </cell>
          <cell r="D857" t="str">
            <v/>
          </cell>
          <cell r="E857" t="str">
            <v>Yeshiva Tzemach Tzadik Viznitz</v>
          </cell>
          <cell r="F857" t="str">
            <v/>
          </cell>
          <cell r="G857" t="str">
            <v>186-88 Ross Street</v>
          </cell>
          <cell r="H857" t="str">
            <v/>
          </cell>
          <cell r="I857" t="str">
            <v>Brooklyn</v>
          </cell>
          <cell r="J857" t="str">
            <v>718-782-6383</v>
          </cell>
          <cell r="K857" t="str">
            <v>Yossef Katz</v>
          </cell>
          <cell r="L857" t="str">
            <v>KINGS</v>
          </cell>
          <cell r="M857" t="str">
            <v>yeshiva@yttviznitz.org</v>
          </cell>
          <cell r="N857" t="str">
            <v>12/30/19</v>
          </cell>
          <cell r="O857" t="str">
            <v>0.00</v>
          </cell>
          <cell r="P857" t="str">
            <v>RA</v>
          </cell>
          <cell r="Q857" t="str">
            <v>Yes</v>
          </cell>
          <cell r="R857">
            <v>331400229425</v>
          </cell>
          <cell r="S857" t="str">
            <v>0</v>
          </cell>
          <cell r="T857" t="str">
            <v/>
          </cell>
          <cell r="U857" t="str">
            <v/>
          </cell>
          <cell r="V857" t="str">
            <v>0</v>
          </cell>
          <cell r="W857" t="str">
            <v>NSLP</v>
          </cell>
          <cell r="X857" t="str">
            <v>Yes</v>
          </cell>
          <cell r="Y857" t="str">
            <v xml:space="preserve">      </v>
          </cell>
          <cell r="Z857" t="str">
            <v/>
          </cell>
          <cell r="AA857" t="str">
            <v/>
          </cell>
          <cell r="AB857" t="str">
            <v/>
          </cell>
          <cell r="AC857" t="str">
            <v>0.00</v>
          </cell>
          <cell r="AD857" t="str">
            <v>H020</v>
          </cell>
          <cell r="AE857" t="str">
            <v>Password020</v>
          </cell>
          <cell r="AF857" t="str">
            <v>0.00</v>
          </cell>
          <cell r="AG857" t="str">
            <v>YESHIVA TZEMACH TZADIK VIZNITZ</v>
          </cell>
        </row>
        <row r="858">
          <cell r="A858">
            <v>331400229492</v>
          </cell>
          <cell r="B858" t="str">
            <v>H021</v>
          </cell>
          <cell r="C858" t="str">
            <v/>
          </cell>
          <cell r="D858" t="str">
            <v/>
          </cell>
          <cell r="E858" t="str">
            <v>Talmud Torah of Kasho</v>
          </cell>
          <cell r="F858" t="str">
            <v/>
          </cell>
          <cell r="G858" t="str">
            <v>324 Penn Street</v>
          </cell>
          <cell r="H858" t="str">
            <v/>
          </cell>
          <cell r="I858" t="str">
            <v>Brooklyn</v>
          </cell>
          <cell r="J858" t="str">
            <v>718-475-1177</v>
          </cell>
          <cell r="K858" t="str">
            <v>Moshe Steinfeld</v>
          </cell>
          <cell r="L858" t="str">
            <v>KINGS</v>
          </cell>
          <cell r="M858" t="str">
            <v>ttkasho1@gmail.com</v>
          </cell>
          <cell r="N858" t="str">
            <v>12/30/19</v>
          </cell>
          <cell r="O858" t="str">
            <v>0.00</v>
          </cell>
          <cell r="P858" t="str">
            <v>RA</v>
          </cell>
          <cell r="Q858" t="str">
            <v>Yes</v>
          </cell>
          <cell r="R858">
            <v>331400229492</v>
          </cell>
          <cell r="S858" t="str">
            <v>0</v>
          </cell>
          <cell r="T858" t="str">
            <v/>
          </cell>
          <cell r="U858" t="str">
            <v/>
          </cell>
          <cell r="V858" t="str">
            <v>0</v>
          </cell>
          <cell r="W858" t="str">
            <v>NSLP</v>
          </cell>
          <cell r="X858" t="str">
            <v>Yes</v>
          </cell>
          <cell r="Y858" t="str">
            <v xml:space="preserve">      </v>
          </cell>
          <cell r="Z858" t="str">
            <v/>
          </cell>
          <cell r="AA858" t="str">
            <v/>
          </cell>
          <cell r="AB858" t="str">
            <v/>
          </cell>
          <cell r="AC858" t="str">
            <v>0.00</v>
          </cell>
          <cell r="AD858" t="str">
            <v>H021</v>
          </cell>
          <cell r="AE858" t="str">
            <v>Password021</v>
          </cell>
          <cell r="AF858" t="str">
            <v>0.00</v>
          </cell>
          <cell r="AG858" t="str">
            <v>TALMUD TORAH OF KASHO</v>
          </cell>
        </row>
        <row r="859">
          <cell r="A859">
            <v>331400229671</v>
          </cell>
          <cell r="B859" t="str">
            <v>H022</v>
          </cell>
          <cell r="C859" t="str">
            <v/>
          </cell>
          <cell r="D859" t="str">
            <v/>
          </cell>
          <cell r="E859" t="str">
            <v>Talmud Torah Tashbar</v>
          </cell>
          <cell r="F859" t="str">
            <v/>
          </cell>
          <cell r="G859" t="str">
            <v>128 Franklin Avenue</v>
          </cell>
          <cell r="H859" t="str">
            <v/>
          </cell>
          <cell r="I859" t="str">
            <v>Brooklyn</v>
          </cell>
          <cell r="J859" t="str">
            <v>718-636-1405</v>
          </cell>
          <cell r="K859" t="str">
            <v>Joel Weinstock</v>
          </cell>
          <cell r="L859" t="str">
            <v>KINGS</v>
          </cell>
          <cell r="M859" t="str">
            <v>OFFICE@TASHBARW.ORG</v>
          </cell>
          <cell r="N859" t="str">
            <v>12/30/19</v>
          </cell>
          <cell r="O859" t="str">
            <v>0.00</v>
          </cell>
          <cell r="P859" t="str">
            <v>RA</v>
          </cell>
          <cell r="Q859" t="str">
            <v>Yes</v>
          </cell>
          <cell r="R859">
            <v>331400229671</v>
          </cell>
          <cell r="S859" t="str">
            <v>0</v>
          </cell>
          <cell r="T859" t="str">
            <v/>
          </cell>
          <cell r="U859" t="str">
            <v/>
          </cell>
          <cell r="V859" t="str">
            <v>0</v>
          </cell>
          <cell r="W859" t="str">
            <v>NSLP</v>
          </cell>
          <cell r="X859" t="str">
            <v>Yes</v>
          </cell>
          <cell r="Y859" t="str">
            <v xml:space="preserve">      </v>
          </cell>
          <cell r="Z859" t="str">
            <v/>
          </cell>
          <cell r="AA859" t="str">
            <v/>
          </cell>
          <cell r="AB859" t="str">
            <v/>
          </cell>
          <cell r="AC859" t="str">
            <v>0.00</v>
          </cell>
          <cell r="AD859" t="str">
            <v>H022</v>
          </cell>
          <cell r="AE859" t="str">
            <v>Password022</v>
          </cell>
          <cell r="AF859" t="str">
            <v>0.00</v>
          </cell>
          <cell r="AG859" t="str">
            <v>TALMUD TORAH TASHBAR</v>
          </cell>
        </row>
        <row r="860">
          <cell r="A860">
            <v>331400229829</v>
          </cell>
          <cell r="B860" t="str">
            <v>H023</v>
          </cell>
          <cell r="C860" t="str">
            <v/>
          </cell>
          <cell r="D860" t="str">
            <v/>
          </cell>
          <cell r="E860" t="str">
            <v>Hychel Hatorah of Williamsburg</v>
          </cell>
          <cell r="F860" t="str">
            <v/>
          </cell>
          <cell r="G860" t="str">
            <v>70 Franklin Avenue</v>
          </cell>
          <cell r="H860" t="str">
            <v/>
          </cell>
          <cell r="I860" t="str">
            <v>Brooklyn</v>
          </cell>
          <cell r="J860" t="str">
            <v>718-250-9982</v>
          </cell>
          <cell r="K860" t="str">
            <v>Moses Friedman</v>
          </cell>
          <cell r="L860" t="str">
            <v>KINGS</v>
          </cell>
          <cell r="M860" t="str">
            <v>HYCHEL@GMAIL.COM</v>
          </cell>
          <cell r="N860" t="str">
            <v>12/30/19</v>
          </cell>
          <cell r="O860" t="str">
            <v>0.00</v>
          </cell>
          <cell r="P860" t="str">
            <v>RA</v>
          </cell>
          <cell r="Q860" t="str">
            <v>Yes</v>
          </cell>
          <cell r="R860">
            <v>331400229829</v>
          </cell>
          <cell r="S860" t="str">
            <v>0</v>
          </cell>
          <cell r="T860" t="str">
            <v/>
          </cell>
          <cell r="U860" t="str">
            <v/>
          </cell>
          <cell r="V860" t="str">
            <v>0</v>
          </cell>
          <cell r="W860" t="str">
            <v>NSLP</v>
          </cell>
          <cell r="X860" t="str">
            <v>Yes</v>
          </cell>
          <cell r="Y860" t="str">
            <v xml:space="preserve">      </v>
          </cell>
          <cell r="Z860" t="str">
            <v/>
          </cell>
          <cell r="AA860" t="str">
            <v/>
          </cell>
          <cell r="AB860" t="str">
            <v/>
          </cell>
          <cell r="AC860" t="str">
            <v>0.00</v>
          </cell>
          <cell r="AD860" t="str">
            <v>H023</v>
          </cell>
          <cell r="AE860" t="str">
            <v>Password023</v>
          </cell>
          <cell r="AF860" t="str">
            <v>0.00</v>
          </cell>
          <cell r="AG860" t="str">
            <v>HYCHEL HATORAH OF WILLIAMSBURG</v>
          </cell>
        </row>
        <row r="861">
          <cell r="A861">
            <v>331400229999</v>
          </cell>
          <cell r="B861" t="str">
            <v>H024</v>
          </cell>
          <cell r="C861" t="str">
            <v/>
          </cell>
          <cell r="D861" t="str">
            <v/>
          </cell>
          <cell r="E861" t="str">
            <v>Bnos Square Of Williamsburg</v>
          </cell>
          <cell r="F861" t="str">
            <v/>
          </cell>
          <cell r="G861" t="str">
            <v>165 Spencer St</v>
          </cell>
          <cell r="H861" t="str">
            <v/>
          </cell>
          <cell r="I861" t="str">
            <v>Brooklyn</v>
          </cell>
          <cell r="J861" t="str">
            <v>718-797-9844</v>
          </cell>
          <cell r="K861" t="str">
            <v>Shulem Greenbaum</v>
          </cell>
          <cell r="L861" t="str">
            <v>KINGS</v>
          </cell>
          <cell r="M861" t="str">
            <v>sgreenbaum@bnossquare.org</v>
          </cell>
          <cell r="N861" t="str">
            <v>12/30/19</v>
          </cell>
          <cell r="O861" t="str">
            <v>0.00</v>
          </cell>
          <cell r="P861" t="str">
            <v>RA</v>
          </cell>
          <cell r="Q861" t="str">
            <v>Yes</v>
          </cell>
          <cell r="R861">
            <v>331400229999</v>
          </cell>
          <cell r="S861" t="str">
            <v>0</v>
          </cell>
          <cell r="T861" t="str">
            <v/>
          </cell>
          <cell r="U861" t="str">
            <v/>
          </cell>
          <cell r="V861" t="str">
            <v>0</v>
          </cell>
          <cell r="W861" t="str">
            <v>NSLP</v>
          </cell>
          <cell r="X861" t="str">
            <v>Yes</v>
          </cell>
          <cell r="Y861" t="str">
            <v xml:space="preserve">      </v>
          </cell>
          <cell r="Z861" t="str">
            <v/>
          </cell>
          <cell r="AA861" t="str">
            <v/>
          </cell>
          <cell r="AB861" t="str">
            <v/>
          </cell>
          <cell r="AC861" t="str">
            <v>0.00</v>
          </cell>
          <cell r="AD861" t="str">
            <v>H024</v>
          </cell>
          <cell r="AE861" t="str">
            <v>Password024</v>
          </cell>
          <cell r="AF861" t="str">
            <v>0.00</v>
          </cell>
          <cell r="AG861" t="str">
            <v>BNOS SQUARE OF WILLIAMSBURG</v>
          </cell>
        </row>
        <row r="862">
          <cell r="A862">
            <v>331500226008</v>
          </cell>
          <cell r="B862" t="str">
            <v>H025</v>
          </cell>
          <cell r="C862" t="str">
            <v/>
          </cell>
          <cell r="D862" t="str">
            <v/>
          </cell>
          <cell r="E862" t="str">
            <v>Darkei Chaim</v>
          </cell>
          <cell r="F862" t="str">
            <v/>
          </cell>
          <cell r="G862" t="str">
            <v>1017 45th Street</v>
          </cell>
          <cell r="H862" t="str">
            <v/>
          </cell>
          <cell r="I862" t="str">
            <v>Brooklyn</v>
          </cell>
          <cell r="J862" t="str">
            <v>718-435-0894</v>
          </cell>
          <cell r="K862" t="str">
            <v>Ben Einhorn</v>
          </cell>
          <cell r="L862" t="str">
            <v>KINGS</v>
          </cell>
          <cell r="M862" t="str">
            <v>darkeichaim@live.com</v>
          </cell>
          <cell r="N862" t="str">
            <v>12/30/19</v>
          </cell>
          <cell r="O862" t="str">
            <v>0.00</v>
          </cell>
          <cell r="P862" t="str">
            <v>RA</v>
          </cell>
          <cell r="Q862" t="str">
            <v>Yes</v>
          </cell>
          <cell r="R862">
            <v>331500226008</v>
          </cell>
          <cell r="S862" t="str">
            <v>0</v>
          </cell>
          <cell r="T862" t="str">
            <v/>
          </cell>
          <cell r="U862" t="str">
            <v/>
          </cell>
          <cell r="V862" t="str">
            <v>0</v>
          </cell>
          <cell r="W862" t="str">
            <v>NSLP</v>
          </cell>
          <cell r="X862" t="str">
            <v>Yes</v>
          </cell>
          <cell r="Y862" t="str">
            <v xml:space="preserve">      </v>
          </cell>
          <cell r="Z862" t="str">
            <v/>
          </cell>
          <cell r="AA862" t="str">
            <v/>
          </cell>
          <cell r="AB862" t="str">
            <v/>
          </cell>
          <cell r="AC862" t="str">
            <v>0.00</v>
          </cell>
          <cell r="AD862" t="str">
            <v>H025</v>
          </cell>
          <cell r="AE862" t="str">
            <v>Password025</v>
          </cell>
          <cell r="AF862" t="str">
            <v>0.00</v>
          </cell>
          <cell r="AG862" t="str">
            <v>DARKEI CHAIM</v>
          </cell>
        </row>
        <row r="863">
          <cell r="A863">
            <v>331500226123</v>
          </cell>
          <cell r="B863" t="str">
            <v>H026</v>
          </cell>
          <cell r="C863" t="str">
            <v/>
          </cell>
          <cell r="D863" t="str">
            <v/>
          </cell>
          <cell r="E863" t="str">
            <v>Mesilas Bais Yaakov</v>
          </cell>
          <cell r="F863" t="str">
            <v/>
          </cell>
          <cell r="G863" t="str">
            <v>420 19th Street</v>
          </cell>
          <cell r="H863" t="str">
            <v/>
          </cell>
          <cell r="I863" t="str">
            <v>Brooklyn</v>
          </cell>
          <cell r="J863" t="str">
            <v>718-499-4747</v>
          </cell>
          <cell r="K863" t="str">
            <v>Shmuel Steinharter</v>
          </cell>
          <cell r="L863" t="str">
            <v>KINGS</v>
          </cell>
          <cell r="M863" t="str">
            <v>shmuelsteinharter@gmail.com</v>
          </cell>
          <cell r="N863" t="str">
            <v>12/30/19</v>
          </cell>
          <cell r="O863" t="str">
            <v>0.00</v>
          </cell>
          <cell r="P863" t="str">
            <v>RA</v>
          </cell>
          <cell r="Q863" t="str">
            <v>Yes</v>
          </cell>
          <cell r="R863">
            <v>331500226123</v>
          </cell>
          <cell r="S863" t="str">
            <v>0</v>
          </cell>
          <cell r="T863" t="str">
            <v/>
          </cell>
          <cell r="U863" t="str">
            <v/>
          </cell>
          <cell r="V863" t="str">
            <v>0</v>
          </cell>
          <cell r="W863" t="str">
            <v>NSLP</v>
          </cell>
          <cell r="X863" t="str">
            <v>Yes</v>
          </cell>
          <cell r="Y863" t="str">
            <v xml:space="preserve">      </v>
          </cell>
          <cell r="Z863" t="str">
            <v/>
          </cell>
          <cell r="AA863" t="str">
            <v/>
          </cell>
          <cell r="AB863" t="str">
            <v/>
          </cell>
          <cell r="AC863" t="str">
            <v>0.00</v>
          </cell>
          <cell r="AD863" t="str">
            <v>H026</v>
          </cell>
          <cell r="AE863" t="str">
            <v>Password026</v>
          </cell>
          <cell r="AF863" t="str">
            <v>0.00</v>
          </cell>
          <cell r="AG863" t="str">
            <v>MESILAS BAIS YAAKOV</v>
          </cell>
        </row>
        <row r="864">
          <cell r="A864">
            <v>331500228921</v>
          </cell>
          <cell r="B864" t="str">
            <v>H027</v>
          </cell>
          <cell r="C864" t="str">
            <v/>
          </cell>
          <cell r="D864" t="str">
            <v/>
          </cell>
          <cell r="E864" t="str">
            <v>Yeshiva Boyan</v>
          </cell>
          <cell r="F864" t="str">
            <v/>
          </cell>
          <cell r="G864" t="str">
            <v>1205 44th Street</v>
          </cell>
          <cell r="H864" t="str">
            <v/>
          </cell>
          <cell r="I864" t="str">
            <v>Brooklyn</v>
          </cell>
          <cell r="J864" t="str">
            <v>718-435-6060</v>
          </cell>
          <cell r="K864" t="str">
            <v>Yakov Fishman</v>
          </cell>
          <cell r="L864" t="str">
            <v>KINGS</v>
          </cell>
          <cell r="M864" t="str">
            <v>boyan@verizon.net</v>
          </cell>
          <cell r="N864" t="str">
            <v>12/30/19</v>
          </cell>
          <cell r="O864" t="str">
            <v>0.00</v>
          </cell>
          <cell r="P864" t="str">
            <v>RA</v>
          </cell>
          <cell r="Q864" t="str">
            <v>Yes</v>
          </cell>
          <cell r="R864">
            <v>331500228921</v>
          </cell>
          <cell r="S864" t="str">
            <v>0</v>
          </cell>
          <cell r="T864" t="str">
            <v/>
          </cell>
          <cell r="U864" t="str">
            <v/>
          </cell>
          <cell r="V864" t="str">
            <v>0</v>
          </cell>
          <cell r="W864" t="str">
            <v>NSLP</v>
          </cell>
          <cell r="X864" t="str">
            <v>Yes</v>
          </cell>
          <cell r="Y864" t="str">
            <v xml:space="preserve">      </v>
          </cell>
          <cell r="Z864" t="str">
            <v/>
          </cell>
          <cell r="AA864" t="str">
            <v/>
          </cell>
          <cell r="AB864" t="str">
            <v/>
          </cell>
          <cell r="AC864" t="str">
            <v>0.00</v>
          </cell>
          <cell r="AD864" t="str">
            <v>H027</v>
          </cell>
          <cell r="AE864" t="str">
            <v>Password027</v>
          </cell>
          <cell r="AF864" t="str">
            <v>0.00</v>
          </cell>
          <cell r="AG864" t="str">
            <v>YESHIVA BOYAN</v>
          </cell>
        </row>
        <row r="865">
          <cell r="A865">
            <v>331500228974</v>
          </cell>
          <cell r="B865" t="str">
            <v>H028</v>
          </cell>
          <cell r="C865" t="str">
            <v/>
          </cell>
          <cell r="D865" t="str">
            <v/>
          </cell>
          <cell r="E865" t="str">
            <v>Bais Brocho Of Karlin Stolin</v>
          </cell>
          <cell r="F865" t="str">
            <v/>
          </cell>
          <cell r="G865" t="str">
            <v>4314 10th Aveenue</v>
          </cell>
          <cell r="H865" t="str">
            <v/>
          </cell>
          <cell r="I865" t="str">
            <v>Brooklyn</v>
          </cell>
          <cell r="J865" t="str">
            <v>718-853-1222</v>
          </cell>
          <cell r="K865" t="str">
            <v>Ephraim Scherman</v>
          </cell>
          <cell r="L865" t="str">
            <v>KINGS</v>
          </cell>
          <cell r="M865" t="str">
            <v>baisbrocho@thejnet.com</v>
          </cell>
          <cell r="N865" t="str">
            <v>12/30/19</v>
          </cell>
          <cell r="O865" t="str">
            <v>0.00</v>
          </cell>
          <cell r="P865" t="str">
            <v>RA</v>
          </cell>
          <cell r="Q865" t="str">
            <v>Yes</v>
          </cell>
          <cell r="R865">
            <v>331500228974</v>
          </cell>
          <cell r="S865" t="str">
            <v>0</v>
          </cell>
          <cell r="T865" t="str">
            <v/>
          </cell>
          <cell r="U865" t="str">
            <v/>
          </cell>
          <cell r="V865" t="str">
            <v>0</v>
          </cell>
          <cell r="W865" t="str">
            <v>NSLP</v>
          </cell>
          <cell r="X865" t="str">
            <v>Yes</v>
          </cell>
          <cell r="Y865" t="str">
            <v xml:space="preserve">      </v>
          </cell>
          <cell r="Z865" t="str">
            <v/>
          </cell>
          <cell r="AA865" t="str">
            <v/>
          </cell>
          <cell r="AB865" t="str">
            <v/>
          </cell>
          <cell r="AC865" t="str">
            <v>0.00</v>
          </cell>
          <cell r="AD865" t="str">
            <v>H028</v>
          </cell>
          <cell r="AE865" t="str">
            <v>Password028</v>
          </cell>
          <cell r="AF865" t="str">
            <v>0.00</v>
          </cell>
          <cell r="AG865" t="str">
            <v>BAIS BROCHO OF KARLIN STOLIN</v>
          </cell>
        </row>
        <row r="866">
          <cell r="A866">
            <v>331500229003</v>
          </cell>
          <cell r="B866" t="str">
            <v>H029</v>
          </cell>
          <cell r="C866" t="str">
            <v/>
          </cell>
          <cell r="D866" t="str">
            <v/>
          </cell>
          <cell r="E866" t="str">
            <v>Bais Yaakov Faigeh Schonberger</v>
          </cell>
          <cell r="F866" t="str">
            <v/>
          </cell>
          <cell r="G866" t="str">
            <v>1169 43rd Street</v>
          </cell>
          <cell r="H866" t="str">
            <v/>
          </cell>
          <cell r="I866" t="str">
            <v>Brooklyn</v>
          </cell>
          <cell r="J866" t="str">
            <v>718-435-5111</v>
          </cell>
          <cell r="K866" t="str">
            <v>Mr. Chaim Framowitz</v>
          </cell>
          <cell r="L866" t="str">
            <v>KINGS</v>
          </cell>
          <cell r="M866" t="str">
            <v>CMF@ADASYEREIM.ORG</v>
          </cell>
          <cell r="N866" t="str">
            <v>12/30/19</v>
          </cell>
          <cell r="O866" t="str">
            <v>0.00</v>
          </cell>
          <cell r="P866" t="str">
            <v>RA</v>
          </cell>
          <cell r="Q866" t="str">
            <v>Yes</v>
          </cell>
          <cell r="R866">
            <v>331500229003</v>
          </cell>
          <cell r="S866" t="str">
            <v>0</v>
          </cell>
          <cell r="T866" t="str">
            <v/>
          </cell>
          <cell r="U866" t="str">
            <v/>
          </cell>
          <cell r="V866" t="str">
            <v>0</v>
          </cell>
          <cell r="W866" t="str">
            <v>NSLP</v>
          </cell>
          <cell r="X866" t="str">
            <v>Yes</v>
          </cell>
          <cell r="Y866" t="str">
            <v xml:space="preserve">      </v>
          </cell>
          <cell r="Z866" t="str">
            <v/>
          </cell>
          <cell r="AA866" t="str">
            <v/>
          </cell>
          <cell r="AB866" t="str">
            <v/>
          </cell>
          <cell r="AC866" t="str">
            <v>0.00</v>
          </cell>
          <cell r="AD866" t="str">
            <v>H029</v>
          </cell>
          <cell r="AE866" t="str">
            <v>Password029</v>
          </cell>
          <cell r="AF866" t="str">
            <v>0.00</v>
          </cell>
          <cell r="AG866" t="str">
            <v>BAIS YAAKOV FAIGEH SCHONBERGER</v>
          </cell>
        </row>
        <row r="867">
          <cell r="A867">
            <v>331700207384</v>
          </cell>
          <cell r="B867" t="str">
            <v>H030</v>
          </cell>
          <cell r="C867" t="str">
            <v/>
          </cell>
          <cell r="D867" t="str">
            <v/>
          </cell>
          <cell r="E867" t="str">
            <v>Beth Rivkah High School</v>
          </cell>
          <cell r="F867" t="str">
            <v/>
          </cell>
          <cell r="G867" t="str">
            <v>310 Crown Street</v>
          </cell>
          <cell r="H867" t="str">
            <v/>
          </cell>
          <cell r="I867" t="str">
            <v>Brooklyn</v>
          </cell>
          <cell r="J867" t="str">
            <v>718-735-0400</v>
          </cell>
          <cell r="K867" t="str">
            <v>Benzion Stock</v>
          </cell>
          <cell r="L867" t="str">
            <v>KINGS</v>
          </cell>
          <cell r="M867" t="str">
            <v>dbaron@bethrivkah.edu</v>
          </cell>
          <cell r="N867" t="str">
            <v>12/30/19</v>
          </cell>
          <cell r="O867" t="str">
            <v>0.00</v>
          </cell>
          <cell r="P867" t="str">
            <v>RA</v>
          </cell>
          <cell r="Q867" t="str">
            <v>Yes</v>
          </cell>
          <cell r="R867">
            <v>331700207384</v>
          </cell>
          <cell r="S867" t="str">
            <v>0</v>
          </cell>
          <cell r="T867" t="str">
            <v/>
          </cell>
          <cell r="U867" t="str">
            <v/>
          </cell>
          <cell r="V867" t="str">
            <v>0</v>
          </cell>
          <cell r="W867" t="str">
            <v>NSLP</v>
          </cell>
          <cell r="X867" t="str">
            <v>Yes</v>
          </cell>
          <cell r="Y867" t="str">
            <v xml:space="preserve">      </v>
          </cell>
          <cell r="Z867" t="str">
            <v/>
          </cell>
          <cell r="AA867" t="str">
            <v/>
          </cell>
          <cell r="AB867" t="str">
            <v/>
          </cell>
          <cell r="AC867" t="str">
            <v>0.00</v>
          </cell>
          <cell r="AD867" t="str">
            <v>H030</v>
          </cell>
          <cell r="AE867" t="str">
            <v>Password030</v>
          </cell>
          <cell r="AF867" t="str">
            <v>0.00</v>
          </cell>
          <cell r="AG867" t="str">
            <v>BETH RIVKAH HIGH SCHOOL</v>
          </cell>
        </row>
        <row r="868">
          <cell r="A868">
            <v>331700225617</v>
          </cell>
          <cell r="B868" t="str">
            <v>H031</v>
          </cell>
          <cell r="C868" t="str">
            <v/>
          </cell>
          <cell r="D868" t="str">
            <v/>
          </cell>
          <cell r="E868" t="str">
            <v>Congregation Ohr Menachem</v>
          </cell>
          <cell r="F868" t="str">
            <v/>
          </cell>
          <cell r="G868" t="str">
            <v>1729 President Street</v>
          </cell>
          <cell r="H868" t="str">
            <v/>
          </cell>
          <cell r="I868" t="str">
            <v>Brooklyn</v>
          </cell>
          <cell r="J868" t="str">
            <v>718 778-8770 Ext 200</v>
          </cell>
          <cell r="K868" t="str">
            <v>Chaya Habosha</v>
          </cell>
          <cell r="L868" t="str">
            <v>KINGS</v>
          </cell>
          <cell r="M868" t="str">
            <v>1729om@gmail.com</v>
          </cell>
          <cell r="N868" t="str">
            <v>12/30/19</v>
          </cell>
          <cell r="O868" t="str">
            <v>0.00</v>
          </cell>
          <cell r="P868" t="str">
            <v>RA</v>
          </cell>
          <cell r="Q868" t="str">
            <v>Yes</v>
          </cell>
          <cell r="R868">
            <v>331700225617</v>
          </cell>
          <cell r="S868" t="str">
            <v>0</v>
          </cell>
          <cell r="T868" t="str">
            <v/>
          </cell>
          <cell r="U868" t="str">
            <v/>
          </cell>
          <cell r="V868" t="str">
            <v>0</v>
          </cell>
          <cell r="W868" t="str">
            <v>NSLP</v>
          </cell>
          <cell r="X868" t="str">
            <v>Yes</v>
          </cell>
          <cell r="Y868" t="str">
            <v xml:space="preserve">      </v>
          </cell>
          <cell r="Z868" t="str">
            <v/>
          </cell>
          <cell r="AA868" t="str">
            <v/>
          </cell>
          <cell r="AB868" t="str">
            <v/>
          </cell>
          <cell r="AC868" t="str">
            <v>0.00</v>
          </cell>
          <cell r="AD868" t="str">
            <v>H031</v>
          </cell>
          <cell r="AE868" t="str">
            <v>Password031</v>
          </cell>
          <cell r="AF868" t="str">
            <v>0.00</v>
          </cell>
          <cell r="AG868" t="str">
            <v>CONGREGATION OHR MENACHEM</v>
          </cell>
        </row>
        <row r="869">
          <cell r="A869">
            <v>331700227690</v>
          </cell>
          <cell r="B869" t="str">
            <v>H032</v>
          </cell>
          <cell r="C869" t="str">
            <v/>
          </cell>
          <cell r="D869" t="str">
            <v/>
          </cell>
          <cell r="E869" t="str">
            <v>Oholei Torah Elementary</v>
          </cell>
          <cell r="F869" t="str">
            <v/>
          </cell>
          <cell r="G869" t="str">
            <v>667 Eastern Parkway</v>
          </cell>
          <cell r="H869" t="str">
            <v/>
          </cell>
          <cell r="I869" t="str">
            <v>Brooklyn</v>
          </cell>
          <cell r="J869" t="str">
            <v>347-386-3400</v>
          </cell>
          <cell r="K869" t="str">
            <v>Dov Baron</v>
          </cell>
          <cell r="L869" t="str">
            <v>KINGS</v>
          </cell>
          <cell r="M869" t="str">
            <v>chovevei@gmail.com</v>
          </cell>
          <cell r="N869" t="str">
            <v>12/30/19</v>
          </cell>
          <cell r="O869" t="str">
            <v>0.00</v>
          </cell>
          <cell r="P869" t="str">
            <v>RA</v>
          </cell>
          <cell r="Q869" t="str">
            <v>Yes</v>
          </cell>
          <cell r="R869">
            <v>331700227690</v>
          </cell>
          <cell r="S869" t="str">
            <v>0</v>
          </cell>
          <cell r="T869" t="str">
            <v/>
          </cell>
          <cell r="U869" t="str">
            <v/>
          </cell>
          <cell r="V869" t="str">
            <v>0</v>
          </cell>
          <cell r="W869" t="str">
            <v>NSLP</v>
          </cell>
          <cell r="X869" t="str">
            <v>Yes</v>
          </cell>
          <cell r="Y869" t="str">
            <v xml:space="preserve">      </v>
          </cell>
          <cell r="Z869" t="str">
            <v/>
          </cell>
          <cell r="AA869" t="str">
            <v/>
          </cell>
          <cell r="AB869" t="str">
            <v/>
          </cell>
          <cell r="AC869" t="str">
            <v>0.00</v>
          </cell>
          <cell r="AD869" t="str">
            <v>H032</v>
          </cell>
          <cell r="AE869" t="str">
            <v>Password032</v>
          </cell>
          <cell r="AF869" t="str">
            <v>0.00</v>
          </cell>
          <cell r="AG869" t="str">
            <v>OHOLEI TORAH ELEMENTARY</v>
          </cell>
        </row>
        <row r="870">
          <cell r="A870">
            <v>331700229779</v>
          </cell>
          <cell r="B870" t="str">
            <v>H033</v>
          </cell>
          <cell r="C870" t="str">
            <v/>
          </cell>
          <cell r="D870" t="str">
            <v/>
          </cell>
          <cell r="E870" t="str">
            <v>Bnos Menachem, Inc</v>
          </cell>
          <cell r="F870" t="str">
            <v/>
          </cell>
          <cell r="G870" t="str">
            <v>739 E New York Avenue</v>
          </cell>
          <cell r="H870" t="str">
            <v/>
          </cell>
          <cell r="I870" t="str">
            <v>Brooklyn</v>
          </cell>
          <cell r="J870" t="str">
            <v>718-493-1100</v>
          </cell>
          <cell r="K870" t="str">
            <v>Zalman Wilhelm</v>
          </cell>
          <cell r="L870" t="str">
            <v>KINGS</v>
          </cell>
          <cell r="M870" t="str">
            <v>zalman@bnosmenachem.org</v>
          </cell>
          <cell r="N870" t="str">
            <v>12/30/19</v>
          </cell>
          <cell r="O870" t="str">
            <v>0.00</v>
          </cell>
          <cell r="P870" t="str">
            <v>RA</v>
          </cell>
          <cell r="Q870" t="str">
            <v>Yes</v>
          </cell>
          <cell r="R870">
            <v>331700229779</v>
          </cell>
          <cell r="S870" t="str">
            <v>0</v>
          </cell>
          <cell r="T870" t="str">
            <v/>
          </cell>
          <cell r="U870" t="str">
            <v/>
          </cell>
          <cell r="V870" t="str">
            <v>0</v>
          </cell>
          <cell r="W870" t="str">
            <v>NSLP</v>
          </cell>
          <cell r="X870" t="str">
            <v>Yes</v>
          </cell>
          <cell r="Y870" t="str">
            <v xml:space="preserve">      </v>
          </cell>
          <cell r="Z870" t="str">
            <v/>
          </cell>
          <cell r="AA870" t="str">
            <v/>
          </cell>
          <cell r="AB870" t="str">
            <v/>
          </cell>
          <cell r="AC870" t="str">
            <v>0.00</v>
          </cell>
          <cell r="AD870" t="str">
            <v>H033</v>
          </cell>
          <cell r="AE870" t="str">
            <v>Password033</v>
          </cell>
          <cell r="AF870" t="str">
            <v>0.00</v>
          </cell>
          <cell r="AG870" t="str">
            <v>BNOS MENACHEM, INC</v>
          </cell>
        </row>
        <row r="871">
          <cell r="A871">
            <v>331700229949</v>
          </cell>
          <cell r="B871" t="str">
            <v>H034</v>
          </cell>
          <cell r="C871" t="str">
            <v/>
          </cell>
          <cell r="D871" t="str">
            <v/>
          </cell>
          <cell r="E871" t="str">
            <v>Darchai Menachem Inc</v>
          </cell>
          <cell r="F871" t="str">
            <v/>
          </cell>
          <cell r="G871" t="str">
            <v>432 Rutland Road</v>
          </cell>
          <cell r="H871" t="str">
            <v/>
          </cell>
          <cell r="I871" t="str">
            <v>Brooklyn</v>
          </cell>
          <cell r="J871" t="str">
            <v>718-953-2919</v>
          </cell>
          <cell r="K871" t="str">
            <v>Golda Bension</v>
          </cell>
          <cell r="L871" t="str">
            <v>KINGS</v>
          </cell>
          <cell r="M871" t="str">
            <v>admin@darchaimenachem.com</v>
          </cell>
          <cell r="N871" t="str">
            <v>12/30/19</v>
          </cell>
          <cell r="O871" t="str">
            <v>0.00</v>
          </cell>
          <cell r="P871" t="str">
            <v>RA</v>
          </cell>
          <cell r="Q871" t="str">
            <v>Yes</v>
          </cell>
          <cell r="R871">
            <v>331700229949</v>
          </cell>
          <cell r="S871" t="str">
            <v>0</v>
          </cell>
          <cell r="T871" t="str">
            <v/>
          </cell>
          <cell r="U871" t="str">
            <v/>
          </cell>
          <cell r="V871" t="str">
            <v>0</v>
          </cell>
          <cell r="W871" t="str">
            <v>NSLP</v>
          </cell>
          <cell r="X871" t="str">
            <v>Yes</v>
          </cell>
          <cell r="Y871" t="str">
            <v xml:space="preserve">      </v>
          </cell>
          <cell r="Z871" t="str">
            <v/>
          </cell>
          <cell r="AA871" t="str">
            <v/>
          </cell>
          <cell r="AB871" t="str">
            <v/>
          </cell>
          <cell r="AC871" t="str">
            <v>0.00</v>
          </cell>
          <cell r="AD871" t="str">
            <v>H034</v>
          </cell>
          <cell r="AE871" t="str">
            <v>Password034</v>
          </cell>
          <cell r="AF871" t="str">
            <v>0.00</v>
          </cell>
          <cell r="AG871" t="str">
            <v>DARCHAI MENACHEM INC</v>
          </cell>
        </row>
        <row r="872">
          <cell r="A872">
            <v>331800225971</v>
          </cell>
          <cell r="B872" t="str">
            <v>H035</v>
          </cell>
          <cell r="C872" t="str">
            <v/>
          </cell>
          <cell r="D872" t="str">
            <v/>
          </cell>
          <cell r="E872" t="str">
            <v>Yeshiva Gedolah Ohr Yisroel</v>
          </cell>
          <cell r="F872" t="str">
            <v/>
          </cell>
          <cell r="G872" t="str">
            <v>8800 Seaview Avenue</v>
          </cell>
          <cell r="H872" t="str">
            <v/>
          </cell>
          <cell r="I872" t="str">
            <v>Brooklyn</v>
          </cell>
          <cell r="J872" t="str">
            <v>347-702-5447</v>
          </cell>
          <cell r="K872" t="str">
            <v>Abe Felberbaum</v>
          </cell>
          <cell r="L872" t="str">
            <v>KINGS</v>
          </cell>
          <cell r="M872" t="str">
            <v>yeshivaohryisroel@gmail.com</v>
          </cell>
          <cell r="N872" t="str">
            <v>12/30/19</v>
          </cell>
          <cell r="O872" t="str">
            <v>0.00</v>
          </cell>
          <cell r="P872" t="str">
            <v>RA</v>
          </cell>
          <cell r="Q872" t="str">
            <v>Yes</v>
          </cell>
          <cell r="R872">
            <v>331800225971</v>
          </cell>
          <cell r="S872" t="str">
            <v>0</v>
          </cell>
          <cell r="T872" t="str">
            <v/>
          </cell>
          <cell r="U872" t="str">
            <v/>
          </cell>
          <cell r="V872" t="str">
            <v>0</v>
          </cell>
          <cell r="W872" t="str">
            <v>NSLP</v>
          </cell>
          <cell r="X872" t="str">
            <v>Yes</v>
          </cell>
          <cell r="Y872" t="str">
            <v xml:space="preserve">      </v>
          </cell>
          <cell r="Z872" t="str">
            <v/>
          </cell>
          <cell r="AA872" t="str">
            <v/>
          </cell>
          <cell r="AB872" t="str">
            <v/>
          </cell>
          <cell r="AC872" t="str">
            <v>0.00</v>
          </cell>
          <cell r="AD872" t="str">
            <v>H035</v>
          </cell>
          <cell r="AE872" t="str">
            <v>Password035</v>
          </cell>
          <cell r="AF872" t="str">
            <v>0.00</v>
          </cell>
          <cell r="AG872" t="str">
            <v>YESHIVA GEDOLAH OHR YISROEL</v>
          </cell>
        </row>
        <row r="873">
          <cell r="A873">
            <v>331800226147</v>
          </cell>
          <cell r="B873" t="str">
            <v>H036</v>
          </cell>
          <cell r="C873" t="str">
            <v/>
          </cell>
          <cell r="D873" t="str">
            <v/>
          </cell>
          <cell r="E873" t="str">
            <v>Eisek Hatorah D'Rachmistrivska</v>
          </cell>
          <cell r="F873" t="str">
            <v/>
          </cell>
          <cell r="G873" t="str">
            <v>8101 Avenue  K</v>
          </cell>
          <cell r="H873" t="str">
            <v/>
          </cell>
          <cell r="I873" t="str">
            <v>Brooklyn</v>
          </cell>
          <cell r="J873" t="str">
            <v>718-438-5040</v>
          </cell>
          <cell r="K873" t="str">
            <v>Yoel Kaff</v>
          </cell>
          <cell r="L873" t="str">
            <v>KINGS</v>
          </cell>
          <cell r="M873" t="str">
            <v>4385040@gmail.com</v>
          </cell>
          <cell r="N873" t="str">
            <v>12/30/19</v>
          </cell>
          <cell r="O873" t="str">
            <v>0.00</v>
          </cell>
          <cell r="P873" t="str">
            <v>RA</v>
          </cell>
          <cell r="Q873" t="str">
            <v>Yes</v>
          </cell>
          <cell r="R873">
            <v>331800226147</v>
          </cell>
          <cell r="S873" t="str">
            <v>0</v>
          </cell>
          <cell r="T873" t="str">
            <v/>
          </cell>
          <cell r="U873" t="str">
            <v/>
          </cell>
          <cell r="V873" t="str">
            <v>0</v>
          </cell>
          <cell r="W873" t="str">
            <v>NSLP</v>
          </cell>
          <cell r="X873" t="str">
            <v>Yes</v>
          </cell>
          <cell r="Y873" t="str">
            <v xml:space="preserve">      </v>
          </cell>
          <cell r="Z873" t="str">
            <v/>
          </cell>
          <cell r="AA873" t="str">
            <v/>
          </cell>
          <cell r="AB873" t="str">
            <v/>
          </cell>
          <cell r="AC873" t="str">
            <v>0.00</v>
          </cell>
          <cell r="AD873" t="str">
            <v>H036</v>
          </cell>
          <cell r="AE873" t="str">
            <v>Password036</v>
          </cell>
          <cell r="AF873" t="str">
            <v>0.00</v>
          </cell>
          <cell r="AG873" t="str">
            <v>EISEK HATORAH D'RACHMISTRIVSKA</v>
          </cell>
        </row>
        <row r="874">
          <cell r="A874">
            <v>331900228395</v>
          </cell>
          <cell r="B874" t="str">
            <v>H037</v>
          </cell>
          <cell r="C874" t="str">
            <v/>
          </cell>
          <cell r="D874" t="str">
            <v/>
          </cell>
          <cell r="E874" t="str">
            <v>Beer Hagolah Institute-Elem</v>
          </cell>
          <cell r="F874" t="str">
            <v/>
          </cell>
          <cell r="G874" t="str">
            <v>671 Louisiana Avenue</v>
          </cell>
          <cell r="H874" t="str">
            <v/>
          </cell>
          <cell r="I874" t="str">
            <v>Brooklyn</v>
          </cell>
          <cell r="J874" t="str">
            <v>718-642-6800</v>
          </cell>
          <cell r="K874" t="str">
            <v>Abraham Brisk</v>
          </cell>
          <cell r="L874" t="str">
            <v>KINGS</v>
          </cell>
          <cell r="M874" t="str">
            <v>bhagolah@aol.com</v>
          </cell>
          <cell r="N874" t="str">
            <v>12/30/19</v>
          </cell>
          <cell r="O874" t="str">
            <v>0.00</v>
          </cell>
          <cell r="P874" t="str">
            <v>RA</v>
          </cell>
          <cell r="Q874" t="str">
            <v>Yes</v>
          </cell>
          <cell r="R874">
            <v>331900228395</v>
          </cell>
          <cell r="S874" t="str">
            <v>0</v>
          </cell>
          <cell r="T874" t="str">
            <v/>
          </cell>
          <cell r="U874" t="str">
            <v/>
          </cell>
          <cell r="V874" t="str">
            <v>0</v>
          </cell>
          <cell r="W874" t="str">
            <v>NSLP</v>
          </cell>
          <cell r="X874" t="str">
            <v>Yes</v>
          </cell>
          <cell r="Y874" t="str">
            <v xml:space="preserve">      </v>
          </cell>
          <cell r="Z874" t="str">
            <v/>
          </cell>
          <cell r="AA874" t="str">
            <v/>
          </cell>
          <cell r="AB874" t="str">
            <v/>
          </cell>
          <cell r="AC874" t="str">
            <v>0.00</v>
          </cell>
          <cell r="AD874" t="str">
            <v>H037</v>
          </cell>
          <cell r="AE874" t="str">
            <v>Password037</v>
          </cell>
          <cell r="AF874" t="str">
            <v>0.00</v>
          </cell>
          <cell r="AG874" t="str">
            <v>BEER HAGOLAH INSTITUTE-ELEM</v>
          </cell>
        </row>
        <row r="875">
          <cell r="A875">
            <v>332000225453</v>
          </cell>
          <cell r="B875" t="str">
            <v>H038</v>
          </cell>
          <cell r="C875" t="str">
            <v/>
          </cell>
          <cell r="D875" t="str">
            <v/>
          </cell>
          <cell r="E875" t="str">
            <v>Congregation Machna Shalva</v>
          </cell>
          <cell r="F875" t="str">
            <v/>
          </cell>
          <cell r="G875" t="str">
            <v>1462 62nd Street</v>
          </cell>
          <cell r="H875" t="str">
            <v/>
          </cell>
          <cell r="I875" t="str">
            <v>Brooklyn</v>
          </cell>
          <cell r="J875" t="str">
            <v>718-436-2122</v>
          </cell>
          <cell r="K875" t="str">
            <v>Joseph Deutsch</v>
          </cell>
          <cell r="L875" t="str">
            <v>KINGS</v>
          </cell>
          <cell r="M875" t="str">
            <v>jdeutsch11219@gmail.com</v>
          </cell>
          <cell r="N875" t="str">
            <v>12/30/19</v>
          </cell>
          <cell r="O875" t="str">
            <v>0.00</v>
          </cell>
          <cell r="P875" t="str">
            <v>RA</v>
          </cell>
          <cell r="Q875" t="str">
            <v>Yes</v>
          </cell>
          <cell r="R875">
            <v>332000225453</v>
          </cell>
          <cell r="S875" t="str">
            <v>0</v>
          </cell>
          <cell r="T875" t="str">
            <v/>
          </cell>
          <cell r="U875" t="str">
            <v/>
          </cell>
          <cell r="V875" t="str">
            <v>0</v>
          </cell>
          <cell r="W875" t="str">
            <v>NSLP</v>
          </cell>
          <cell r="X875" t="str">
            <v>Yes</v>
          </cell>
          <cell r="Y875" t="str">
            <v xml:space="preserve">      </v>
          </cell>
          <cell r="Z875" t="str">
            <v/>
          </cell>
          <cell r="AA875" t="str">
            <v/>
          </cell>
          <cell r="AB875" t="str">
            <v/>
          </cell>
          <cell r="AC875" t="str">
            <v>0.00</v>
          </cell>
          <cell r="AD875" t="str">
            <v>H038</v>
          </cell>
          <cell r="AE875" t="str">
            <v>Password038</v>
          </cell>
          <cell r="AF875" t="str">
            <v>0.00</v>
          </cell>
          <cell r="AG875" t="str">
            <v>CONGREGATION MACHNA SHALVA</v>
          </cell>
        </row>
        <row r="876">
          <cell r="A876">
            <v>332000225465</v>
          </cell>
          <cell r="B876" t="str">
            <v>H039</v>
          </cell>
          <cell r="C876" t="str">
            <v/>
          </cell>
          <cell r="D876" t="str">
            <v/>
          </cell>
          <cell r="E876" t="str">
            <v>Talmud Torah Ohr Moshe</v>
          </cell>
          <cell r="F876" t="str">
            <v/>
          </cell>
          <cell r="G876" t="str">
            <v>1774  58th Street</v>
          </cell>
          <cell r="H876" t="str">
            <v/>
          </cell>
          <cell r="I876" t="str">
            <v>Brooklyn</v>
          </cell>
          <cell r="J876" t="str">
            <v>718-234-6100</v>
          </cell>
          <cell r="K876" t="str">
            <v>Robert Lefkowits</v>
          </cell>
          <cell r="L876" t="str">
            <v>KINGS</v>
          </cell>
          <cell r="M876" t="str">
            <v>Admin@ttohrmoshe.org</v>
          </cell>
          <cell r="N876" t="str">
            <v>12/30/19</v>
          </cell>
          <cell r="O876" t="str">
            <v>0.00</v>
          </cell>
          <cell r="P876" t="str">
            <v>RA</v>
          </cell>
          <cell r="Q876" t="str">
            <v>Yes</v>
          </cell>
          <cell r="R876">
            <v>332000225465</v>
          </cell>
          <cell r="S876" t="str">
            <v>0</v>
          </cell>
          <cell r="T876" t="str">
            <v/>
          </cell>
          <cell r="U876" t="str">
            <v/>
          </cell>
          <cell r="V876" t="str">
            <v>0</v>
          </cell>
          <cell r="W876" t="str">
            <v>NSLP</v>
          </cell>
          <cell r="X876" t="str">
            <v>Yes</v>
          </cell>
          <cell r="Y876" t="str">
            <v xml:space="preserve">      </v>
          </cell>
          <cell r="Z876" t="str">
            <v/>
          </cell>
          <cell r="AA876" t="str">
            <v/>
          </cell>
          <cell r="AB876" t="str">
            <v/>
          </cell>
          <cell r="AC876" t="str">
            <v>0.00</v>
          </cell>
          <cell r="AD876" t="str">
            <v>H039</v>
          </cell>
          <cell r="AE876" t="str">
            <v>Password039</v>
          </cell>
          <cell r="AF876" t="str">
            <v>0.00</v>
          </cell>
          <cell r="AG876" t="str">
            <v>TALMUD TORAH OHR MOSHE</v>
          </cell>
        </row>
        <row r="877">
          <cell r="A877">
            <v>332000225654</v>
          </cell>
          <cell r="B877" t="str">
            <v>H040</v>
          </cell>
          <cell r="C877" t="str">
            <v/>
          </cell>
          <cell r="D877" t="str">
            <v/>
          </cell>
          <cell r="E877" t="str">
            <v>Yeshiva Ketana Of Bensonhurst</v>
          </cell>
          <cell r="F877" t="str">
            <v/>
          </cell>
          <cell r="G877" t="str">
            <v>2025 67th Street</v>
          </cell>
          <cell r="H877" t="str">
            <v/>
          </cell>
          <cell r="I877" t="str">
            <v>Brooklyn</v>
          </cell>
          <cell r="J877" t="str">
            <v>718-236-4100</v>
          </cell>
          <cell r="K877" t="str">
            <v>Osher Levovitz</v>
          </cell>
          <cell r="L877" t="str">
            <v>KINGS</v>
          </cell>
          <cell r="M877" t="str">
            <v>ykb@thejnet.com</v>
          </cell>
          <cell r="N877" t="str">
            <v>12/30/19</v>
          </cell>
          <cell r="O877" t="str">
            <v>0.00</v>
          </cell>
          <cell r="P877" t="str">
            <v>RA</v>
          </cell>
          <cell r="Q877" t="str">
            <v>Yes</v>
          </cell>
          <cell r="R877">
            <v>332000225654</v>
          </cell>
          <cell r="S877" t="str">
            <v>0</v>
          </cell>
          <cell r="T877" t="str">
            <v/>
          </cell>
          <cell r="U877" t="str">
            <v/>
          </cell>
          <cell r="V877" t="str">
            <v>0</v>
          </cell>
          <cell r="W877" t="str">
            <v>NSLP</v>
          </cell>
          <cell r="X877" t="str">
            <v>Yes</v>
          </cell>
          <cell r="Y877" t="str">
            <v xml:space="preserve">      </v>
          </cell>
          <cell r="Z877" t="str">
            <v/>
          </cell>
          <cell r="AA877" t="str">
            <v/>
          </cell>
          <cell r="AB877" t="str">
            <v/>
          </cell>
          <cell r="AC877" t="str">
            <v>0.00</v>
          </cell>
          <cell r="AD877" t="str">
            <v>H040</v>
          </cell>
          <cell r="AE877" t="str">
            <v>Password040</v>
          </cell>
          <cell r="AF877" t="str">
            <v>0.00</v>
          </cell>
          <cell r="AG877" t="str">
            <v>YESHIVA KETANA OF BENSONHURST</v>
          </cell>
        </row>
        <row r="878">
          <cell r="A878">
            <v>332000226101</v>
          </cell>
          <cell r="B878" t="str">
            <v>H041</v>
          </cell>
          <cell r="C878" t="str">
            <v/>
          </cell>
          <cell r="D878" t="str">
            <v/>
          </cell>
          <cell r="E878" t="str">
            <v>Yeshiva And Mesivta Wiznitz Of Usa</v>
          </cell>
          <cell r="F878" t="str">
            <v/>
          </cell>
          <cell r="G878" t="str">
            <v>1231 51st Street</v>
          </cell>
          <cell r="H878" t="str">
            <v/>
          </cell>
          <cell r="I878" t="str">
            <v>Brooklyn</v>
          </cell>
          <cell r="J878" t="str">
            <v>347-628-3483</v>
          </cell>
          <cell r="K878" t="str">
            <v>Samuel Stein</v>
          </cell>
          <cell r="L878" t="str">
            <v>KINGS</v>
          </cell>
          <cell r="M878" t="str">
            <v>yeshivawiznitz@gmail.com</v>
          </cell>
          <cell r="N878" t="str">
            <v>12/30/19</v>
          </cell>
          <cell r="O878" t="str">
            <v>0.00</v>
          </cell>
          <cell r="P878" t="str">
            <v>RA</v>
          </cell>
          <cell r="Q878" t="str">
            <v>Yes</v>
          </cell>
          <cell r="R878">
            <v>332000226101</v>
          </cell>
          <cell r="S878" t="str">
            <v>0</v>
          </cell>
          <cell r="T878" t="str">
            <v/>
          </cell>
          <cell r="U878" t="str">
            <v/>
          </cell>
          <cell r="V878" t="str">
            <v>0</v>
          </cell>
          <cell r="W878" t="str">
            <v>NSLP</v>
          </cell>
          <cell r="X878" t="str">
            <v>Yes</v>
          </cell>
          <cell r="Y878" t="str">
            <v xml:space="preserve">      </v>
          </cell>
          <cell r="Z878" t="str">
            <v/>
          </cell>
          <cell r="AA878" t="str">
            <v/>
          </cell>
          <cell r="AB878" t="str">
            <v/>
          </cell>
          <cell r="AC878" t="str">
            <v>0.00</v>
          </cell>
          <cell r="AD878" t="str">
            <v>H041</v>
          </cell>
          <cell r="AE878" t="str">
            <v>Password041</v>
          </cell>
          <cell r="AF878" t="str">
            <v>0.00</v>
          </cell>
          <cell r="AG878" t="str">
            <v>YESHIVA AND MESIVTA WIZNITZ OF USA</v>
          </cell>
        </row>
        <row r="879">
          <cell r="A879">
            <v>332000226486</v>
          </cell>
          <cell r="B879" t="str">
            <v>H042</v>
          </cell>
          <cell r="C879" t="str">
            <v/>
          </cell>
          <cell r="D879" t="str">
            <v/>
          </cell>
          <cell r="E879" t="str">
            <v>Beth Jacob Of Boro Park</v>
          </cell>
          <cell r="F879" t="str">
            <v/>
          </cell>
          <cell r="G879" t="str">
            <v>1371 46th Street</v>
          </cell>
          <cell r="H879" t="str">
            <v/>
          </cell>
          <cell r="I879" t="str">
            <v>Brooklyn</v>
          </cell>
          <cell r="J879" t="str">
            <v>718-436-7300</v>
          </cell>
          <cell r="K879" t="str">
            <v>Israel Weingarten</v>
          </cell>
          <cell r="L879" t="str">
            <v>KINGS</v>
          </cell>
          <cell r="M879" t="str">
            <v>iw@bjbp.org</v>
          </cell>
          <cell r="N879" t="str">
            <v>12/30/19</v>
          </cell>
          <cell r="O879" t="str">
            <v>0.00</v>
          </cell>
          <cell r="P879" t="str">
            <v>RA</v>
          </cell>
          <cell r="Q879" t="str">
            <v>Yes</v>
          </cell>
          <cell r="R879">
            <v>332000226486</v>
          </cell>
          <cell r="S879" t="str">
            <v>0</v>
          </cell>
          <cell r="T879" t="str">
            <v/>
          </cell>
          <cell r="U879" t="str">
            <v/>
          </cell>
          <cell r="V879" t="str">
            <v>0</v>
          </cell>
          <cell r="W879" t="str">
            <v>NSLP</v>
          </cell>
          <cell r="X879" t="str">
            <v>Yes</v>
          </cell>
          <cell r="Y879" t="str">
            <v xml:space="preserve">      </v>
          </cell>
          <cell r="Z879" t="str">
            <v/>
          </cell>
          <cell r="AA879" t="str">
            <v/>
          </cell>
          <cell r="AB879" t="str">
            <v/>
          </cell>
          <cell r="AC879" t="str">
            <v>0.00</v>
          </cell>
          <cell r="AD879" t="str">
            <v>H042</v>
          </cell>
          <cell r="AE879" t="str">
            <v>Password042</v>
          </cell>
          <cell r="AF879" t="str">
            <v>0.00</v>
          </cell>
          <cell r="AG879" t="str">
            <v>BETH JACOB OF BORO PARK</v>
          </cell>
        </row>
        <row r="880">
          <cell r="A880">
            <v>332000226900</v>
          </cell>
          <cell r="B880" t="str">
            <v>H043</v>
          </cell>
          <cell r="C880" t="str">
            <v/>
          </cell>
          <cell r="D880" t="str">
            <v/>
          </cell>
          <cell r="E880" t="str">
            <v>Bobover Yeshiva Bne Zion</v>
          </cell>
          <cell r="F880" t="str">
            <v/>
          </cell>
          <cell r="G880" t="str">
            <v>4206-10 15th Avenue</v>
          </cell>
          <cell r="H880" t="str">
            <v/>
          </cell>
          <cell r="I880" t="str">
            <v>Brooklyn</v>
          </cell>
          <cell r="J880" t="str">
            <v>718-686-5500 x206</v>
          </cell>
          <cell r="K880" t="str">
            <v>Tuli Obstfeld</v>
          </cell>
          <cell r="L880" t="str">
            <v>KINGS</v>
          </cell>
          <cell r="M880" t="str">
            <v>Tuli@bybz.org</v>
          </cell>
          <cell r="N880" t="str">
            <v>12/30/19</v>
          </cell>
          <cell r="O880" t="str">
            <v>0.00</v>
          </cell>
          <cell r="P880" t="str">
            <v>RA</v>
          </cell>
          <cell r="Q880" t="str">
            <v>Yes</v>
          </cell>
          <cell r="R880">
            <v>332000226900</v>
          </cell>
          <cell r="S880" t="str">
            <v>0</v>
          </cell>
          <cell r="T880" t="str">
            <v/>
          </cell>
          <cell r="U880" t="str">
            <v/>
          </cell>
          <cell r="V880" t="str">
            <v>0</v>
          </cell>
          <cell r="W880" t="str">
            <v>NSLP</v>
          </cell>
          <cell r="X880" t="str">
            <v>Yes</v>
          </cell>
          <cell r="Y880" t="str">
            <v xml:space="preserve">      </v>
          </cell>
          <cell r="Z880" t="str">
            <v/>
          </cell>
          <cell r="AA880" t="str">
            <v/>
          </cell>
          <cell r="AB880" t="str">
            <v/>
          </cell>
          <cell r="AC880" t="str">
            <v>0.00</v>
          </cell>
          <cell r="AD880" t="str">
            <v>H043</v>
          </cell>
          <cell r="AE880" t="str">
            <v>Password043</v>
          </cell>
          <cell r="AF880" t="str">
            <v>0.00</v>
          </cell>
          <cell r="AG880" t="str">
            <v>BOBOVER YESHIVA BNE ZION</v>
          </cell>
        </row>
        <row r="881">
          <cell r="A881">
            <v>332000226948</v>
          </cell>
          <cell r="B881" t="str">
            <v>H044</v>
          </cell>
          <cell r="C881" t="str">
            <v/>
          </cell>
          <cell r="D881" t="str">
            <v/>
          </cell>
          <cell r="E881" t="str">
            <v>Yeshiva Chsan Sofer</v>
          </cell>
          <cell r="F881" t="str">
            <v/>
          </cell>
          <cell r="G881" t="str">
            <v>1876 50th Street</v>
          </cell>
          <cell r="H881" t="str">
            <v/>
          </cell>
          <cell r="I881" t="str">
            <v>Brooklyn</v>
          </cell>
          <cell r="J881" t="str">
            <v>718-236-1171</v>
          </cell>
          <cell r="K881" t="str">
            <v>Joseph Schwartz</v>
          </cell>
          <cell r="L881" t="str">
            <v>KINGS</v>
          </cell>
          <cell r="M881" t="str">
            <v>office@chsansofer.org</v>
          </cell>
          <cell r="N881" t="str">
            <v>12/30/19</v>
          </cell>
          <cell r="O881" t="str">
            <v>0.00</v>
          </cell>
          <cell r="P881" t="str">
            <v>RA</v>
          </cell>
          <cell r="Q881" t="str">
            <v>Yes</v>
          </cell>
          <cell r="R881">
            <v>332000226948</v>
          </cell>
          <cell r="S881" t="str">
            <v>0</v>
          </cell>
          <cell r="T881" t="str">
            <v/>
          </cell>
          <cell r="U881" t="str">
            <v/>
          </cell>
          <cell r="V881" t="str">
            <v>0</v>
          </cell>
          <cell r="W881" t="str">
            <v>NSLP</v>
          </cell>
          <cell r="X881" t="str">
            <v>Yes</v>
          </cell>
          <cell r="Y881" t="str">
            <v xml:space="preserve">      </v>
          </cell>
          <cell r="Z881" t="str">
            <v/>
          </cell>
          <cell r="AA881" t="str">
            <v/>
          </cell>
          <cell r="AB881" t="str">
            <v/>
          </cell>
          <cell r="AC881" t="str">
            <v>0.00</v>
          </cell>
          <cell r="AD881" t="str">
            <v>H044</v>
          </cell>
          <cell r="AE881" t="str">
            <v>Password044</v>
          </cell>
          <cell r="AF881" t="str">
            <v>0.00</v>
          </cell>
          <cell r="AG881" t="str">
            <v>YESHIVA CHSAN SOFER</v>
          </cell>
        </row>
        <row r="882">
          <cell r="A882">
            <v>332000226957</v>
          </cell>
          <cell r="B882" t="str">
            <v>H045</v>
          </cell>
          <cell r="C882" t="str">
            <v/>
          </cell>
          <cell r="D882" t="str">
            <v/>
          </cell>
          <cell r="E882" t="str">
            <v>Yeshiva Ohel Moshe</v>
          </cell>
          <cell r="F882" t="str">
            <v/>
          </cell>
          <cell r="G882" t="str">
            <v>7914 Bay Pky</v>
          </cell>
          <cell r="H882" t="str">
            <v/>
          </cell>
          <cell r="I882" t="str">
            <v>Brooklyn</v>
          </cell>
          <cell r="J882" t="str">
            <v>7182364003 Ext 0</v>
          </cell>
          <cell r="K882" t="str">
            <v>Shifra Stone</v>
          </cell>
          <cell r="L882" t="str">
            <v>KINGS</v>
          </cell>
          <cell r="M882" t="str">
            <v>shifra.stone@gmail.com</v>
          </cell>
          <cell r="N882" t="str">
            <v>12/30/19</v>
          </cell>
          <cell r="O882" t="str">
            <v>0.00</v>
          </cell>
          <cell r="P882" t="str">
            <v>RA</v>
          </cell>
          <cell r="Q882" t="str">
            <v>Yes</v>
          </cell>
          <cell r="R882">
            <v>332000226957</v>
          </cell>
          <cell r="S882" t="str">
            <v>0</v>
          </cell>
          <cell r="T882" t="str">
            <v/>
          </cell>
          <cell r="U882" t="str">
            <v/>
          </cell>
          <cell r="V882" t="str">
            <v>0</v>
          </cell>
          <cell r="W882" t="str">
            <v>NSLP</v>
          </cell>
          <cell r="X882" t="str">
            <v>Yes</v>
          </cell>
          <cell r="Y882" t="str">
            <v xml:space="preserve">      </v>
          </cell>
          <cell r="Z882" t="str">
            <v/>
          </cell>
          <cell r="AA882" t="str">
            <v/>
          </cell>
          <cell r="AB882" t="str">
            <v/>
          </cell>
          <cell r="AC882" t="str">
            <v>0.00</v>
          </cell>
          <cell r="AD882" t="str">
            <v>H045</v>
          </cell>
          <cell r="AE882" t="str">
            <v>Password045</v>
          </cell>
          <cell r="AF882" t="str">
            <v>0.00</v>
          </cell>
          <cell r="AG882" t="str">
            <v>YESHIVA OHEL MOSHE</v>
          </cell>
        </row>
        <row r="883">
          <cell r="A883">
            <v>332000227132</v>
          </cell>
          <cell r="B883" t="str">
            <v>H046</v>
          </cell>
          <cell r="C883" t="str">
            <v/>
          </cell>
          <cell r="D883" t="str">
            <v/>
          </cell>
          <cell r="E883" t="str">
            <v>Hebrew Academy For Spec Chldrn</v>
          </cell>
          <cell r="F883" t="str">
            <v/>
          </cell>
          <cell r="G883" t="str">
            <v>1318 60th Street</v>
          </cell>
          <cell r="H883" t="str">
            <v/>
          </cell>
          <cell r="I883" t="str">
            <v>Brooklyn</v>
          </cell>
          <cell r="J883" t="str">
            <v>718-331-1624</v>
          </cell>
          <cell r="K883" t="str">
            <v>Esther Kornecki</v>
          </cell>
          <cell r="L883" t="str">
            <v>KINGS</v>
          </cell>
          <cell r="M883" t="str">
            <v>esther.kornecki@hasc.net</v>
          </cell>
          <cell r="N883" t="str">
            <v>12/30/19</v>
          </cell>
          <cell r="O883" t="str">
            <v>0.00</v>
          </cell>
          <cell r="P883" t="str">
            <v>RA</v>
          </cell>
          <cell r="Q883" t="str">
            <v>Yes</v>
          </cell>
          <cell r="R883">
            <v>332000227132</v>
          </cell>
          <cell r="S883" t="str">
            <v>0</v>
          </cell>
          <cell r="T883" t="str">
            <v/>
          </cell>
          <cell r="U883" t="str">
            <v/>
          </cell>
          <cell r="V883" t="str">
            <v>0</v>
          </cell>
          <cell r="W883" t="str">
            <v>NSLP</v>
          </cell>
          <cell r="X883" t="str">
            <v>Yes</v>
          </cell>
          <cell r="Y883" t="str">
            <v xml:space="preserve">      </v>
          </cell>
          <cell r="Z883" t="str">
            <v/>
          </cell>
          <cell r="AA883" t="str">
            <v/>
          </cell>
          <cell r="AB883" t="str">
            <v/>
          </cell>
          <cell r="AC883" t="str">
            <v>0.00</v>
          </cell>
          <cell r="AD883" t="str">
            <v>H046</v>
          </cell>
          <cell r="AE883" t="str">
            <v>Password046</v>
          </cell>
          <cell r="AF883" t="str">
            <v>0.00</v>
          </cell>
          <cell r="AG883" t="str">
            <v>HEBREW ACADEMY FOR SPEC CHLDRN</v>
          </cell>
        </row>
        <row r="884">
          <cell r="A884">
            <v>332000227219</v>
          </cell>
          <cell r="B884" t="str">
            <v>H047</v>
          </cell>
          <cell r="C884" t="str">
            <v/>
          </cell>
          <cell r="D884" t="str">
            <v/>
          </cell>
          <cell r="E884" t="str">
            <v>Yeshiva Beth Hillel Of Krasna</v>
          </cell>
          <cell r="F884" t="str">
            <v/>
          </cell>
          <cell r="G884" t="str">
            <v>4315 16th Aveenue</v>
          </cell>
          <cell r="H884" t="str">
            <v/>
          </cell>
          <cell r="I884" t="str">
            <v>Brooklyn</v>
          </cell>
          <cell r="J884" t="str">
            <v>718 438-3535</v>
          </cell>
          <cell r="K884" t="str">
            <v>Abraham Rudnicki</v>
          </cell>
          <cell r="L884" t="str">
            <v>KINGS</v>
          </cell>
          <cell r="M884" t="str">
            <v>co@ybhkrasna.org</v>
          </cell>
          <cell r="N884" t="str">
            <v>12/30/19</v>
          </cell>
          <cell r="O884" t="str">
            <v>0.00</v>
          </cell>
          <cell r="P884" t="str">
            <v>RA</v>
          </cell>
          <cell r="Q884" t="str">
            <v>Yes</v>
          </cell>
          <cell r="R884">
            <v>332000227219</v>
          </cell>
          <cell r="S884" t="str">
            <v>0</v>
          </cell>
          <cell r="T884" t="str">
            <v/>
          </cell>
          <cell r="U884" t="str">
            <v/>
          </cell>
          <cell r="V884" t="str">
            <v>0</v>
          </cell>
          <cell r="W884" t="str">
            <v>NSLP</v>
          </cell>
          <cell r="X884" t="str">
            <v>Yes</v>
          </cell>
          <cell r="Y884" t="str">
            <v xml:space="preserve">      </v>
          </cell>
          <cell r="Z884" t="str">
            <v/>
          </cell>
          <cell r="AA884" t="str">
            <v/>
          </cell>
          <cell r="AB884" t="str">
            <v/>
          </cell>
          <cell r="AC884" t="str">
            <v>0.00</v>
          </cell>
          <cell r="AD884" t="str">
            <v>H047</v>
          </cell>
          <cell r="AE884" t="str">
            <v>Password047</v>
          </cell>
          <cell r="AF884" t="str">
            <v>0.00</v>
          </cell>
          <cell r="AG884" t="str">
            <v>YESHIVA BETH HILLEL OF KRASNA</v>
          </cell>
        </row>
        <row r="885">
          <cell r="A885">
            <v>332000227460</v>
          </cell>
          <cell r="B885" t="str">
            <v>H048</v>
          </cell>
          <cell r="C885" t="str">
            <v/>
          </cell>
          <cell r="D885" t="str">
            <v/>
          </cell>
          <cell r="E885" t="str">
            <v>Yesh Beth Hamedrash Shaarei Yosher</v>
          </cell>
          <cell r="F885" t="str">
            <v/>
          </cell>
          <cell r="G885" t="str">
            <v>4102 16th Avenue</v>
          </cell>
          <cell r="H885" t="str">
            <v/>
          </cell>
          <cell r="I885" t="str">
            <v>Brooklyn</v>
          </cell>
          <cell r="J885" t="str">
            <v>718-854-2290</v>
          </cell>
          <cell r="K885" t="str">
            <v>Aaron Rottenberg</v>
          </cell>
          <cell r="L885" t="str">
            <v>KINGS</v>
          </cell>
          <cell r="M885" t="str">
            <v>ysyosher@gmail.com</v>
          </cell>
          <cell r="N885" t="str">
            <v>12/30/19</v>
          </cell>
          <cell r="O885" t="str">
            <v>0.00</v>
          </cell>
          <cell r="P885" t="str">
            <v>RA</v>
          </cell>
          <cell r="Q885" t="str">
            <v>Yes</v>
          </cell>
          <cell r="R885">
            <v>332000227460</v>
          </cell>
          <cell r="S885" t="str">
            <v>0</v>
          </cell>
          <cell r="T885" t="str">
            <v/>
          </cell>
          <cell r="U885" t="str">
            <v/>
          </cell>
          <cell r="V885" t="str">
            <v>0</v>
          </cell>
          <cell r="W885" t="str">
            <v>NSLP</v>
          </cell>
          <cell r="X885" t="str">
            <v>Yes</v>
          </cell>
          <cell r="Y885" t="str">
            <v xml:space="preserve">      </v>
          </cell>
          <cell r="Z885" t="str">
            <v/>
          </cell>
          <cell r="AA885" t="str">
            <v/>
          </cell>
          <cell r="AB885" t="str">
            <v/>
          </cell>
          <cell r="AC885" t="str">
            <v>0.00</v>
          </cell>
          <cell r="AD885" t="str">
            <v>H048</v>
          </cell>
          <cell r="AE885" t="str">
            <v>Password048</v>
          </cell>
          <cell r="AF885" t="str">
            <v>0.00</v>
          </cell>
          <cell r="AG885" t="str">
            <v>YESH BETH HAMEDRASH SHAAREI YOSHER</v>
          </cell>
        </row>
        <row r="886">
          <cell r="A886">
            <v>332000227463</v>
          </cell>
          <cell r="B886" t="str">
            <v>H049</v>
          </cell>
          <cell r="C886" t="str">
            <v/>
          </cell>
          <cell r="D886" t="str">
            <v/>
          </cell>
          <cell r="E886" t="str">
            <v>Yeshiva Yagdil Torah</v>
          </cell>
          <cell r="F886" t="str">
            <v/>
          </cell>
          <cell r="G886" t="str">
            <v>5110 18th Avenue</v>
          </cell>
          <cell r="H886" t="str">
            <v/>
          </cell>
          <cell r="I886" t="str">
            <v>Brooklyn</v>
          </cell>
          <cell r="J886" t="str">
            <v>718-871-9100</v>
          </cell>
          <cell r="K886" t="str">
            <v>Chaim Garfinkel</v>
          </cell>
          <cell r="L886" t="str">
            <v>KINGS</v>
          </cell>
          <cell r="M886" t="str">
            <v>yyt@thejnet.com</v>
          </cell>
          <cell r="N886" t="str">
            <v>12/30/19</v>
          </cell>
          <cell r="O886" t="str">
            <v>0.00</v>
          </cell>
          <cell r="P886" t="str">
            <v>RA</v>
          </cell>
          <cell r="Q886" t="str">
            <v>Yes</v>
          </cell>
          <cell r="R886">
            <v>332000227463</v>
          </cell>
          <cell r="S886" t="str">
            <v>0</v>
          </cell>
          <cell r="T886" t="str">
            <v/>
          </cell>
          <cell r="U886" t="str">
            <v/>
          </cell>
          <cell r="V886" t="str">
            <v>0</v>
          </cell>
          <cell r="W886" t="str">
            <v>NSLP</v>
          </cell>
          <cell r="X886" t="str">
            <v>Yes</v>
          </cell>
          <cell r="Y886" t="str">
            <v xml:space="preserve">      </v>
          </cell>
          <cell r="Z886" t="str">
            <v/>
          </cell>
          <cell r="AA886" t="str">
            <v/>
          </cell>
          <cell r="AB886" t="str">
            <v/>
          </cell>
          <cell r="AC886" t="str">
            <v>0.00</v>
          </cell>
          <cell r="AD886" t="str">
            <v>H049</v>
          </cell>
          <cell r="AE886" t="str">
            <v>Password049</v>
          </cell>
          <cell r="AF886" t="str">
            <v>0.00</v>
          </cell>
          <cell r="AG886" t="str">
            <v>YESHIVA YAGDIL TORAH</v>
          </cell>
        </row>
        <row r="887">
          <cell r="A887">
            <v>332000227506</v>
          </cell>
          <cell r="B887" t="str">
            <v>H050</v>
          </cell>
          <cell r="C887" t="str">
            <v/>
          </cell>
          <cell r="D887" t="str">
            <v/>
          </cell>
          <cell r="E887" t="str">
            <v>Hebrew Institute For The Deaf</v>
          </cell>
          <cell r="F887" t="str">
            <v/>
          </cell>
          <cell r="G887" t="str">
            <v xml:space="preserve">1401 Avenue I </v>
          </cell>
          <cell r="H887" t="str">
            <v/>
          </cell>
          <cell r="I887" t="str">
            <v>Brooklyn</v>
          </cell>
          <cell r="J887" t="str">
            <v>718-377-7507</v>
          </cell>
          <cell r="K887" t="str">
            <v>Karen Walles</v>
          </cell>
          <cell r="L887" t="str">
            <v>KINGS</v>
          </cell>
          <cell r="M887" t="str">
            <v>karen.walles@yahoo.com</v>
          </cell>
          <cell r="N887" t="str">
            <v>12/30/19</v>
          </cell>
          <cell r="O887" t="str">
            <v>0.00</v>
          </cell>
          <cell r="P887" t="str">
            <v>RA</v>
          </cell>
          <cell r="Q887" t="str">
            <v>Yes</v>
          </cell>
          <cell r="R887">
            <v>332000227506</v>
          </cell>
          <cell r="S887" t="str">
            <v>0</v>
          </cell>
          <cell r="T887" t="str">
            <v/>
          </cell>
          <cell r="U887" t="str">
            <v/>
          </cell>
          <cell r="V887" t="str">
            <v>0</v>
          </cell>
          <cell r="W887" t="str">
            <v>NSLP</v>
          </cell>
          <cell r="X887" t="str">
            <v>Yes</v>
          </cell>
          <cell r="Y887" t="str">
            <v xml:space="preserve">      </v>
          </cell>
          <cell r="Z887" t="str">
            <v/>
          </cell>
          <cell r="AA887" t="str">
            <v/>
          </cell>
          <cell r="AB887" t="str">
            <v/>
          </cell>
          <cell r="AC887" t="str">
            <v>0.00</v>
          </cell>
          <cell r="AD887" t="str">
            <v>H050</v>
          </cell>
          <cell r="AE887" t="str">
            <v>Password050</v>
          </cell>
          <cell r="AF887" t="str">
            <v>0.00</v>
          </cell>
          <cell r="AG887" t="str">
            <v>HEBREW INSTITUTE FOR THE DEAF</v>
          </cell>
        </row>
        <row r="888">
          <cell r="A888">
            <v>332000227819</v>
          </cell>
          <cell r="B888" t="str">
            <v>H051</v>
          </cell>
          <cell r="C888" t="str">
            <v/>
          </cell>
          <cell r="D888" t="str">
            <v/>
          </cell>
          <cell r="E888" t="str">
            <v>Bnos Zion of Bobov</v>
          </cell>
          <cell r="F888" t="str">
            <v/>
          </cell>
          <cell r="G888" t="str">
            <v>5000 14th Avenue</v>
          </cell>
          <cell r="H888" t="str">
            <v/>
          </cell>
          <cell r="I888" t="str">
            <v>Brooklyn</v>
          </cell>
          <cell r="J888" t="str">
            <v>718-438-3080</v>
          </cell>
          <cell r="K888" t="str">
            <v>Benzion Stiel</v>
          </cell>
          <cell r="L888" t="str">
            <v>KINGS</v>
          </cell>
          <cell r="M888" t="str">
            <v>benzions@bzob.org</v>
          </cell>
          <cell r="N888" t="str">
            <v>12/30/19</v>
          </cell>
          <cell r="O888" t="str">
            <v>0.00</v>
          </cell>
          <cell r="P888" t="str">
            <v>RA</v>
          </cell>
          <cell r="Q888" t="str">
            <v>Yes</v>
          </cell>
          <cell r="R888">
            <v>332000227819</v>
          </cell>
          <cell r="S888" t="str">
            <v>0</v>
          </cell>
          <cell r="T888" t="str">
            <v/>
          </cell>
          <cell r="U888" t="str">
            <v/>
          </cell>
          <cell r="V888" t="str">
            <v>0</v>
          </cell>
          <cell r="W888" t="str">
            <v>NSLP</v>
          </cell>
          <cell r="X888" t="str">
            <v>Yes</v>
          </cell>
          <cell r="Y888" t="str">
            <v xml:space="preserve">      </v>
          </cell>
          <cell r="Z888" t="str">
            <v/>
          </cell>
          <cell r="AA888" t="str">
            <v/>
          </cell>
          <cell r="AB888" t="str">
            <v/>
          </cell>
          <cell r="AC888" t="str">
            <v>0.00</v>
          </cell>
          <cell r="AD888" t="str">
            <v>H051</v>
          </cell>
          <cell r="AE888" t="str">
            <v>Password051</v>
          </cell>
          <cell r="AF888" t="str">
            <v>0.00</v>
          </cell>
          <cell r="AG888" t="str">
            <v>BNOS ZION OF BOBOV</v>
          </cell>
        </row>
        <row r="889">
          <cell r="A889">
            <v>332000228236</v>
          </cell>
          <cell r="B889" t="str">
            <v>H052</v>
          </cell>
          <cell r="C889" t="str">
            <v/>
          </cell>
          <cell r="D889" t="str">
            <v/>
          </cell>
          <cell r="E889" t="str">
            <v>Yeshiva Yesode Hatorah</v>
          </cell>
          <cell r="F889" t="str">
            <v/>
          </cell>
          <cell r="G889" t="str">
            <v>1350 50th St</v>
          </cell>
          <cell r="H889" t="str">
            <v/>
          </cell>
          <cell r="I889" t="str">
            <v>Brooklyn</v>
          </cell>
          <cell r="J889" t="str">
            <v>718-851-6462</v>
          </cell>
          <cell r="K889" t="str">
            <v>Chaim Framowitz</v>
          </cell>
          <cell r="L889" t="str">
            <v>KINGS</v>
          </cell>
          <cell r="M889" t="str">
            <v>cmf@adasyereim.org</v>
          </cell>
          <cell r="N889" t="str">
            <v>12/30/19</v>
          </cell>
          <cell r="O889" t="str">
            <v>0.00</v>
          </cell>
          <cell r="P889" t="str">
            <v>RA</v>
          </cell>
          <cell r="Q889" t="str">
            <v>Yes</v>
          </cell>
          <cell r="R889">
            <v>332000228236</v>
          </cell>
          <cell r="S889" t="str">
            <v>0</v>
          </cell>
          <cell r="T889" t="str">
            <v/>
          </cell>
          <cell r="U889" t="str">
            <v/>
          </cell>
          <cell r="V889" t="str">
            <v>0</v>
          </cell>
          <cell r="W889" t="str">
            <v>NSLP</v>
          </cell>
          <cell r="X889" t="str">
            <v>Yes</v>
          </cell>
          <cell r="Y889" t="str">
            <v xml:space="preserve">      </v>
          </cell>
          <cell r="Z889" t="str">
            <v/>
          </cell>
          <cell r="AA889" t="str">
            <v/>
          </cell>
          <cell r="AB889" t="str">
            <v/>
          </cell>
          <cell r="AC889" t="str">
            <v>0.00</v>
          </cell>
          <cell r="AD889" t="str">
            <v>H052</v>
          </cell>
          <cell r="AE889" t="str">
            <v>Password052</v>
          </cell>
          <cell r="AF889" t="str">
            <v>0.00</v>
          </cell>
          <cell r="AG889" t="str">
            <v>YESHIVA YESODE HATORAH</v>
          </cell>
        </row>
        <row r="890">
          <cell r="A890">
            <v>332000228239</v>
          </cell>
          <cell r="B890" t="str">
            <v>H053</v>
          </cell>
          <cell r="C890" t="str">
            <v/>
          </cell>
          <cell r="D890" t="str">
            <v/>
          </cell>
          <cell r="E890" t="str">
            <v>Gerer Yeshiva/Mesivta Bais Yisroel</v>
          </cell>
          <cell r="F890" t="str">
            <v/>
          </cell>
          <cell r="G890" t="str">
            <v>5407 16th Ave</v>
          </cell>
          <cell r="H890" t="str">
            <v/>
          </cell>
          <cell r="I890" t="str">
            <v>Brooklyn</v>
          </cell>
          <cell r="J890" t="str">
            <v>718-854-8777 Ext 101</v>
          </cell>
          <cell r="K890" t="str">
            <v>Dov Garfinkel</v>
          </cell>
          <cell r="L890" t="str">
            <v>KINGS</v>
          </cell>
          <cell r="M890" t="str">
            <v>mby@thejnet.com</v>
          </cell>
          <cell r="N890" t="str">
            <v>12/30/19</v>
          </cell>
          <cell r="O890" t="str">
            <v>0.00</v>
          </cell>
          <cell r="P890" t="str">
            <v>RA</v>
          </cell>
          <cell r="Q890" t="str">
            <v>Yes</v>
          </cell>
          <cell r="R890">
            <v>332000228239</v>
          </cell>
          <cell r="S890" t="str">
            <v>0</v>
          </cell>
          <cell r="T890" t="str">
            <v/>
          </cell>
          <cell r="U890" t="str">
            <v/>
          </cell>
          <cell r="V890" t="str">
            <v>0</v>
          </cell>
          <cell r="W890" t="str">
            <v>NSLP</v>
          </cell>
          <cell r="X890" t="str">
            <v>Yes</v>
          </cell>
          <cell r="Y890" t="str">
            <v xml:space="preserve">      </v>
          </cell>
          <cell r="Z890" t="str">
            <v/>
          </cell>
          <cell r="AA890" t="str">
            <v/>
          </cell>
          <cell r="AB890" t="str">
            <v/>
          </cell>
          <cell r="AC890" t="str">
            <v>0.00</v>
          </cell>
          <cell r="AD890" t="str">
            <v>H053</v>
          </cell>
          <cell r="AE890" t="str">
            <v>Password053</v>
          </cell>
          <cell r="AF890" t="str">
            <v>0.00</v>
          </cell>
          <cell r="AG890" t="str">
            <v>GERER YESHIVA/MESIVTA BAIS YISROEL</v>
          </cell>
        </row>
        <row r="891">
          <cell r="A891">
            <v>332000228439</v>
          </cell>
          <cell r="B891" t="str">
            <v>H054</v>
          </cell>
          <cell r="C891" t="str">
            <v/>
          </cell>
          <cell r="D891" t="str">
            <v/>
          </cell>
          <cell r="E891" t="str">
            <v>Yeshiva Machzikei Hadas</v>
          </cell>
          <cell r="F891" t="str">
            <v/>
          </cell>
          <cell r="G891" t="str">
            <v>1601 42nd Street</v>
          </cell>
          <cell r="H891" t="str">
            <v/>
          </cell>
          <cell r="I891" t="str">
            <v>Brooklyn</v>
          </cell>
          <cell r="J891" t="str">
            <v>718-436-4445</v>
          </cell>
          <cell r="K891" t="str">
            <v>Aron Friedman</v>
          </cell>
          <cell r="L891" t="str">
            <v>KINGS</v>
          </cell>
          <cell r="M891" t="str">
            <v>info@belzymh.org</v>
          </cell>
          <cell r="N891" t="str">
            <v>12/30/19</v>
          </cell>
          <cell r="O891" t="str">
            <v>0.00</v>
          </cell>
          <cell r="P891" t="str">
            <v>RA</v>
          </cell>
          <cell r="Q891" t="str">
            <v>Yes</v>
          </cell>
          <cell r="R891">
            <v>332000228439</v>
          </cell>
          <cell r="S891" t="str">
            <v>0</v>
          </cell>
          <cell r="T891" t="str">
            <v/>
          </cell>
          <cell r="U891" t="str">
            <v/>
          </cell>
          <cell r="V891" t="str">
            <v>0</v>
          </cell>
          <cell r="W891" t="str">
            <v>NSLP</v>
          </cell>
          <cell r="X891" t="str">
            <v>Yes</v>
          </cell>
          <cell r="Y891" t="str">
            <v xml:space="preserve">      </v>
          </cell>
          <cell r="Z891" t="str">
            <v/>
          </cell>
          <cell r="AA891" t="str">
            <v/>
          </cell>
          <cell r="AB891" t="str">
            <v/>
          </cell>
          <cell r="AC891" t="str">
            <v>0.00</v>
          </cell>
          <cell r="AD891" t="str">
            <v>H054</v>
          </cell>
          <cell r="AE891" t="str">
            <v>Password054</v>
          </cell>
          <cell r="AF891" t="str">
            <v>0.00</v>
          </cell>
          <cell r="AG891" t="str">
            <v>YESHIVA MACHZIKEI HADAS</v>
          </cell>
        </row>
        <row r="892">
          <cell r="A892">
            <v>332000228527</v>
          </cell>
          <cell r="B892" t="str">
            <v>H055</v>
          </cell>
          <cell r="C892" t="str">
            <v/>
          </cell>
          <cell r="D892" t="str">
            <v/>
          </cell>
          <cell r="E892" t="str">
            <v>Bnos Yerushalayim</v>
          </cell>
          <cell r="F892" t="str">
            <v/>
          </cell>
          <cell r="G892" t="str">
            <v>600 McDonald Avenue</v>
          </cell>
          <cell r="H892" t="str">
            <v/>
          </cell>
          <cell r="I892" t="str">
            <v>Brooklyn</v>
          </cell>
          <cell r="J892" t="str">
            <v>718-871-0500</v>
          </cell>
          <cell r="K892" t="str">
            <v>Isaac Kupferstein</v>
          </cell>
          <cell r="L892" t="str">
            <v>KINGS</v>
          </cell>
          <cell r="M892" t="str">
            <v>BAISMALKABELZ@GMAIL.COM</v>
          </cell>
          <cell r="N892" t="str">
            <v>12/30/19</v>
          </cell>
          <cell r="O892" t="str">
            <v>0.00</v>
          </cell>
          <cell r="P892" t="str">
            <v>RA</v>
          </cell>
          <cell r="Q892" t="str">
            <v>Yes</v>
          </cell>
          <cell r="R892">
            <v>332000228527</v>
          </cell>
          <cell r="S892" t="str">
            <v>0</v>
          </cell>
          <cell r="T892" t="str">
            <v/>
          </cell>
          <cell r="U892" t="str">
            <v/>
          </cell>
          <cell r="V892" t="str">
            <v>0</v>
          </cell>
          <cell r="W892" t="str">
            <v>NSLP</v>
          </cell>
          <cell r="X892" t="str">
            <v>Yes</v>
          </cell>
          <cell r="Y892" t="str">
            <v xml:space="preserve">      </v>
          </cell>
          <cell r="Z892" t="str">
            <v/>
          </cell>
          <cell r="AA892" t="str">
            <v/>
          </cell>
          <cell r="AB892" t="str">
            <v/>
          </cell>
          <cell r="AC892" t="str">
            <v>0.00</v>
          </cell>
          <cell r="AD892" t="str">
            <v>H055</v>
          </cell>
          <cell r="AE892" t="str">
            <v>Password055</v>
          </cell>
          <cell r="AF892" t="str">
            <v>0.00</v>
          </cell>
          <cell r="AG892" t="str">
            <v>BNOS YERUSHALAYIM</v>
          </cell>
        </row>
        <row r="893">
          <cell r="A893">
            <v>332000228651</v>
          </cell>
          <cell r="B893" t="str">
            <v>H056</v>
          </cell>
          <cell r="C893" t="str">
            <v/>
          </cell>
          <cell r="D893" t="str">
            <v/>
          </cell>
          <cell r="E893" t="str">
            <v>Bais Yaakov D'Chassidei Gur</v>
          </cell>
          <cell r="F893" t="str">
            <v/>
          </cell>
          <cell r="G893" t="str">
            <v>1975 51st Street</v>
          </cell>
          <cell r="H893" t="str">
            <v/>
          </cell>
          <cell r="I893" t="str">
            <v>Brooklyn</v>
          </cell>
          <cell r="J893" t="str">
            <v>718-338-5600</v>
          </cell>
          <cell r="K893" t="str">
            <v>Shaindy Krauss</v>
          </cell>
          <cell r="L893" t="str">
            <v>KINGS</v>
          </cell>
          <cell r="M893" t="str">
            <v>bydgur@thejnet.com</v>
          </cell>
          <cell r="N893" t="str">
            <v>12/30/19</v>
          </cell>
          <cell r="O893" t="str">
            <v>0.00</v>
          </cell>
          <cell r="P893" t="str">
            <v>RA</v>
          </cell>
          <cell r="Q893" t="str">
            <v>Yes</v>
          </cell>
          <cell r="R893">
            <v>332000228651</v>
          </cell>
          <cell r="S893" t="str">
            <v>0</v>
          </cell>
          <cell r="T893" t="str">
            <v/>
          </cell>
          <cell r="U893" t="str">
            <v/>
          </cell>
          <cell r="V893" t="str">
            <v>0</v>
          </cell>
          <cell r="W893" t="str">
            <v>NSLP</v>
          </cell>
          <cell r="X893" t="str">
            <v>Yes</v>
          </cell>
          <cell r="Y893" t="str">
            <v xml:space="preserve">      </v>
          </cell>
          <cell r="Z893" t="str">
            <v/>
          </cell>
          <cell r="AA893" t="str">
            <v/>
          </cell>
          <cell r="AB893" t="str">
            <v/>
          </cell>
          <cell r="AC893" t="str">
            <v>0.00</v>
          </cell>
          <cell r="AD893" t="str">
            <v>H056</v>
          </cell>
          <cell r="AE893" t="str">
            <v>Password056</v>
          </cell>
          <cell r="AF893" t="str">
            <v>0.00</v>
          </cell>
          <cell r="AG893" t="str">
            <v>BAIS YAAKOV D'CHASSIDEI GUR</v>
          </cell>
        </row>
        <row r="894">
          <cell r="A894">
            <v>332000228769</v>
          </cell>
          <cell r="B894" t="str">
            <v>H057</v>
          </cell>
          <cell r="C894" t="str">
            <v/>
          </cell>
          <cell r="D894" t="str">
            <v/>
          </cell>
          <cell r="E894" t="str">
            <v>Yeshiva Imrei Yosef Spinka</v>
          </cell>
          <cell r="F894" t="str">
            <v/>
          </cell>
          <cell r="G894" t="str">
            <v>5801 15th Avenue</v>
          </cell>
          <cell r="H894" t="str">
            <v/>
          </cell>
          <cell r="I894" t="str">
            <v>Brooklyn</v>
          </cell>
          <cell r="J894" t="str">
            <v>718-851-1600</v>
          </cell>
          <cell r="K894" t="str">
            <v>Ratza Unger</v>
          </cell>
          <cell r="L894" t="str">
            <v>KINGS</v>
          </cell>
          <cell r="M894" t="str">
            <v>ratzaunger@yahoo.com</v>
          </cell>
          <cell r="N894" t="str">
            <v>12/30/19</v>
          </cell>
          <cell r="O894" t="str">
            <v>0.00</v>
          </cell>
          <cell r="P894" t="str">
            <v>RA</v>
          </cell>
          <cell r="Q894" t="str">
            <v>Yes</v>
          </cell>
          <cell r="R894">
            <v>332000228769</v>
          </cell>
          <cell r="S894" t="str">
            <v>0</v>
          </cell>
          <cell r="T894" t="str">
            <v/>
          </cell>
          <cell r="U894" t="str">
            <v/>
          </cell>
          <cell r="V894" t="str">
            <v>0</v>
          </cell>
          <cell r="W894" t="str">
            <v>NSLP</v>
          </cell>
          <cell r="X894" t="str">
            <v>Yes</v>
          </cell>
          <cell r="Y894" t="str">
            <v xml:space="preserve">      </v>
          </cell>
          <cell r="Z894" t="str">
            <v/>
          </cell>
          <cell r="AA894" t="str">
            <v/>
          </cell>
          <cell r="AB894" t="str">
            <v/>
          </cell>
          <cell r="AC894" t="str">
            <v>0.00</v>
          </cell>
          <cell r="AD894" t="str">
            <v>H057</v>
          </cell>
          <cell r="AE894" t="str">
            <v>Password057</v>
          </cell>
          <cell r="AF894" t="str">
            <v>0.00</v>
          </cell>
          <cell r="AG894" t="str">
            <v>YESHIVA IMREI YOSEF SPINKA</v>
          </cell>
        </row>
        <row r="895">
          <cell r="A895">
            <v>332000228797</v>
          </cell>
          <cell r="B895" t="str">
            <v>H058</v>
          </cell>
          <cell r="C895" t="str">
            <v/>
          </cell>
          <cell r="D895" t="str">
            <v/>
          </cell>
          <cell r="E895" t="str">
            <v>Yeshiva Tiferes Bunim</v>
          </cell>
          <cell r="F895" t="str">
            <v/>
          </cell>
          <cell r="G895" t="str">
            <v>5202 13th Avenue</v>
          </cell>
          <cell r="H895" t="str">
            <v/>
          </cell>
          <cell r="I895" t="str">
            <v>Brooklyn</v>
          </cell>
          <cell r="J895" t="str">
            <v>718-436-6868</v>
          </cell>
          <cell r="K895" t="str">
            <v>Yehoshua Gelb</v>
          </cell>
          <cell r="L895" t="str">
            <v>KINGS</v>
          </cell>
          <cell r="M895" t="str">
            <v>tiferesbunim47@gmail.com</v>
          </cell>
          <cell r="N895" t="str">
            <v>12/30/19</v>
          </cell>
          <cell r="O895" t="str">
            <v>0.00</v>
          </cell>
          <cell r="P895" t="str">
            <v>RA</v>
          </cell>
          <cell r="Q895" t="str">
            <v>Yes</v>
          </cell>
          <cell r="R895">
            <v>332000228797</v>
          </cell>
          <cell r="S895" t="str">
            <v>0</v>
          </cell>
          <cell r="T895" t="str">
            <v/>
          </cell>
          <cell r="U895" t="str">
            <v/>
          </cell>
          <cell r="V895" t="str">
            <v>0</v>
          </cell>
          <cell r="W895" t="str">
            <v>NSLP</v>
          </cell>
          <cell r="X895" t="str">
            <v>Yes</v>
          </cell>
          <cell r="Y895" t="str">
            <v xml:space="preserve">      </v>
          </cell>
          <cell r="Z895" t="str">
            <v/>
          </cell>
          <cell r="AA895" t="str">
            <v/>
          </cell>
          <cell r="AB895" t="str">
            <v/>
          </cell>
          <cell r="AC895" t="str">
            <v>0.00</v>
          </cell>
          <cell r="AD895" t="str">
            <v>H058</v>
          </cell>
          <cell r="AE895" t="str">
            <v>Password058</v>
          </cell>
          <cell r="AF895" t="str">
            <v>0.00</v>
          </cell>
          <cell r="AG895" t="str">
            <v>YESHIVA TIFERES BUNIM</v>
          </cell>
        </row>
        <row r="896">
          <cell r="A896">
            <v>332000228908</v>
          </cell>
          <cell r="B896" t="str">
            <v>H059</v>
          </cell>
          <cell r="C896" t="str">
            <v/>
          </cell>
          <cell r="D896" t="str">
            <v/>
          </cell>
          <cell r="E896" t="str">
            <v>Bais Esther School</v>
          </cell>
          <cell r="F896" t="str">
            <v/>
          </cell>
          <cell r="G896" t="str">
            <v>1353 50th Street</v>
          </cell>
          <cell r="H896" t="str">
            <v/>
          </cell>
          <cell r="I896" t="str">
            <v>Brooklyn</v>
          </cell>
          <cell r="J896" t="str">
            <v>718-436-1234</v>
          </cell>
          <cell r="K896" t="str">
            <v>Gershon Weiss</v>
          </cell>
          <cell r="L896" t="str">
            <v>KINGS</v>
          </cell>
          <cell r="M896" t="str">
            <v>baisestherschool@verizon.net</v>
          </cell>
          <cell r="N896" t="str">
            <v>12/30/19</v>
          </cell>
          <cell r="O896" t="str">
            <v>0.00</v>
          </cell>
          <cell r="P896" t="str">
            <v>RA</v>
          </cell>
          <cell r="Q896" t="str">
            <v>Yes</v>
          </cell>
          <cell r="R896">
            <v>332000228908</v>
          </cell>
          <cell r="S896" t="str">
            <v>0</v>
          </cell>
          <cell r="T896" t="str">
            <v/>
          </cell>
          <cell r="U896" t="str">
            <v/>
          </cell>
          <cell r="V896" t="str">
            <v>0</v>
          </cell>
          <cell r="W896" t="str">
            <v>NSLP</v>
          </cell>
          <cell r="X896" t="str">
            <v>Yes</v>
          </cell>
          <cell r="Y896" t="str">
            <v xml:space="preserve">      </v>
          </cell>
          <cell r="Z896" t="str">
            <v/>
          </cell>
          <cell r="AA896" t="str">
            <v/>
          </cell>
          <cell r="AB896" t="str">
            <v/>
          </cell>
          <cell r="AC896" t="str">
            <v>0.00</v>
          </cell>
          <cell r="AD896" t="str">
            <v>H059</v>
          </cell>
          <cell r="AE896" t="str">
            <v>Password059</v>
          </cell>
          <cell r="AF896" t="str">
            <v>0.00</v>
          </cell>
          <cell r="AG896" t="str">
            <v>BAIS ESTHER SCHOOL</v>
          </cell>
        </row>
        <row r="897">
          <cell r="A897">
            <v>332000229076</v>
          </cell>
          <cell r="B897" t="str">
            <v>H060</v>
          </cell>
          <cell r="C897" t="str">
            <v/>
          </cell>
          <cell r="D897" t="str">
            <v/>
          </cell>
          <cell r="E897" t="str">
            <v>Bais Frima Chinuch Center</v>
          </cell>
          <cell r="F897" t="str">
            <v/>
          </cell>
          <cell r="G897" t="str">
            <v>1377 42nd Street</v>
          </cell>
          <cell r="H897" t="str">
            <v/>
          </cell>
          <cell r="I897" t="str">
            <v>Brooklyn</v>
          </cell>
          <cell r="J897" t="str">
            <v>718-972-7666</v>
          </cell>
          <cell r="K897" t="str">
            <v>Simon Friedman</v>
          </cell>
          <cell r="L897" t="str">
            <v>KINGS</v>
          </cell>
          <cell r="M897" t="str">
            <v>iwbaisfrima@gmail.com</v>
          </cell>
          <cell r="N897" t="str">
            <v>12/30/19</v>
          </cell>
          <cell r="O897" t="str">
            <v>0.00</v>
          </cell>
          <cell r="P897" t="str">
            <v>RA</v>
          </cell>
          <cell r="Q897" t="str">
            <v>Yes</v>
          </cell>
          <cell r="R897">
            <v>332000229076</v>
          </cell>
          <cell r="S897" t="str">
            <v>0</v>
          </cell>
          <cell r="T897" t="str">
            <v/>
          </cell>
          <cell r="U897" t="str">
            <v/>
          </cell>
          <cell r="V897" t="str">
            <v>0</v>
          </cell>
          <cell r="W897" t="str">
            <v>NSLP</v>
          </cell>
          <cell r="X897" t="str">
            <v>Yes</v>
          </cell>
          <cell r="Y897" t="str">
            <v xml:space="preserve">      </v>
          </cell>
          <cell r="Z897" t="str">
            <v/>
          </cell>
          <cell r="AA897" t="str">
            <v/>
          </cell>
          <cell r="AB897" t="str">
            <v/>
          </cell>
          <cell r="AC897" t="str">
            <v>0.00</v>
          </cell>
          <cell r="AD897" t="str">
            <v>H060</v>
          </cell>
          <cell r="AE897" t="str">
            <v>Password060</v>
          </cell>
          <cell r="AF897" t="str">
            <v>0.00</v>
          </cell>
          <cell r="AG897" t="str">
            <v>BAIS FRIMA CHINUCH CENTER</v>
          </cell>
        </row>
        <row r="898">
          <cell r="A898">
            <v>332000229340</v>
          </cell>
          <cell r="B898" t="str">
            <v>H061</v>
          </cell>
          <cell r="C898" t="str">
            <v/>
          </cell>
          <cell r="D898" t="str">
            <v/>
          </cell>
          <cell r="E898" t="str">
            <v>Shalsheles Bais Yaakov</v>
          </cell>
          <cell r="F898" t="str">
            <v/>
          </cell>
          <cell r="G898" t="str">
            <v>1681 42nd Street</v>
          </cell>
          <cell r="H898" t="str">
            <v/>
          </cell>
          <cell r="I898" t="str">
            <v>Brooklyn</v>
          </cell>
          <cell r="J898" t="str">
            <v>718-436-1122</v>
          </cell>
          <cell r="K898" t="str">
            <v>Leah Brisk</v>
          </cell>
          <cell r="L898" t="str">
            <v>KINGS</v>
          </cell>
          <cell r="M898" t="str">
            <v>shalshelesed@hotmail.com</v>
          </cell>
          <cell r="N898" t="str">
            <v>12/30/19</v>
          </cell>
          <cell r="O898" t="str">
            <v>0.00</v>
          </cell>
          <cell r="P898" t="str">
            <v>RA</v>
          </cell>
          <cell r="Q898" t="str">
            <v>Yes</v>
          </cell>
          <cell r="R898">
            <v>332000229340</v>
          </cell>
          <cell r="S898" t="str">
            <v>0</v>
          </cell>
          <cell r="T898" t="str">
            <v/>
          </cell>
          <cell r="U898" t="str">
            <v/>
          </cell>
          <cell r="V898" t="str">
            <v>0</v>
          </cell>
          <cell r="W898" t="str">
            <v>NSLP</v>
          </cell>
          <cell r="X898" t="str">
            <v>Yes</v>
          </cell>
          <cell r="Y898" t="str">
            <v xml:space="preserve">      </v>
          </cell>
          <cell r="Z898" t="str">
            <v/>
          </cell>
          <cell r="AA898" t="str">
            <v/>
          </cell>
          <cell r="AB898" t="str">
            <v/>
          </cell>
          <cell r="AC898" t="str">
            <v>0.00</v>
          </cell>
          <cell r="AD898" t="str">
            <v>H061</v>
          </cell>
          <cell r="AE898" t="str">
            <v>Password061</v>
          </cell>
          <cell r="AF898" t="str">
            <v>0.00</v>
          </cell>
          <cell r="AG898" t="str">
            <v>SHALSHELES BAIS YAAKOV</v>
          </cell>
        </row>
        <row r="899">
          <cell r="A899">
            <v>332000229376</v>
          </cell>
          <cell r="B899" t="str">
            <v>H062</v>
          </cell>
          <cell r="C899" t="str">
            <v/>
          </cell>
          <cell r="D899" t="str">
            <v/>
          </cell>
          <cell r="E899" t="str">
            <v>Zichron Yehuda-Bais Simcha</v>
          </cell>
          <cell r="F899" t="str">
            <v/>
          </cell>
          <cell r="G899" t="str">
            <v>1051 59th Street</v>
          </cell>
          <cell r="H899" t="str">
            <v/>
          </cell>
          <cell r="I899" t="str">
            <v>Brooklyn</v>
          </cell>
          <cell r="J899" t="str">
            <v>718-438-9275</v>
          </cell>
          <cell r="K899" t="str">
            <v>Aron Glick</v>
          </cell>
          <cell r="L899" t="str">
            <v>KINGS</v>
          </cell>
          <cell r="M899" t="str">
            <v>ybfax59@gmail.com</v>
          </cell>
          <cell r="N899" t="str">
            <v>12/30/19</v>
          </cell>
          <cell r="O899" t="str">
            <v>0.00</v>
          </cell>
          <cell r="P899" t="str">
            <v>RA</v>
          </cell>
          <cell r="Q899" t="str">
            <v>Yes</v>
          </cell>
          <cell r="R899">
            <v>332000229376</v>
          </cell>
          <cell r="S899" t="str">
            <v>0</v>
          </cell>
          <cell r="T899" t="str">
            <v/>
          </cell>
          <cell r="U899" t="str">
            <v/>
          </cell>
          <cell r="V899" t="str">
            <v>0</v>
          </cell>
          <cell r="W899" t="str">
            <v>NSLP</v>
          </cell>
          <cell r="X899" t="str">
            <v>Yes</v>
          </cell>
          <cell r="Y899" t="str">
            <v xml:space="preserve">      </v>
          </cell>
          <cell r="Z899" t="str">
            <v/>
          </cell>
          <cell r="AA899" t="str">
            <v/>
          </cell>
          <cell r="AB899" t="str">
            <v/>
          </cell>
          <cell r="AC899" t="str">
            <v>0.00</v>
          </cell>
          <cell r="AD899" t="str">
            <v>H062</v>
          </cell>
          <cell r="AE899" t="str">
            <v>Password062</v>
          </cell>
          <cell r="AF899" t="str">
            <v>0.00</v>
          </cell>
          <cell r="AG899" t="str">
            <v>ZICHRON YEHUDA-BAIS SIMCHA</v>
          </cell>
        </row>
        <row r="900">
          <cell r="A900">
            <v>332000229460</v>
          </cell>
          <cell r="B900" t="str">
            <v>H063</v>
          </cell>
          <cell r="C900" t="str">
            <v/>
          </cell>
          <cell r="D900" t="str">
            <v/>
          </cell>
          <cell r="E900" t="str">
            <v>The Cheder</v>
          </cell>
          <cell r="F900" t="str">
            <v/>
          </cell>
          <cell r="G900" t="str">
            <v>129 Elmwood Avenue</v>
          </cell>
          <cell r="H900" t="str">
            <v/>
          </cell>
          <cell r="I900" t="str">
            <v>Brooklyn</v>
          </cell>
          <cell r="J900" t="str">
            <v>718-252-6333</v>
          </cell>
          <cell r="K900" t="str">
            <v>Meir Gutfreund</v>
          </cell>
          <cell r="L900" t="str">
            <v>KINGS</v>
          </cell>
          <cell r="M900" t="str">
            <v>office@thechederschool.com</v>
          </cell>
          <cell r="N900" t="str">
            <v>12/30/19</v>
          </cell>
          <cell r="O900" t="str">
            <v>0.00</v>
          </cell>
          <cell r="P900" t="str">
            <v>RA</v>
          </cell>
          <cell r="Q900" t="str">
            <v>Yes</v>
          </cell>
          <cell r="R900">
            <v>332000229460</v>
          </cell>
          <cell r="S900" t="str">
            <v>0</v>
          </cell>
          <cell r="T900" t="str">
            <v/>
          </cell>
          <cell r="U900" t="str">
            <v/>
          </cell>
          <cell r="V900" t="str">
            <v>0</v>
          </cell>
          <cell r="W900" t="str">
            <v>NSLP</v>
          </cell>
          <cell r="X900" t="str">
            <v>Yes</v>
          </cell>
          <cell r="Y900" t="str">
            <v xml:space="preserve">      </v>
          </cell>
          <cell r="Z900" t="str">
            <v/>
          </cell>
          <cell r="AA900" t="str">
            <v/>
          </cell>
          <cell r="AB900" t="str">
            <v/>
          </cell>
          <cell r="AC900" t="str">
            <v>0.00</v>
          </cell>
          <cell r="AD900" t="str">
            <v>H063</v>
          </cell>
          <cell r="AE900" t="str">
            <v>Password063</v>
          </cell>
          <cell r="AF900" t="str">
            <v>0.00</v>
          </cell>
          <cell r="AG900" t="str">
            <v>THE CHEDER</v>
          </cell>
        </row>
        <row r="901">
          <cell r="A901">
            <v>332000229673</v>
          </cell>
          <cell r="B901" t="str">
            <v>H064</v>
          </cell>
          <cell r="C901" t="str">
            <v/>
          </cell>
          <cell r="D901" t="str">
            <v/>
          </cell>
          <cell r="E901" t="str">
            <v>Viznitzer Chaider Tiferes Yisroel</v>
          </cell>
          <cell r="F901" t="str">
            <v/>
          </cell>
          <cell r="G901" t="str">
            <v>1416 43rd Street</v>
          </cell>
          <cell r="H901" t="str">
            <v/>
          </cell>
          <cell r="I901" t="str">
            <v>Brooklyn</v>
          </cell>
          <cell r="J901" t="str">
            <v>718-633-5543</v>
          </cell>
          <cell r="K901" t="str">
            <v>P Rotenberg</v>
          </cell>
          <cell r="L901" t="str">
            <v>KINGS</v>
          </cell>
          <cell r="M901" t="str">
            <v>viznitzchaider@gmail.com</v>
          </cell>
          <cell r="N901" t="str">
            <v>12/30/19</v>
          </cell>
          <cell r="O901" t="str">
            <v>0.00</v>
          </cell>
          <cell r="P901" t="str">
            <v>RA</v>
          </cell>
          <cell r="Q901" t="str">
            <v>Yes</v>
          </cell>
          <cell r="R901">
            <v>332000229673</v>
          </cell>
          <cell r="S901" t="str">
            <v>0</v>
          </cell>
          <cell r="T901" t="str">
            <v/>
          </cell>
          <cell r="U901" t="str">
            <v/>
          </cell>
          <cell r="V901" t="str">
            <v>0</v>
          </cell>
          <cell r="W901" t="str">
            <v>NSLP</v>
          </cell>
          <cell r="X901" t="str">
            <v>Yes</v>
          </cell>
          <cell r="Y901" t="str">
            <v xml:space="preserve">      </v>
          </cell>
          <cell r="Z901" t="str">
            <v/>
          </cell>
          <cell r="AA901" t="str">
            <v/>
          </cell>
          <cell r="AB901" t="str">
            <v/>
          </cell>
          <cell r="AC901" t="str">
            <v>0.00</v>
          </cell>
          <cell r="AD901" t="str">
            <v>H064</v>
          </cell>
          <cell r="AE901" t="str">
            <v>Password064</v>
          </cell>
          <cell r="AF901" t="str">
            <v>0.00</v>
          </cell>
          <cell r="AG901" t="str">
            <v>VIZNITZER CHAIDER TIFERES YISROEL</v>
          </cell>
        </row>
        <row r="902">
          <cell r="A902">
            <v>332000229759</v>
          </cell>
          <cell r="B902" t="str">
            <v>H065</v>
          </cell>
          <cell r="C902" t="str">
            <v/>
          </cell>
          <cell r="D902" t="str">
            <v/>
          </cell>
          <cell r="E902" t="str">
            <v>Midrash L'Man Achai</v>
          </cell>
          <cell r="F902" t="str">
            <v/>
          </cell>
          <cell r="G902" t="str">
            <v>4405 13th Avenue</v>
          </cell>
          <cell r="H902" t="str">
            <v/>
          </cell>
          <cell r="I902" t="str">
            <v>Brooklyn</v>
          </cell>
          <cell r="J902" t="str">
            <v>718-436-8255</v>
          </cell>
          <cell r="K902" t="str">
            <v>YehudaSteinmetz</v>
          </cell>
          <cell r="L902" t="str">
            <v>KINGS</v>
          </cell>
          <cell r="M902" t="str">
            <v>midrashlmanachai@gmail.com</v>
          </cell>
          <cell r="N902" t="str">
            <v>12/30/19</v>
          </cell>
          <cell r="O902" t="str">
            <v>0.00</v>
          </cell>
          <cell r="P902" t="str">
            <v>RA</v>
          </cell>
          <cell r="Q902" t="str">
            <v>Yes</v>
          </cell>
          <cell r="R902">
            <v>332000229759</v>
          </cell>
          <cell r="S902" t="str">
            <v>0</v>
          </cell>
          <cell r="T902" t="str">
            <v/>
          </cell>
          <cell r="U902" t="str">
            <v/>
          </cell>
          <cell r="V902" t="str">
            <v>0</v>
          </cell>
          <cell r="W902" t="str">
            <v>NSLP</v>
          </cell>
          <cell r="X902" t="str">
            <v>Yes</v>
          </cell>
          <cell r="Y902" t="str">
            <v xml:space="preserve">      </v>
          </cell>
          <cell r="Z902" t="str">
            <v/>
          </cell>
          <cell r="AA902" t="str">
            <v/>
          </cell>
          <cell r="AB902" t="str">
            <v/>
          </cell>
          <cell r="AC902" t="str">
            <v>0.00</v>
          </cell>
          <cell r="AD902" t="str">
            <v>H065</v>
          </cell>
          <cell r="AE902" t="str">
            <v>Password065</v>
          </cell>
          <cell r="AF902" t="str">
            <v>0.00</v>
          </cell>
          <cell r="AG902" t="str">
            <v>MIDRASH L'MAN ACHAI</v>
          </cell>
        </row>
        <row r="903">
          <cell r="A903">
            <v>332000229822</v>
          </cell>
          <cell r="B903" t="str">
            <v>H066</v>
          </cell>
          <cell r="C903" t="str">
            <v/>
          </cell>
          <cell r="D903" t="str">
            <v/>
          </cell>
          <cell r="E903" t="str">
            <v>Gan Yisroel</v>
          </cell>
          <cell r="F903" t="str">
            <v/>
          </cell>
          <cell r="G903" t="str">
            <v>3909 15th Avenue</v>
          </cell>
          <cell r="H903" t="str">
            <v/>
          </cell>
          <cell r="I903" t="str">
            <v>Brooklyn</v>
          </cell>
          <cell r="J903" t="str">
            <v>718-853-9853</v>
          </cell>
          <cell r="K903" t="str">
            <v>Aron Ginsberg</v>
          </cell>
          <cell r="L903" t="str">
            <v>KINGS</v>
          </cell>
          <cell r="M903" t="str">
            <v>ag@ganyisroel.org</v>
          </cell>
          <cell r="N903" t="str">
            <v>12/30/19</v>
          </cell>
          <cell r="O903" t="str">
            <v>0.00</v>
          </cell>
          <cell r="P903" t="str">
            <v>RA</v>
          </cell>
          <cell r="Q903" t="str">
            <v>Yes</v>
          </cell>
          <cell r="R903">
            <v>332000229822</v>
          </cell>
          <cell r="S903" t="str">
            <v>0</v>
          </cell>
          <cell r="T903" t="str">
            <v/>
          </cell>
          <cell r="U903" t="str">
            <v/>
          </cell>
          <cell r="V903" t="str">
            <v>0</v>
          </cell>
          <cell r="W903" t="str">
            <v>NSLP</v>
          </cell>
          <cell r="X903" t="str">
            <v>Yes</v>
          </cell>
          <cell r="Y903" t="str">
            <v xml:space="preserve">      </v>
          </cell>
          <cell r="Z903" t="str">
            <v/>
          </cell>
          <cell r="AA903" t="str">
            <v/>
          </cell>
          <cell r="AB903" t="str">
            <v/>
          </cell>
          <cell r="AC903" t="str">
            <v>0.00</v>
          </cell>
          <cell r="AD903" t="str">
            <v>H066</v>
          </cell>
          <cell r="AE903" t="str">
            <v>Password066</v>
          </cell>
          <cell r="AF903" t="str">
            <v>0.00</v>
          </cell>
          <cell r="AG903" t="str">
            <v>GAN YISROEL</v>
          </cell>
        </row>
        <row r="904">
          <cell r="A904">
            <v>332100206993</v>
          </cell>
          <cell r="B904" t="str">
            <v>H067</v>
          </cell>
          <cell r="C904" t="str">
            <v/>
          </cell>
          <cell r="D904" t="str">
            <v/>
          </cell>
          <cell r="E904" t="str">
            <v>Mesivta Yeshiva Rabbi Chaim Berlin</v>
          </cell>
          <cell r="F904" t="str">
            <v/>
          </cell>
          <cell r="G904" t="str">
            <v>1585 Coney Island Avenue</v>
          </cell>
          <cell r="H904" t="str">
            <v/>
          </cell>
          <cell r="I904" t="str">
            <v>Brooklyn</v>
          </cell>
          <cell r="J904" t="str">
            <v>718-377-0777</v>
          </cell>
          <cell r="K904" t="str">
            <v>Eli Rabinowitz</v>
          </cell>
          <cell r="L904" t="str">
            <v>KINGS</v>
          </cell>
          <cell r="M904" t="str">
            <v>erabinowitz@myrcb.org</v>
          </cell>
          <cell r="N904" t="str">
            <v>12/30/19</v>
          </cell>
          <cell r="O904" t="str">
            <v>0.00</v>
          </cell>
          <cell r="P904" t="str">
            <v>RA</v>
          </cell>
          <cell r="Q904" t="str">
            <v>Yes</v>
          </cell>
          <cell r="R904">
            <v>332100206993</v>
          </cell>
          <cell r="S904" t="str">
            <v>0</v>
          </cell>
          <cell r="T904" t="str">
            <v/>
          </cell>
          <cell r="U904" t="str">
            <v/>
          </cell>
          <cell r="V904" t="str">
            <v>0</v>
          </cell>
          <cell r="W904" t="str">
            <v>NSLP</v>
          </cell>
          <cell r="X904" t="str">
            <v>Yes</v>
          </cell>
          <cell r="Y904" t="str">
            <v xml:space="preserve">      </v>
          </cell>
          <cell r="Z904" t="str">
            <v/>
          </cell>
          <cell r="AA904" t="str">
            <v/>
          </cell>
          <cell r="AB904" t="str">
            <v/>
          </cell>
          <cell r="AC904" t="str">
            <v>0.00</v>
          </cell>
          <cell r="AD904" t="str">
            <v>H067</v>
          </cell>
          <cell r="AE904" t="str">
            <v>Password067</v>
          </cell>
          <cell r="AF904" t="str">
            <v>0.00</v>
          </cell>
          <cell r="AG904" t="str">
            <v>MESIVTA YESHIVA RABBI CHAIM BERLIN</v>
          </cell>
        </row>
        <row r="905">
          <cell r="A905">
            <v>332100207932</v>
          </cell>
          <cell r="B905" t="str">
            <v>H068</v>
          </cell>
          <cell r="C905" t="str">
            <v/>
          </cell>
          <cell r="D905" t="str">
            <v/>
          </cell>
          <cell r="E905" t="str">
            <v>Lubavitcher High School</v>
          </cell>
          <cell r="F905" t="str">
            <v/>
          </cell>
          <cell r="G905" t="str">
            <v>841-853 Ocean Pky</v>
          </cell>
          <cell r="H905" t="str">
            <v/>
          </cell>
          <cell r="I905" t="str">
            <v>Brooklyn</v>
          </cell>
          <cell r="J905" t="str">
            <v>718-434-0795</v>
          </cell>
          <cell r="K905" t="str">
            <v>Shmuel Dechter</v>
          </cell>
          <cell r="L905" t="str">
            <v>KINGS</v>
          </cell>
          <cell r="M905" t="str">
            <v>rsd841@yahoo.com</v>
          </cell>
          <cell r="N905" t="str">
            <v>12/30/19</v>
          </cell>
          <cell r="O905" t="str">
            <v>0.00</v>
          </cell>
          <cell r="P905" t="str">
            <v>RA</v>
          </cell>
          <cell r="Q905" t="str">
            <v>Yes</v>
          </cell>
          <cell r="R905">
            <v>332100207932</v>
          </cell>
          <cell r="S905" t="str">
            <v>0</v>
          </cell>
          <cell r="T905" t="str">
            <v/>
          </cell>
          <cell r="U905" t="str">
            <v/>
          </cell>
          <cell r="V905" t="str">
            <v>0</v>
          </cell>
          <cell r="W905" t="str">
            <v>NSLP</v>
          </cell>
          <cell r="X905" t="str">
            <v>Yes</v>
          </cell>
          <cell r="Y905" t="str">
            <v xml:space="preserve">      </v>
          </cell>
          <cell r="Z905" t="str">
            <v/>
          </cell>
          <cell r="AA905" t="str">
            <v/>
          </cell>
          <cell r="AB905" t="str">
            <v/>
          </cell>
          <cell r="AC905" t="str">
            <v>0.00</v>
          </cell>
          <cell r="AD905" t="str">
            <v>H068</v>
          </cell>
          <cell r="AE905" t="str">
            <v>Password068</v>
          </cell>
          <cell r="AF905" t="str">
            <v>0.00</v>
          </cell>
          <cell r="AG905" t="str">
            <v>LUBAVITCHER HIGH SCHOOL</v>
          </cell>
        </row>
        <row r="906">
          <cell r="A906">
            <v>332100225701</v>
          </cell>
          <cell r="B906" t="str">
            <v>H069</v>
          </cell>
          <cell r="C906" t="str">
            <v/>
          </cell>
          <cell r="D906" t="str">
            <v/>
          </cell>
          <cell r="E906" t="str">
            <v>Mazel Day School</v>
          </cell>
          <cell r="F906" t="str">
            <v/>
          </cell>
          <cell r="G906" t="str">
            <v>60 West End Ave-4th Fl</v>
          </cell>
          <cell r="H906" t="str">
            <v/>
          </cell>
          <cell r="I906" t="str">
            <v>Brooklyn</v>
          </cell>
          <cell r="J906" t="str">
            <v>718-368-4490</v>
          </cell>
          <cell r="K906" t="str">
            <v>Inna Romero</v>
          </cell>
          <cell r="L906" t="str">
            <v>KINGS</v>
          </cell>
          <cell r="M906" t="str">
            <v>iromero@mazeldayschool.com</v>
          </cell>
          <cell r="N906" t="str">
            <v>12/30/19</v>
          </cell>
          <cell r="O906" t="str">
            <v>0.00</v>
          </cell>
          <cell r="P906" t="str">
            <v>RA</v>
          </cell>
          <cell r="Q906" t="str">
            <v>Yes</v>
          </cell>
          <cell r="R906">
            <v>332100225701</v>
          </cell>
          <cell r="S906" t="str">
            <v>0</v>
          </cell>
          <cell r="T906" t="str">
            <v/>
          </cell>
          <cell r="U906" t="str">
            <v/>
          </cell>
          <cell r="V906" t="str">
            <v>0</v>
          </cell>
          <cell r="W906" t="str">
            <v>NSLP</v>
          </cell>
          <cell r="X906" t="str">
            <v>Yes</v>
          </cell>
          <cell r="Y906" t="str">
            <v xml:space="preserve">      </v>
          </cell>
          <cell r="Z906" t="str">
            <v/>
          </cell>
          <cell r="AA906" t="str">
            <v/>
          </cell>
          <cell r="AB906" t="str">
            <v/>
          </cell>
          <cell r="AC906" t="str">
            <v>0.00</v>
          </cell>
          <cell r="AD906" t="str">
            <v>H069</v>
          </cell>
          <cell r="AE906" t="str">
            <v>Password069</v>
          </cell>
          <cell r="AF906" t="str">
            <v>0.00</v>
          </cell>
          <cell r="AG906" t="str">
            <v>MAZEL DAY SCHOOL</v>
          </cell>
        </row>
        <row r="907">
          <cell r="A907">
            <v>332100226198</v>
          </cell>
          <cell r="B907" t="str">
            <v>H070</v>
          </cell>
          <cell r="C907" t="str">
            <v/>
          </cell>
          <cell r="D907" t="str">
            <v/>
          </cell>
          <cell r="E907" t="str">
            <v>Congr Chasidei Belz Beth Malka</v>
          </cell>
          <cell r="F907" t="str">
            <v/>
          </cell>
          <cell r="G907" t="str">
            <v>7914 Bay Parkway</v>
          </cell>
          <cell r="H907" t="str">
            <v/>
          </cell>
          <cell r="I907" t="str">
            <v>Brooklyn</v>
          </cell>
          <cell r="J907" t="str">
            <v>718-871-0500</v>
          </cell>
          <cell r="K907" t="str">
            <v>Isaac Kupferstein</v>
          </cell>
          <cell r="L907" t="str">
            <v>KINGS</v>
          </cell>
          <cell r="M907" t="str">
            <v>baismalkabelz@gmail.com</v>
          </cell>
          <cell r="N907" t="str">
            <v>12/30/19</v>
          </cell>
          <cell r="O907" t="str">
            <v>0.00</v>
          </cell>
          <cell r="P907" t="str">
            <v>RA</v>
          </cell>
          <cell r="Q907" t="str">
            <v>Yes</v>
          </cell>
          <cell r="R907">
            <v>332100226198</v>
          </cell>
          <cell r="S907" t="str">
            <v>0</v>
          </cell>
          <cell r="T907" t="str">
            <v/>
          </cell>
          <cell r="U907" t="str">
            <v/>
          </cell>
          <cell r="V907" t="str">
            <v>0</v>
          </cell>
          <cell r="W907" t="str">
            <v>NSLP</v>
          </cell>
          <cell r="X907" t="str">
            <v>Yes</v>
          </cell>
          <cell r="Y907" t="str">
            <v xml:space="preserve">      </v>
          </cell>
          <cell r="Z907" t="str">
            <v/>
          </cell>
          <cell r="AA907" t="str">
            <v/>
          </cell>
          <cell r="AB907" t="str">
            <v/>
          </cell>
          <cell r="AC907" t="str">
            <v>0.00</v>
          </cell>
          <cell r="AD907" t="str">
            <v>H070</v>
          </cell>
          <cell r="AE907" t="str">
            <v>Password070</v>
          </cell>
          <cell r="AF907" t="str">
            <v>0.00</v>
          </cell>
          <cell r="AG907" t="str">
            <v>CONGR CHASIDEI BELZ BETH MALKA</v>
          </cell>
        </row>
        <row r="908">
          <cell r="A908">
            <v>332100226500</v>
          </cell>
          <cell r="B908" t="str">
            <v>H071</v>
          </cell>
          <cell r="C908" t="str">
            <v/>
          </cell>
          <cell r="D908" t="str">
            <v/>
          </cell>
          <cell r="E908" t="str">
            <v>Mesifta Torah Temimah</v>
          </cell>
          <cell r="F908" t="str">
            <v/>
          </cell>
          <cell r="G908" t="str">
            <v>555 Ocean Parkway</v>
          </cell>
          <cell r="H908" t="str">
            <v/>
          </cell>
          <cell r="I908" t="str">
            <v>Brooklyn</v>
          </cell>
          <cell r="J908" t="str">
            <v>718-853-8500</v>
          </cell>
          <cell r="K908" t="str">
            <v>Yehuda Berman</v>
          </cell>
          <cell r="L908" t="str">
            <v>KINGS</v>
          </cell>
          <cell r="M908" t="str">
            <v>info@ytt.edu</v>
          </cell>
          <cell r="N908" t="str">
            <v>12/30/19</v>
          </cell>
          <cell r="O908" t="str">
            <v>0.00</v>
          </cell>
          <cell r="P908" t="str">
            <v>RA</v>
          </cell>
          <cell r="Q908" t="str">
            <v>Yes</v>
          </cell>
          <cell r="R908">
            <v>332100226500</v>
          </cell>
          <cell r="S908" t="str">
            <v>0</v>
          </cell>
          <cell r="T908" t="str">
            <v/>
          </cell>
          <cell r="U908" t="str">
            <v/>
          </cell>
          <cell r="V908" t="str">
            <v>0</v>
          </cell>
          <cell r="W908" t="str">
            <v>NSLP</v>
          </cell>
          <cell r="X908" t="str">
            <v>Yes</v>
          </cell>
          <cell r="Y908" t="str">
            <v xml:space="preserve">      </v>
          </cell>
          <cell r="Z908" t="str">
            <v/>
          </cell>
          <cell r="AA908" t="str">
            <v/>
          </cell>
          <cell r="AB908" t="str">
            <v/>
          </cell>
          <cell r="AC908" t="str">
            <v>0.00</v>
          </cell>
          <cell r="AD908" t="str">
            <v>H071</v>
          </cell>
          <cell r="AE908" t="str">
            <v>Password071</v>
          </cell>
          <cell r="AF908" t="str">
            <v>0.00</v>
          </cell>
          <cell r="AG908" t="str">
            <v>MESIFTA TORAH TEMIMAH</v>
          </cell>
        </row>
        <row r="909">
          <cell r="A909">
            <v>332100226924</v>
          </cell>
          <cell r="B909" t="str">
            <v>H072</v>
          </cell>
          <cell r="C909" t="str">
            <v/>
          </cell>
          <cell r="D909" t="str">
            <v/>
          </cell>
          <cell r="E909" t="str">
            <v>Magen David Yesh-Isaac Shlm E</v>
          </cell>
          <cell r="F909" t="str">
            <v/>
          </cell>
          <cell r="G909" t="str">
            <v>2130 McDonald Ave</v>
          </cell>
          <cell r="H909" t="str">
            <v/>
          </cell>
          <cell r="I909" t="str">
            <v>Brooklyn</v>
          </cell>
          <cell r="J909" t="str">
            <v>718-676-0215</v>
          </cell>
          <cell r="K909" t="str">
            <v>Sheila Rubin</v>
          </cell>
          <cell r="L909" t="str">
            <v>KINGS</v>
          </cell>
          <cell r="M909" t="str">
            <v>srubin@mdyschool.org</v>
          </cell>
          <cell r="N909" t="str">
            <v>12/30/19</v>
          </cell>
          <cell r="O909" t="str">
            <v>0.00</v>
          </cell>
          <cell r="P909" t="str">
            <v>RA</v>
          </cell>
          <cell r="Q909" t="str">
            <v>Yes</v>
          </cell>
          <cell r="R909">
            <v>332100226924</v>
          </cell>
          <cell r="S909" t="str">
            <v>0</v>
          </cell>
          <cell r="T909" t="str">
            <v/>
          </cell>
          <cell r="U909" t="str">
            <v/>
          </cell>
          <cell r="V909" t="str">
            <v>0</v>
          </cell>
          <cell r="W909" t="str">
            <v>NSLP</v>
          </cell>
          <cell r="X909" t="str">
            <v>Yes</v>
          </cell>
          <cell r="Y909" t="str">
            <v xml:space="preserve">      </v>
          </cell>
          <cell r="Z909" t="str">
            <v/>
          </cell>
          <cell r="AA909" t="str">
            <v/>
          </cell>
          <cell r="AB909" t="str">
            <v/>
          </cell>
          <cell r="AC909" t="str">
            <v>0.00</v>
          </cell>
          <cell r="AD909" t="str">
            <v>H072</v>
          </cell>
          <cell r="AE909" t="str">
            <v>Password072</v>
          </cell>
          <cell r="AF909" t="str">
            <v>0.00</v>
          </cell>
          <cell r="AG909" t="str">
            <v>MAGEN DAVID YESH-ISAAC SHLM E</v>
          </cell>
        </row>
        <row r="910">
          <cell r="A910">
            <v>332100226947</v>
          </cell>
          <cell r="B910" t="str">
            <v>H073</v>
          </cell>
          <cell r="C910" t="str">
            <v/>
          </cell>
          <cell r="D910" t="str">
            <v/>
          </cell>
          <cell r="E910" t="str">
            <v>Yeshiva of Brooklyn-Girls</v>
          </cell>
          <cell r="F910" t="str">
            <v/>
          </cell>
          <cell r="G910" t="str">
            <v>1470 Ocean Parkway</v>
          </cell>
          <cell r="H910" t="str">
            <v/>
          </cell>
          <cell r="I910" t="str">
            <v>Brooklyn</v>
          </cell>
          <cell r="J910" t="str">
            <v>718-871-0500</v>
          </cell>
          <cell r="K910" t="str">
            <v>Isaac Kupferstein</v>
          </cell>
          <cell r="L910" t="str">
            <v>KINGS</v>
          </cell>
          <cell r="M910" t="str">
            <v>shamburger@yeshivanet.com</v>
          </cell>
          <cell r="N910" t="str">
            <v>12/30/19</v>
          </cell>
          <cell r="O910" t="str">
            <v>0.00</v>
          </cell>
          <cell r="P910" t="str">
            <v>RA</v>
          </cell>
          <cell r="Q910" t="str">
            <v>Yes</v>
          </cell>
          <cell r="R910">
            <v>332100226947</v>
          </cell>
          <cell r="S910" t="str">
            <v>0</v>
          </cell>
          <cell r="T910" t="str">
            <v/>
          </cell>
          <cell r="U910" t="str">
            <v/>
          </cell>
          <cell r="V910" t="str">
            <v>0</v>
          </cell>
          <cell r="W910" t="str">
            <v>NSLP</v>
          </cell>
          <cell r="X910" t="str">
            <v>Yes</v>
          </cell>
          <cell r="Y910" t="str">
            <v xml:space="preserve">      </v>
          </cell>
          <cell r="Z910" t="str">
            <v/>
          </cell>
          <cell r="AA910" t="str">
            <v/>
          </cell>
          <cell r="AB910" t="str">
            <v/>
          </cell>
          <cell r="AC910" t="str">
            <v>0.00</v>
          </cell>
          <cell r="AD910" t="str">
            <v>H073</v>
          </cell>
          <cell r="AE910" t="str">
            <v>Password073</v>
          </cell>
          <cell r="AF910" t="str">
            <v>0.00</v>
          </cell>
          <cell r="AG910" t="str">
            <v>YESHIVA OF BROOKLYN-GIRLS</v>
          </cell>
        </row>
        <row r="911">
          <cell r="A911">
            <v>332100226952</v>
          </cell>
          <cell r="B911" t="str">
            <v>H074</v>
          </cell>
          <cell r="C911" t="str">
            <v/>
          </cell>
          <cell r="D911" t="str">
            <v/>
          </cell>
          <cell r="E911" t="str">
            <v>Yeshiva Karlin Stolin</v>
          </cell>
          <cell r="F911" t="str">
            <v/>
          </cell>
          <cell r="G911" t="str">
            <v>1818 54th Street</v>
          </cell>
          <cell r="H911" t="str">
            <v/>
          </cell>
          <cell r="I911" t="str">
            <v>Brooklyn</v>
          </cell>
          <cell r="J911" t="str">
            <v>718-232-7800</v>
          </cell>
          <cell r="K911" t="str">
            <v>Yitzchok Perris</v>
          </cell>
          <cell r="L911" t="str">
            <v>KINGS</v>
          </cell>
          <cell r="M911" t="str">
            <v>yperris@gmail.com</v>
          </cell>
          <cell r="N911" t="str">
            <v>12/30/19</v>
          </cell>
          <cell r="O911" t="str">
            <v>0.00</v>
          </cell>
          <cell r="P911" t="str">
            <v>RA</v>
          </cell>
          <cell r="Q911" t="str">
            <v>Yes</v>
          </cell>
          <cell r="R911">
            <v>332100226952</v>
          </cell>
          <cell r="S911" t="str">
            <v>0</v>
          </cell>
          <cell r="T911" t="str">
            <v/>
          </cell>
          <cell r="U911" t="str">
            <v/>
          </cell>
          <cell r="V911" t="str">
            <v>0</v>
          </cell>
          <cell r="W911" t="str">
            <v>NSLP</v>
          </cell>
          <cell r="X911" t="str">
            <v>Yes</v>
          </cell>
          <cell r="Y911" t="str">
            <v xml:space="preserve">      </v>
          </cell>
          <cell r="Z911" t="str">
            <v/>
          </cell>
          <cell r="AA911" t="str">
            <v/>
          </cell>
          <cell r="AB911" t="str">
            <v/>
          </cell>
          <cell r="AC911" t="str">
            <v>0.00</v>
          </cell>
          <cell r="AD911" t="str">
            <v>H074</v>
          </cell>
          <cell r="AE911" t="str">
            <v>Password074</v>
          </cell>
          <cell r="AF911" t="str">
            <v>0.00</v>
          </cell>
          <cell r="AG911" t="str">
            <v>YESHIVA KARLIN STOLIN</v>
          </cell>
        </row>
        <row r="912">
          <cell r="A912">
            <v>332100227202</v>
          </cell>
          <cell r="B912" t="str">
            <v>H075</v>
          </cell>
          <cell r="C912" t="str">
            <v/>
          </cell>
          <cell r="D912" t="str">
            <v/>
          </cell>
          <cell r="E912" t="str">
            <v>Ahi Ezer Yeshiva</v>
          </cell>
          <cell r="F912" t="str">
            <v/>
          </cell>
          <cell r="G912" t="str">
            <v>2433 Ocean Pky</v>
          </cell>
          <cell r="H912" t="str">
            <v/>
          </cell>
          <cell r="I912" t="str">
            <v>Brooklyn</v>
          </cell>
          <cell r="J912" t="str">
            <v>718-648-6100 Ext 114</v>
          </cell>
          <cell r="K912" t="str">
            <v>Emily Setton</v>
          </cell>
          <cell r="L912" t="str">
            <v>KINGS</v>
          </cell>
          <cell r="M912" t="str">
            <v>yocheved@ahiezeryeshiva.com</v>
          </cell>
          <cell r="N912" t="str">
            <v>12/30/19</v>
          </cell>
          <cell r="O912" t="str">
            <v>0.00</v>
          </cell>
          <cell r="P912" t="str">
            <v>RA</v>
          </cell>
          <cell r="Q912" t="str">
            <v>Yes</v>
          </cell>
          <cell r="R912">
            <v>332100227202</v>
          </cell>
          <cell r="S912" t="str">
            <v>0</v>
          </cell>
          <cell r="T912" t="str">
            <v/>
          </cell>
          <cell r="U912" t="str">
            <v/>
          </cell>
          <cell r="V912" t="str">
            <v>0</v>
          </cell>
          <cell r="W912" t="str">
            <v>NSLP</v>
          </cell>
          <cell r="X912" t="str">
            <v>Yes</v>
          </cell>
          <cell r="Y912" t="str">
            <v xml:space="preserve">      </v>
          </cell>
          <cell r="Z912" t="str">
            <v/>
          </cell>
          <cell r="AA912" t="str">
            <v/>
          </cell>
          <cell r="AB912" t="str">
            <v/>
          </cell>
          <cell r="AC912" t="str">
            <v>0.00</v>
          </cell>
          <cell r="AD912" t="str">
            <v>H075</v>
          </cell>
          <cell r="AE912" t="str">
            <v>Password075</v>
          </cell>
          <cell r="AF912" t="str">
            <v>0.00</v>
          </cell>
          <cell r="AG912" t="str">
            <v>AHI EZER YESHIVA</v>
          </cell>
        </row>
        <row r="913">
          <cell r="A913">
            <v>332100228850</v>
          </cell>
          <cell r="B913" t="str">
            <v>H076</v>
          </cell>
          <cell r="C913" t="str">
            <v/>
          </cell>
          <cell r="D913" t="str">
            <v/>
          </cell>
          <cell r="E913" t="str">
            <v>Yeshiva Imrei Chaim Viznitz</v>
          </cell>
          <cell r="F913" t="str">
            <v/>
          </cell>
          <cell r="G913" t="str">
            <v>1824 53rd Street</v>
          </cell>
          <cell r="H913" t="str">
            <v/>
          </cell>
          <cell r="I913" t="str">
            <v>Brooklyn</v>
          </cell>
          <cell r="J913" t="str">
            <v>718-234-2000</v>
          </cell>
          <cell r="K913" t="str">
            <v>Mayer Taub</v>
          </cell>
          <cell r="L913" t="str">
            <v>KINGS</v>
          </cell>
          <cell r="M913" t="str">
            <v>ybraunstein.yic@gmail.com</v>
          </cell>
          <cell r="N913" t="str">
            <v>12/30/19</v>
          </cell>
          <cell r="O913" t="str">
            <v>0.00</v>
          </cell>
          <cell r="P913" t="str">
            <v>RA</v>
          </cell>
          <cell r="Q913" t="str">
            <v>Yes</v>
          </cell>
          <cell r="R913">
            <v>332100228850</v>
          </cell>
          <cell r="S913" t="str">
            <v>0</v>
          </cell>
          <cell r="T913" t="str">
            <v/>
          </cell>
          <cell r="U913" t="str">
            <v/>
          </cell>
          <cell r="V913" t="str">
            <v>0</v>
          </cell>
          <cell r="W913" t="str">
            <v>NSLP</v>
          </cell>
          <cell r="X913" t="str">
            <v>Yes</v>
          </cell>
          <cell r="Y913" t="str">
            <v xml:space="preserve">      </v>
          </cell>
          <cell r="Z913" t="str">
            <v/>
          </cell>
          <cell r="AA913" t="str">
            <v/>
          </cell>
          <cell r="AB913" t="str">
            <v/>
          </cell>
          <cell r="AC913" t="str">
            <v>0.00</v>
          </cell>
          <cell r="AD913" t="str">
            <v>H076</v>
          </cell>
          <cell r="AE913" t="str">
            <v>Password076</v>
          </cell>
          <cell r="AF913" t="str">
            <v>0.00</v>
          </cell>
          <cell r="AG913" t="str">
            <v>YESHIVA IMREI CHAIM VIZNITZ</v>
          </cell>
        </row>
        <row r="914">
          <cell r="A914">
            <v>332100229120</v>
          </cell>
          <cell r="B914" t="str">
            <v>H077</v>
          </cell>
          <cell r="C914" t="str">
            <v/>
          </cell>
          <cell r="D914" t="str">
            <v/>
          </cell>
          <cell r="E914" t="str">
            <v>Yeshiva Ohr Shraga</v>
          </cell>
          <cell r="F914" t="str">
            <v/>
          </cell>
          <cell r="G914" t="str">
            <v>1102  Avenue L</v>
          </cell>
          <cell r="H914" t="str">
            <v/>
          </cell>
          <cell r="I914" t="str">
            <v>Brooklyn</v>
          </cell>
          <cell r="J914" t="str">
            <v>718-252-7777</v>
          </cell>
          <cell r="K914" t="str">
            <v>Sholom Landau</v>
          </cell>
          <cell r="L914" t="str">
            <v>KINGS</v>
          </cell>
          <cell r="M914" t="str">
            <v>cineumann@ohrshraga.org</v>
          </cell>
          <cell r="N914" t="str">
            <v>12/30/19</v>
          </cell>
          <cell r="O914" t="str">
            <v>0.00</v>
          </cell>
          <cell r="P914" t="str">
            <v>RA</v>
          </cell>
          <cell r="Q914" t="str">
            <v>Yes</v>
          </cell>
          <cell r="R914">
            <v>332100229120</v>
          </cell>
          <cell r="S914" t="str">
            <v>0</v>
          </cell>
          <cell r="T914" t="str">
            <v/>
          </cell>
          <cell r="U914" t="str">
            <v/>
          </cell>
          <cell r="V914" t="str">
            <v>0</v>
          </cell>
          <cell r="W914" t="str">
            <v>NSLP</v>
          </cell>
          <cell r="X914" t="str">
            <v>Yes</v>
          </cell>
          <cell r="Y914" t="str">
            <v xml:space="preserve">      </v>
          </cell>
          <cell r="Z914" t="str">
            <v/>
          </cell>
          <cell r="AA914" t="str">
            <v/>
          </cell>
          <cell r="AB914" t="str">
            <v/>
          </cell>
          <cell r="AC914" t="str">
            <v>0.00</v>
          </cell>
          <cell r="AD914" t="str">
            <v>H077</v>
          </cell>
          <cell r="AE914" t="str">
            <v>Password077</v>
          </cell>
          <cell r="AF914" t="str">
            <v>0.00</v>
          </cell>
          <cell r="AG914" t="str">
            <v>YESHIVA OHR SHRAGA</v>
          </cell>
        </row>
        <row r="915">
          <cell r="A915">
            <v>332100229485</v>
          </cell>
          <cell r="B915" t="str">
            <v>H078</v>
          </cell>
          <cell r="C915" t="str">
            <v/>
          </cell>
          <cell r="D915" t="str">
            <v/>
          </cell>
          <cell r="E915" t="str">
            <v>Big Apple Institute Inc</v>
          </cell>
          <cell r="F915" t="str">
            <v/>
          </cell>
          <cell r="G915" t="str">
            <v>524 Lake Street</v>
          </cell>
          <cell r="H915" t="str">
            <v/>
          </cell>
          <cell r="I915" t="str">
            <v>Brooklyn</v>
          </cell>
          <cell r="J915" t="str">
            <v>718-648-3332</v>
          </cell>
          <cell r="K915" t="str">
            <v xml:space="preserve">Aida Pirumova </v>
          </cell>
          <cell r="L915" t="str">
            <v>KINGS</v>
          </cell>
          <cell r="M915" t="str">
            <v>aidapirum@yahoo.com</v>
          </cell>
          <cell r="N915" t="str">
            <v>12/30/19</v>
          </cell>
          <cell r="O915" t="str">
            <v>0.00</v>
          </cell>
          <cell r="P915" t="str">
            <v>RA</v>
          </cell>
          <cell r="Q915" t="str">
            <v>Yes</v>
          </cell>
          <cell r="R915">
            <v>332100229485</v>
          </cell>
          <cell r="S915" t="str">
            <v>0</v>
          </cell>
          <cell r="T915" t="str">
            <v/>
          </cell>
          <cell r="U915" t="str">
            <v/>
          </cell>
          <cell r="V915" t="str">
            <v>0</v>
          </cell>
          <cell r="W915" t="str">
            <v>NSLP</v>
          </cell>
          <cell r="X915" t="str">
            <v>Yes</v>
          </cell>
          <cell r="Y915" t="str">
            <v xml:space="preserve">      </v>
          </cell>
          <cell r="Z915" t="str">
            <v/>
          </cell>
          <cell r="AA915" t="str">
            <v/>
          </cell>
          <cell r="AB915" t="str">
            <v/>
          </cell>
          <cell r="AC915" t="str">
            <v>0.00</v>
          </cell>
          <cell r="AD915" t="str">
            <v>H078</v>
          </cell>
          <cell r="AE915" t="str">
            <v>Password078</v>
          </cell>
          <cell r="AF915" t="str">
            <v>0.00</v>
          </cell>
          <cell r="AG915" t="str">
            <v>BIG APPLE INSTITUTE INC</v>
          </cell>
        </row>
        <row r="916">
          <cell r="A916">
            <v>332100229598</v>
          </cell>
          <cell r="B916" t="str">
            <v>H079</v>
          </cell>
          <cell r="C916" t="str">
            <v/>
          </cell>
          <cell r="D916" t="str">
            <v/>
          </cell>
          <cell r="E916" t="str">
            <v>Yeshivat Or Hatorah</v>
          </cell>
          <cell r="F916" t="str">
            <v/>
          </cell>
          <cell r="G916" t="str">
            <v>2119 Homecrest Avenue</v>
          </cell>
          <cell r="H916" t="str">
            <v/>
          </cell>
          <cell r="I916" t="str">
            <v>Brooklyn</v>
          </cell>
          <cell r="J916" t="str">
            <v>718-645-4645</v>
          </cell>
          <cell r="K916" t="str">
            <v>Miriam Marcus</v>
          </cell>
          <cell r="L916" t="str">
            <v>KINGS</v>
          </cell>
          <cell r="M916" t="str">
            <v>yohoffice@aol.com</v>
          </cell>
          <cell r="N916" t="str">
            <v>12/30/19</v>
          </cell>
          <cell r="O916" t="str">
            <v>0.00</v>
          </cell>
          <cell r="P916" t="str">
            <v>RA</v>
          </cell>
          <cell r="Q916" t="str">
            <v>Yes</v>
          </cell>
          <cell r="R916">
            <v>332100229598</v>
          </cell>
          <cell r="S916" t="str">
            <v>0</v>
          </cell>
          <cell r="T916" t="str">
            <v/>
          </cell>
          <cell r="U916" t="str">
            <v/>
          </cell>
          <cell r="V916" t="str">
            <v>0</v>
          </cell>
          <cell r="W916" t="str">
            <v>NSLP</v>
          </cell>
          <cell r="X916" t="str">
            <v>Yes</v>
          </cell>
          <cell r="Y916" t="str">
            <v xml:space="preserve">      </v>
          </cell>
          <cell r="Z916" t="str">
            <v/>
          </cell>
          <cell r="AA916" t="str">
            <v/>
          </cell>
          <cell r="AB916" t="str">
            <v/>
          </cell>
          <cell r="AC916" t="str">
            <v>0.00</v>
          </cell>
          <cell r="AD916" t="str">
            <v>H079</v>
          </cell>
          <cell r="AE916" t="str">
            <v>Password079</v>
          </cell>
          <cell r="AF916" t="str">
            <v>0.00</v>
          </cell>
          <cell r="AG916" t="str">
            <v>YESHIVAT OR HATORAH</v>
          </cell>
        </row>
        <row r="917">
          <cell r="A917">
            <v>332100229599</v>
          </cell>
          <cell r="B917" t="str">
            <v>H080</v>
          </cell>
          <cell r="C917" t="str">
            <v/>
          </cell>
          <cell r="D917" t="str">
            <v/>
          </cell>
          <cell r="E917" t="str">
            <v>Bet Yaakov Ohr Sarah</v>
          </cell>
          <cell r="F917" t="str">
            <v/>
          </cell>
          <cell r="G917" t="str">
            <v>1123 Ave N-Apt 2B</v>
          </cell>
          <cell r="H917" t="str">
            <v/>
          </cell>
          <cell r="I917" t="str">
            <v>Brooklyn</v>
          </cell>
          <cell r="J917" t="str">
            <v>718-627-8758</v>
          </cell>
          <cell r="K917" t="str">
            <v>Eli David</v>
          </cell>
          <cell r="L917" t="str">
            <v>KINGS</v>
          </cell>
          <cell r="M917" t="str">
            <v>rabbielidavid@gmail.com</v>
          </cell>
          <cell r="N917" t="str">
            <v>12/30/19</v>
          </cell>
          <cell r="O917" t="str">
            <v>0.00</v>
          </cell>
          <cell r="P917" t="str">
            <v>RA</v>
          </cell>
          <cell r="Q917" t="str">
            <v>Yes</v>
          </cell>
          <cell r="R917">
            <v>332100229599</v>
          </cell>
          <cell r="S917" t="str">
            <v>0</v>
          </cell>
          <cell r="T917" t="str">
            <v/>
          </cell>
          <cell r="U917" t="str">
            <v/>
          </cell>
          <cell r="V917" t="str">
            <v>0</v>
          </cell>
          <cell r="W917" t="str">
            <v>NSLP</v>
          </cell>
          <cell r="X917" t="str">
            <v>Yes</v>
          </cell>
          <cell r="Y917" t="str">
            <v xml:space="preserve">      </v>
          </cell>
          <cell r="Z917" t="str">
            <v/>
          </cell>
          <cell r="AA917" t="str">
            <v/>
          </cell>
          <cell r="AB917" t="str">
            <v/>
          </cell>
          <cell r="AC917" t="str">
            <v>0.00</v>
          </cell>
          <cell r="AD917" t="str">
            <v>H080</v>
          </cell>
          <cell r="AE917" t="str">
            <v>Password080</v>
          </cell>
          <cell r="AF917" t="str">
            <v>0.00</v>
          </cell>
          <cell r="AG917" t="str">
            <v>BET YAAKOV OHR SARAH</v>
          </cell>
        </row>
        <row r="918">
          <cell r="A918">
            <v>332200225005</v>
          </cell>
          <cell r="B918" t="str">
            <v>H081</v>
          </cell>
          <cell r="C918" t="str">
            <v/>
          </cell>
          <cell r="D918" t="str">
            <v/>
          </cell>
          <cell r="E918" t="str">
            <v>Nesivos Bais Yaakov</v>
          </cell>
          <cell r="F918" t="str">
            <v/>
          </cell>
          <cell r="G918" t="str">
            <v>622 Foster Ave</v>
          </cell>
          <cell r="H918" t="str">
            <v/>
          </cell>
          <cell r="I918" t="str">
            <v>Brooklyn</v>
          </cell>
          <cell r="J918" t="str">
            <v/>
          </cell>
          <cell r="K918" t="str">
            <v>Samuel Wolner</v>
          </cell>
          <cell r="L918" t="str">
            <v>KINGS</v>
          </cell>
          <cell r="M918" t="str">
            <v>cwolner@nesivosby.com</v>
          </cell>
          <cell r="N918" t="str">
            <v>12/30/19</v>
          </cell>
          <cell r="O918" t="str">
            <v>0.00</v>
          </cell>
          <cell r="P918" t="str">
            <v>RA</v>
          </cell>
          <cell r="Q918" t="str">
            <v>Yes</v>
          </cell>
          <cell r="R918">
            <v>332200225005</v>
          </cell>
          <cell r="S918" t="str">
            <v>0</v>
          </cell>
          <cell r="T918" t="str">
            <v/>
          </cell>
          <cell r="U918" t="str">
            <v/>
          </cell>
          <cell r="V918" t="str">
            <v>0</v>
          </cell>
          <cell r="W918" t="str">
            <v>NSLP</v>
          </cell>
          <cell r="X918" t="str">
            <v>Yes</v>
          </cell>
          <cell r="Y918" t="str">
            <v xml:space="preserve">      </v>
          </cell>
          <cell r="Z918" t="str">
            <v/>
          </cell>
          <cell r="AA918" t="str">
            <v/>
          </cell>
          <cell r="AB918" t="str">
            <v/>
          </cell>
          <cell r="AC918" t="str">
            <v>0.00</v>
          </cell>
          <cell r="AD918" t="str">
            <v>H081</v>
          </cell>
          <cell r="AE918" t="str">
            <v>Password081</v>
          </cell>
          <cell r="AF918" t="str">
            <v>0.00</v>
          </cell>
          <cell r="AG918" t="str">
            <v>NESIVOS BAIS YAAKOV</v>
          </cell>
        </row>
        <row r="919">
          <cell r="A919">
            <v>332200225985</v>
          </cell>
          <cell r="B919" t="str">
            <v>H082</v>
          </cell>
          <cell r="C919" t="str">
            <v/>
          </cell>
          <cell r="D919" t="str">
            <v/>
          </cell>
          <cell r="E919" t="str">
            <v>Yeshivat Lev Torah</v>
          </cell>
          <cell r="F919" t="str">
            <v/>
          </cell>
          <cell r="G919" t="str">
            <v>3300 Kings Hwy</v>
          </cell>
          <cell r="H919" t="str">
            <v/>
          </cell>
          <cell r="I919" t="str">
            <v>Brooklyn</v>
          </cell>
          <cell r="J919" t="str">
            <v>718-766-2713</v>
          </cell>
          <cell r="K919" t="str">
            <v>Linda Handlarsky</v>
          </cell>
          <cell r="L919" t="str">
            <v>KINGS</v>
          </cell>
          <cell r="M919" t="str">
            <v>lhandlarsky@levtorah.org</v>
          </cell>
          <cell r="N919" t="str">
            <v>12/30/19</v>
          </cell>
          <cell r="O919" t="str">
            <v>0.00</v>
          </cell>
          <cell r="P919" t="str">
            <v>RA</v>
          </cell>
          <cell r="Q919" t="str">
            <v>Yes</v>
          </cell>
          <cell r="R919">
            <v>332200225985</v>
          </cell>
          <cell r="S919" t="str">
            <v>0</v>
          </cell>
          <cell r="T919" t="str">
            <v/>
          </cell>
          <cell r="U919" t="str">
            <v/>
          </cell>
          <cell r="V919" t="str">
            <v>0</v>
          </cell>
          <cell r="W919" t="str">
            <v>NSLP</v>
          </cell>
          <cell r="X919" t="str">
            <v>Yes</v>
          </cell>
          <cell r="Y919" t="str">
            <v xml:space="preserve">      </v>
          </cell>
          <cell r="Z919" t="str">
            <v/>
          </cell>
          <cell r="AA919" t="str">
            <v/>
          </cell>
          <cell r="AB919" t="str">
            <v/>
          </cell>
          <cell r="AC919" t="str">
            <v>0.00</v>
          </cell>
          <cell r="AD919" t="str">
            <v>H082</v>
          </cell>
          <cell r="AE919" t="str">
            <v>Password082</v>
          </cell>
          <cell r="AF919" t="str">
            <v>0.00</v>
          </cell>
          <cell r="AG919" t="str">
            <v>YESHIVAT LEV TORAH</v>
          </cell>
        </row>
        <row r="920">
          <cell r="A920">
            <v>332200226034</v>
          </cell>
          <cell r="B920" t="str">
            <v>H083</v>
          </cell>
          <cell r="C920" t="str">
            <v/>
          </cell>
          <cell r="D920" t="str">
            <v/>
          </cell>
          <cell r="E920" t="str">
            <v>Yeshivat Ohel Torah</v>
          </cell>
          <cell r="F920" t="str">
            <v/>
          </cell>
          <cell r="G920" t="str">
            <v>2600 Ocean Avenue</v>
          </cell>
          <cell r="H920" t="str">
            <v/>
          </cell>
          <cell r="I920" t="str">
            <v>Brooklyn</v>
          </cell>
          <cell r="J920" t="str">
            <v>718-332-2600</v>
          </cell>
          <cell r="K920" t="str">
            <v>Celia Abtan</v>
          </cell>
          <cell r="L920" t="str">
            <v>KINGS</v>
          </cell>
          <cell r="M920" t="str">
            <v>cabtan@yeshivatoheltorah.org</v>
          </cell>
          <cell r="N920" t="str">
            <v>12/30/19</v>
          </cell>
          <cell r="O920" t="str">
            <v>0.00</v>
          </cell>
          <cell r="P920" t="str">
            <v>RA</v>
          </cell>
          <cell r="Q920" t="str">
            <v>Yes</v>
          </cell>
          <cell r="R920">
            <v>332200226034</v>
          </cell>
          <cell r="S920" t="str">
            <v>0</v>
          </cell>
          <cell r="T920" t="str">
            <v/>
          </cell>
          <cell r="U920" t="str">
            <v/>
          </cell>
          <cell r="V920" t="str">
            <v>0</v>
          </cell>
          <cell r="W920" t="str">
            <v>NSLP</v>
          </cell>
          <cell r="X920" t="str">
            <v>Yes</v>
          </cell>
          <cell r="Y920" t="str">
            <v xml:space="preserve">      </v>
          </cell>
          <cell r="Z920" t="str">
            <v/>
          </cell>
          <cell r="AA920" t="str">
            <v/>
          </cell>
          <cell r="AB920" t="str">
            <v/>
          </cell>
          <cell r="AC920" t="str">
            <v>0.00</v>
          </cell>
          <cell r="AD920" t="str">
            <v>H083</v>
          </cell>
          <cell r="AE920" t="str">
            <v>Password083</v>
          </cell>
          <cell r="AF920" t="str">
            <v>0.00</v>
          </cell>
          <cell r="AG920" t="str">
            <v>YESHIVAT OHEL TORAH</v>
          </cell>
        </row>
        <row r="921">
          <cell r="A921">
            <v>332200226044</v>
          </cell>
          <cell r="B921" t="str">
            <v>H084</v>
          </cell>
          <cell r="C921" t="str">
            <v/>
          </cell>
          <cell r="D921" t="str">
            <v/>
          </cell>
          <cell r="E921" t="str">
            <v>Mevakshai Hashem</v>
          </cell>
          <cell r="F921" t="str">
            <v/>
          </cell>
          <cell r="G921" t="str">
            <v>550 Ocean Parkway</v>
          </cell>
          <cell r="H921" t="str">
            <v/>
          </cell>
          <cell r="I921" t="str">
            <v>Brooklyn</v>
          </cell>
          <cell r="J921" t="str">
            <v>718-435-8900</v>
          </cell>
          <cell r="K921" t="str">
            <v>Ratza Unger</v>
          </cell>
          <cell r="L921" t="str">
            <v>KINGS</v>
          </cell>
          <cell r="M921" t="str">
            <v>r.unger@mevakshai.org</v>
          </cell>
          <cell r="N921" t="str">
            <v>12/30/19</v>
          </cell>
          <cell r="O921" t="str">
            <v>0.00</v>
          </cell>
          <cell r="P921" t="str">
            <v>RA</v>
          </cell>
          <cell r="Q921" t="str">
            <v>Yes</v>
          </cell>
          <cell r="R921">
            <v>332200226044</v>
          </cell>
          <cell r="S921" t="str">
            <v>0</v>
          </cell>
          <cell r="T921" t="str">
            <v/>
          </cell>
          <cell r="U921" t="str">
            <v/>
          </cell>
          <cell r="V921" t="str">
            <v>0</v>
          </cell>
          <cell r="W921" t="str">
            <v>NSLP</v>
          </cell>
          <cell r="X921" t="str">
            <v>Yes</v>
          </cell>
          <cell r="Y921" t="str">
            <v xml:space="preserve">      </v>
          </cell>
          <cell r="Z921" t="str">
            <v/>
          </cell>
          <cell r="AA921" t="str">
            <v/>
          </cell>
          <cell r="AB921" t="str">
            <v/>
          </cell>
          <cell r="AC921" t="str">
            <v>0.00</v>
          </cell>
          <cell r="AD921" t="str">
            <v>H084</v>
          </cell>
          <cell r="AE921" t="str">
            <v>Password084</v>
          </cell>
          <cell r="AF921" t="str">
            <v>0.00</v>
          </cell>
          <cell r="AG921" t="str">
            <v>MEVAKSHAI HASHEM</v>
          </cell>
        </row>
        <row r="922">
          <cell r="A922">
            <v>332200226066</v>
          </cell>
          <cell r="B922" t="str">
            <v>H085</v>
          </cell>
          <cell r="C922" t="str">
            <v/>
          </cell>
          <cell r="D922" t="str">
            <v/>
          </cell>
          <cell r="E922" t="str">
            <v>Yeshiva Bais Chaya Esther</v>
          </cell>
          <cell r="F922" t="str">
            <v/>
          </cell>
          <cell r="G922" t="str">
            <v>1020 56th Street</v>
          </cell>
          <cell r="H922" t="str">
            <v/>
          </cell>
          <cell r="I922" t="str">
            <v>Brooklyn</v>
          </cell>
          <cell r="J922" t="str">
            <v>718-252-2422</v>
          </cell>
          <cell r="K922" t="str">
            <v>Mechel Rosenbaum</v>
          </cell>
          <cell r="L922" t="str">
            <v>KINGS</v>
          </cell>
          <cell r="M922" t="str">
            <v>tiferesm@gmail.com</v>
          </cell>
          <cell r="N922" t="str">
            <v>12/30/19</v>
          </cell>
          <cell r="O922" t="str">
            <v>0.00</v>
          </cell>
          <cell r="P922" t="str">
            <v>RA</v>
          </cell>
          <cell r="Q922" t="str">
            <v>Yes</v>
          </cell>
          <cell r="R922">
            <v>332200226066</v>
          </cell>
          <cell r="S922" t="str">
            <v>0</v>
          </cell>
          <cell r="T922" t="str">
            <v/>
          </cell>
          <cell r="U922" t="str">
            <v/>
          </cell>
          <cell r="V922" t="str">
            <v>0</v>
          </cell>
          <cell r="W922" t="str">
            <v>NSLP</v>
          </cell>
          <cell r="X922" t="str">
            <v>Yes</v>
          </cell>
          <cell r="Y922" t="str">
            <v xml:space="preserve">      </v>
          </cell>
          <cell r="Z922" t="str">
            <v/>
          </cell>
          <cell r="AA922" t="str">
            <v/>
          </cell>
          <cell r="AB922" t="str">
            <v/>
          </cell>
          <cell r="AC922" t="str">
            <v>0.00</v>
          </cell>
          <cell r="AD922" t="str">
            <v>H085</v>
          </cell>
          <cell r="AE922" t="str">
            <v>Password085</v>
          </cell>
          <cell r="AF922" t="str">
            <v>0.00</v>
          </cell>
          <cell r="AG922" t="str">
            <v>YESHIVA BAIS CHAYA ESTHER</v>
          </cell>
        </row>
        <row r="923">
          <cell r="A923">
            <v>332200226113</v>
          </cell>
          <cell r="B923" t="str">
            <v>H086</v>
          </cell>
          <cell r="C923" t="str">
            <v/>
          </cell>
          <cell r="D923" t="str">
            <v/>
          </cell>
          <cell r="E923" t="str">
            <v>Yeshivat Mekor Haim</v>
          </cell>
          <cell r="F923" t="str">
            <v/>
          </cell>
          <cell r="G923" t="str">
            <v>2611 Ave Z</v>
          </cell>
          <cell r="H923" t="str">
            <v/>
          </cell>
          <cell r="I923" t="str">
            <v>Brooklyn</v>
          </cell>
          <cell r="J923" t="str">
            <v>718-332-0399</v>
          </cell>
          <cell r="K923" t="str">
            <v>Yosef Ozeirey</v>
          </cell>
          <cell r="L923" t="str">
            <v>KINGS</v>
          </cell>
          <cell r="M923" t="str">
            <v>tunee@mekorhaim.org</v>
          </cell>
          <cell r="N923" t="str">
            <v>12/30/19</v>
          </cell>
          <cell r="O923" t="str">
            <v>0.00</v>
          </cell>
          <cell r="P923" t="str">
            <v>RA</v>
          </cell>
          <cell r="Q923" t="str">
            <v>Yes</v>
          </cell>
          <cell r="R923">
            <v>332200226113</v>
          </cell>
          <cell r="S923" t="str">
            <v>0</v>
          </cell>
          <cell r="T923" t="str">
            <v/>
          </cell>
          <cell r="U923" t="str">
            <v/>
          </cell>
          <cell r="V923" t="str">
            <v>0</v>
          </cell>
          <cell r="W923" t="str">
            <v>NSLP</v>
          </cell>
          <cell r="X923" t="str">
            <v>Yes</v>
          </cell>
          <cell r="Y923" t="str">
            <v xml:space="preserve">      </v>
          </cell>
          <cell r="Z923" t="str">
            <v/>
          </cell>
          <cell r="AA923" t="str">
            <v/>
          </cell>
          <cell r="AB923" t="str">
            <v/>
          </cell>
          <cell r="AC923" t="str">
            <v>0.00</v>
          </cell>
          <cell r="AD923" t="str">
            <v>H086</v>
          </cell>
          <cell r="AE923" t="str">
            <v>Password086</v>
          </cell>
          <cell r="AF923" t="str">
            <v>0.00</v>
          </cell>
          <cell r="AG923" t="str">
            <v>YESHIVAT MEKOR HAIM</v>
          </cell>
        </row>
        <row r="924">
          <cell r="A924">
            <v>332200226218</v>
          </cell>
          <cell r="B924" t="str">
            <v>H087</v>
          </cell>
          <cell r="C924" t="str">
            <v/>
          </cell>
          <cell r="D924" t="str">
            <v/>
          </cell>
          <cell r="E924" t="str">
            <v>Yeshivat Alexander</v>
          </cell>
          <cell r="F924" t="str">
            <v/>
          </cell>
          <cell r="G924" t="str">
            <v>1535 63rd Street</v>
          </cell>
          <cell r="H924" t="str">
            <v/>
          </cell>
          <cell r="I924" t="str">
            <v>Brooklyn</v>
          </cell>
          <cell r="J924" t="str">
            <v>718-435-2106</v>
          </cell>
          <cell r="K924" t="str">
            <v>Feivel Unger</v>
          </cell>
          <cell r="L924" t="str">
            <v>KINGS</v>
          </cell>
          <cell r="M924" t="str">
            <v>office@alexanderyeshiva.com</v>
          </cell>
          <cell r="N924" t="str">
            <v>12/30/19</v>
          </cell>
          <cell r="O924" t="str">
            <v>0.00</v>
          </cell>
          <cell r="P924" t="str">
            <v>RA</v>
          </cell>
          <cell r="Q924" t="str">
            <v>Yes</v>
          </cell>
          <cell r="R924">
            <v>332200226218</v>
          </cell>
          <cell r="S924" t="str">
            <v>0</v>
          </cell>
          <cell r="T924" t="str">
            <v/>
          </cell>
          <cell r="U924" t="str">
            <v/>
          </cell>
          <cell r="V924" t="str">
            <v>0</v>
          </cell>
          <cell r="W924" t="str">
            <v>NSLP</v>
          </cell>
          <cell r="X924" t="str">
            <v>Yes</v>
          </cell>
          <cell r="Y924" t="str">
            <v xml:space="preserve">      </v>
          </cell>
          <cell r="Z924" t="str">
            <v/>
          </cell>
          <cell r="AA924" t="str">
            <v/>
          </cell>
          <cell r="AB924" t="str">
            <v/>
          </cell>
          <cell r="AC924" t="str">
            <v>0.00</v>
          </cell>
          <cell r="AD924" t="str">
            <v>H087</v>
          </cell>
          <cell r="AE924" t="str">
            <v>Password087</v>
          </cell>
          <cell r="AF924" t="str">
            <v>0.00</v>
          </cell>
          <cell r="AG924" t="str">
            <v>YESHIVAT ALEXANDER</v>
          </cell>
        </row>
        <row r="925">
          <cell r="A925">
            <v>332200226926</v>
          </cell>
          <cell r="B925" t="str">
            <v>H088</v>
          </cell>
          <cell r="C925" t="str">
            <v/>
          </cell>
          <cell r="D925" t="str">
            <v/>
          </cell>
          <cell r="E925" t="str">
            <v>Mirrer Yeshiva High School</v>
          </cell>
          <cell r="F925" t="str">
            <v/>
          </cell>
          <cell r="G925" t="str">
            <v>1795 Ocean Pky</v>
          </cell>
          <cell r="H925" t="str">
            <v/>
          </cell>
          <cell r="I925" t="str">
            <v>Brooklyn</v>
          </cell>
          <cell r="J925" t="str">
            <v>516-507-7254</v>
          </cell>
          <cell r="K925" t="str">
            <v>Yosef Rosen</v>
          </cell>
          <cell r="L925" t="str">
            <v>KINGS</v>
          </cell>
          <cell r="M925" t="str">
            <v>ibindit@gmail.com</v>
          </cell>
          <cell r="N925" t="str">
            <v>12/30/19</v>
          </cell>
          <cell r="O925" t="str">
            <v>0.00</v>
          </cell>
          <cell r="P925" t="str">
            <v>RA</v>
          </cell>
          <cell r="Q925" t="str">
            <v>Yes</v>
          </cell>
          <cell r="R925">
            <v>332200226926</v>
          </cell>
          <cell r="S925" t="str">
            <v>0</v>
          </cell>
          <cell r="T925" t="str">
            <v/>
          </cell>
          <cell r="U925" t="str">
            <v/>
          </cell>
          <cell r="V925" t="str">
            <v>0</v>
          </cell>
          <cell r="W925" t="str">
            <v>NSLP</v>
          </cell>
          <cell r="X925" t="str">
            <v>Yes</v>
          </cell>
          <cell r="Y925" t="str">
            <v xml:space="preserve">      </v>
          </cell>
          <cell r="Z925" t="str">
            <v/>
          </cell>
          <cell r="AA925" t="str">
            <v/>
          </cell>
          <cell r="AB925" t="str">
            <v/>
          </cell>
          <cell r="AC925" t="str">
            <v>0.00</v>
          </cell>
          <cell r="AD925" t="str">
            <v>H088</v>
          </cell>
          <cell r="AE925" t="str">
            <v>Password088</v>
          </cell>
          <cell r="AF925" t="str">
            <v>0.00</v>
          </cell>
          <cell r="AG925" t="str">
            <v>MIRRER YESHIVA HIGH SCHOOL</v>
          </cell>
        </row>
        <row r="926">
          <cell r="A926">
            <v>332200226937</v>
          </cell>
          <cell r="B926" t="str">
            <v>H089</v>
          </cell>
          <cell r="C926" t="str">
            <v/>
          </cell>
          <cell r="D926" t="str">
            <v/>
          </cell>
          <cell r="E926" t="str">
            <v>Torah Vodaath High School</v>
          </cell>
          <cell r="F926" t="str">
            <v/>
          </cell>
          <cell r="G926" t="str">
            <v>425 E 9th Street</v>
          </cell>
          <cell r="H926" t="str">
            <v/>
          </cell>
          <cell r="I926" t="str">
            <v>Brooklyn</v>
          </cell>
          <cell r="J926" t="str">
            <v>718-941-8000</v>
          </cell>
          <cell r="K926" t="str">
            <v>Irving Gottdiener</v>
          </cell>
          <cell r="L926" t="str">
            <v>KINGS</v>
          </cell>
          <cell r="M926" t="str">
            <v>ryg@torahvodaath.org</v>
          </cell>
          <cell r="N926" t="str">
            <v>12/30/19</v>
          </cell>
          <cell r="O926" t="str">
            <v>0.00</v>
          </cell>
          <cell r="P926" t="str">
            <v>RA</v>
          </cell>
          <cell r="Q926" t="str">
            <v>Yes</v>
          </cell>
          <cell r="R926">
            <v>332200226937</v>
          </cell>
          <cell r="S926" t="str">
            <v>0</v>
          </cell>
          <cell r="T926" t="str">
            <v/>
          </cell>
          <cell r="U926" t="str">
            <v/>
          </cell>
          <cell r="V926" t="str">
            <v>0</v>
          </cell>
          <cell r="W926" t="str">
            <v>NSLP</v>
          </cell>
          <cell r="X926" t="str">
            <v>Yes</v>
          </cell>
          <cell r="Y926" t="str">
            <v xml:space="preserve">      </v>
          </cell>
          <cell r="Z926" t="str">
            <v/>
          </cell>
          <cell r="AA926" t="str">
            <v/>
          </cell>
          <cell r="AB926" t="str">
            <v/>
          </cell>
          <cell r="AC926" t="str">
            <v>0.00</v>
          </cell>
          <cell r="AD926" t="str">
            <v>H089</v>
          </cell>
          <cell r="AE926" t="str">
            <v>Password089</v>
          </cell>
          <cell r="AF926" t="str">
            <v>0.00</v>
          </cell>
          <cell r="AG926" t="str">
            <v>TORAH VODAATH HIGH SCHOOL</v>
          </cell>
        </row>
        <row r="927">
          <cell r="A927">
            <v>332200229911</v>
          </cell>
          <cell r="B927" t="str">
            <v>H090</v>
          </cell>
          <cell r="C927" t="str">
            <v/>
          </cell>
          <cell r="D927" t="str">
            <v/>
          </cell>
          <cell r="E927" t="str">
            <v>Yeshiva Birchas Shmuel</v>
          </cell>
          <cell r="F927" t="str">
            <v/>
          </cell>
          <cell r="G927" t="str">
            <v>1214 E 15th Street</v>
          </cell>
          <cell r="H927" t="str">
            <v/>
          </cell>
          <cell r="I927" t="str">
            <v>Brooklyn</v>
          </cell>
          <cell r="J927" t="str">
            <v>718-258-7007</v>
          </cell>
          <cell r="K927" t="str">
            <v>Shmuel Steinharter</v>
          </cell>
          <cell r="L927" t="str">
            <v>KINGS</v>
          </cell>
          <cell r="M927" t="str">
            <v>shmuelsteinharter@gmail.com</v>
          </cell>
          <cell r="N927" t="str">
            <v>12/30/19</v>
          </cell>
          <cell r="O927" t="str">
            <v>0.00</v>
          </cell>
          <cell r="P927" t="str">
            <v>RA</v>
          </cell>
          <cell r="Q927" t="str">
            <v>Yes</v>
          </cell>
          <cell r="R927">
            <v>332200229911</v>
          </cell>
          <cell r="S927" t="str">
            <v>0</v>
          </cell>
          <cell r="T927" t="str">
            <v/>
          </cell>
          <cell r="U927" t="str">
            <v/>
          </cell>
          <cell r="V927" t="str">
            <v>0</v>
          </cell>
          <cell r="W927" t="str">
            <v>NSLP</v>
          </cell>
          <cell r="X927" t="str">
            <v>Yes</v>
          </cell>
          <cell r="Y927" t="str">
            <v xml:space="preserve">      </v>
          </cell>
          <cell r="Z927" t="str">
            <v/>
          </cell>
          <cell r="AA927" t="str">
            <v/>
          </cell>
          <cell r="AB927" t="str">
            <v/>
          </cell>
          <cell r="AC927" t="str">
            <v>0.00</v>
          </cell>
          <cell r="AD927" t="str">
            <v>H090</v>
          </cell>
          <cell r="AE927" t="str">
            <v>Password090</v>
          </cell>
          <cell r="AF927" t="str">
            <v>0.00</v>
          </cell>
          <cell r="AG927" t="str">
            <v>YESHIVA BIRCHAS SHMUEL</v>
          </cell>
        </row>
        <row r="928">
          <cell r="A928">
            <v>332200229972</v>
          </cell>
          <cell r="B928" t="str">
            <v>H091</v>
          </cell>
          <cell r="C928" t="str">
            <v/>
          </cell>
          <cell r="D928" t="str">
            <v/>
          </cell>
          <cell r="E928" t="str">
            <v>Talmud Torah Ohel Yochanan</v>
          </cell>
          <cell r="F928" t="str">
            <v/>
          </cell>
          <cell r="G928" t="str">
            <v>1325 38th Street</v>
          </cell>
          <cell r="H928" t="str">
            <v/>
          </cell>
          <cell r="I928" t="str">
            <v>Brooklyn</v>
          </cell>
          <cell r="J928" t="str">
            <v>718-431-2991</v>
          </cell>
          <cell r="K928" t="str">
            <v>Solomon Kernkraut</v>
          </cell>
          <cell r="L928" t="str">
            <v>KINGS</v>
          </cell>
          <cell r="M928" t="str">
            <v>skernkraut@ohelyochanan.org</v>
          </cell>
          <cell r="N928" t="str">
            <v>12/30/19</v>
          </cell>
          <cell r="O928" t="str">
            <v>0.00</v>
          </cell>
          <cell r="P928" t="str">
            <v>RA</v>
          </cell>
          <cell r="Q928" t="str">
            <v>Yes</v>
          </cell>
          <cell r="R928">
            <v>332200229972</v>
          </cell>
          <cell r="S928" t="str">
            <v>0</v>
          </cell>
          <cell r="T928" t="str">
            <v/>
          </cell>
          <cell r="U928" t="str">
            <v/>
          </cell>
          <cell r="V928" t="str">
            <v>0</v>
          </cell>
          <cell r="W928" t="str">
            <v>NSLP</v>
          </cell>
          <cell r="X928" t="str">
            <v>Yes</v>
          </cell>
          <cell r="Y928" t="str">
            <v xml:space="preserve">      </v>
          </cell>
          <cell r="Z928" t="str">
            <v/>
          </cell>
          <cell r="AA928" t="str">
            <v/>
          </cell>
          <cell r="AB928" t="str">
            <v/>
          </cell>
          <cell r="AC928" t="str">
            <v>0.00</v>
          </cell>
          <cell r="AD928" t="str">
            <v>H091</v>
          </cell>
          <cell r="AE928" t="str">
            <v>Password091</v>
          </cell>
          <cell r="AF928" t="str">
            <v>0.00</v>
          </cell>
          <cell r="AG928" t="str">
            <v>TALMUD TORAH OHEL YOCHANAN</v>
          </cell>
        </row>
        <row r="929">
          <cell r="A929">
            <v>342700226439</v>
          </cell>
          <cell r="B929" t="str">
            <v>H092</v>
          </cell>
          <cell r="C929" t="str">
            <v/>
          </cell>
          <cell r="D929" t="str">
            <v/>
          </cell>
          <cell r="E929" t="str">
            <v>Congregation YMH</v>
          </cell>
          <cell r="F929" t="str">
            <v/>
          </cell>
          <cell r="G929" t="str">
            <v>2920 Healy Avenue</v>
          </cell>
          <cell r="H929" t="str">
            <v/>
          </cell>
          <cell r="I929" t="str">
            <v>Far Rockaway</v>
          </cell>
          <cell r="J929" t="str">
            <v>718-972-3772</v>
          </cell>
          <cell r="K929" t="str">
            <v>Renee Weisz</v>
          </cell>
          <cell r="L929" t="str">
            <v>QUEENS</v>
          </cell>
          <cell r="M929" t="str">
            <v>mhatalmud@gmail.com</v>
          </cell>
          <cell r="N929" t="str">
            <v>12/30/19</v>
          </cell>
          <cell r="O929" t="str">
            <v>0.00</v>
          </cell>
          <cell r="P929" t="str">
            <v>RA</v>
          </cell>
          <cell r="Q929" t="str">
            <v>Yes</v>
          </cell>
          <cell r="R929">
            <v>342700226439</v>
          </cell>
          <cell r="S929" t="str">
            <v>0</v>
          </cell>
          <cell r="T929" t="str">
            <v/>
          </cell>
          <cell r="U929" t="str">
            <v/>
          </cell>
          <cell r="V929" t="str">
            <v>0</v>
          </cell>
          <cell r="W929" t="str">
            <v>NSLP</v>
          </cell>
          <cell r="X929" t="str">
            <v>Yes</v>
          </cell>
          <cell r="Y929" t="str">
            <v xml:space="preserve">      </v>
          </cell>
          <cell r="Z929" t="str">
            <v/>
          </cell>
          <cell r="AA929" t="str">
            <v/>
          </cell>
          <cell r="AB929" t="str">
            <v/>
          </cell>
          <cell r="AC929" t="str">
            <v>0.00</v>
          </cell>
          <cell r="AD929" t="str">
            <v>H092</v>
          </cell>
          <cell r="AE929" t="str">
            <v>Password092</v>
          </cell>
          <cell r="AF929" t="str">
            <v>0.00</v>
          </cell>
          <cell r="AG929" t="str">
            <v>CONGREGATION YMH</v>
          </cell>
        </row>
        <row r="930">
          <cell r="A930">
            <v>342800225513</v>
          </cell>
          <cell r="B930" t="str">
            <v>H093</v>
          </cell>
          <cell r="C930" t="str">
            <v/>
          </cell>
          <cell r="D930" t="str">
            <v/>
          </cell>
          <cell r="E930" t="str">
            <v>Bnos Malka Academy</v>
          </cell>
          <cell r="F930" t="str">
            <v/>
          </cell>
          <cell r="G930" t="str">
            <v>71-02 113th Street</v>
          </cell>
          <cell r="H930" t="str">
            <v/>
          </cell>
          <cell r="I930" t="str">
            <v>Forest Hills</v>
          </cell>
          <cell r="J930" t="str">
            <v>718-268-2667</v>
          </cell>
          <cell r="K930" t="str">
            <v>Michael Salzbank</v>
          </cell>
          <cell r="L930" t="str">
            <v>QUEENS</v>
          </cell>
          <cell r="M930" t="str">
            <v>msalzbank@bnosmalka.org</v>
          </cell>
          <cell r="N930" t="str">
            <v>12/30/19</v>
          </cell>
          <cell r="O930" t="str">
            <v>0.00</v>
          </cell>
          <cell r="P930" t="str">
            <v>RA</v>
          </cell>
          <cell r="Q930" t="str">
            <v>Yes</v>
          </cell>
          <cell r="R930">
            <v>342800225513</v>
          </cell>
          <cell r="S930" t="str">
            <v>0</v>
          </cell>
          <cell r="T930" t="str">
            <v/>
          </cell>
          <cell r="U930" t="str">
            <v/>
          </cell>
          <cell r="V930" t="str">
            <v>0</v>
          </cell>
          <cell r="W930" t="str">
            <v>NSLP</v>
          </cell>
          <cell r="X930" t="str">
            <v>Yes</v>
          </cell>
          <cell r="Y930" t="str">
            <v xml:space="preserve">      </v>
          </cell>
          <cell r="Z930" t="str">
            <v/>
          </cell>
          <cell r="AA930" t="str">
            <v/>
          </cell>
          <cell r="AB930" t="str">
            <v/>
          </cell>
          <cell r="AC930" t="str">
            <v>0.00</v>
          </cell>
          <cell r="AD930" t="str">
            <v>H093</v>
          </cell>
          <cell r="AE930" t="str">
            <v>Password093</v>
          </cell>
          <cell r="AF930" t="str">
            <v>0.00</v>
          </cell>
          <cell r="AG930" t="str">
            <v>BNOS MALKA ACADEMY</v>
          </cell>
        </row>
        <row r="931">
          <cell r="A931">
            <v>342800226480</v>
          </cell>
          <cell r="B931" t="str">
            <v>H094</v>
          </cell>
          <cell r="C931" t="str">
            <v/>
          </cell>
          <cell r="D931" t="str">
            <v/>
          </cell>
          <cell r="E931" t="str">
            <v>Bais Yaakov Academy For Girls</v>
          </cell>
          <cell r="F931" t="str">
            <v/>
          </cell>
          <cell r="G931" t="str">
            <v>124-50 Metropolitan Avenue</v>
          </cell>
          <cell r="H931" t="str">
            <v/>
          </cell>
          <cell r="I931" t="str">
            <v>Kew Gardens</v>
          </cell>
          <cell r="J931" t="str">
            <v>718-847-5352</v>
          </cell>
          <cell r="K931" t="str">
            <v>Simcha Noble</v>
          </cell>
          <cell r="L931" t="str">
            <v>QUEENS</v>
          </cell>
          <cell r="M931" t="str">
            <v>snoble@byqueens.org</v>
          </cell>
          <cell r="N931" t="str">
            <v>12/30/19</v>
          </cell>
          <cell r="O931" t="str">
            <v>0.00</v>
          </cell>
          <cell r="P931" t="str">
            <v>RA</v>
          </cell>
          <cell r="Q931" t="str">
            <v>Yes</v>
          </cell>
          <cell r="R931">
            <v>342800226480</v>
          </cell>
          <cell r="S931" t="str">
            <v>0</v>
          </cell>
          <cell r="T931" t="str">
            <v/>
          </cell>
          <cell r="U931" t="str">
            <v/>
          </cell>
          <cell r="V931" t="str">
            <v>0</v>
          </cell>
          <cell r="W931" t="str">
            <v>NSLP</v>
          </cell>
          <cell r="X931" t="str">
            <v>Yes</v>
          </cell>
          <cell r="Y931" t="str">
            <v xml:space="preserve">      </v>
          </cell>
          <cell r="Z931" t="str">
            <v/>
          </cell>
          <cell r="AA931" t="str">
            <v/>
          </cell>
          <cell r="AB931" t="str">
            <v/>
          </cell>
          <cell r="AC931" t="str">
            <v>0.00</v>
          </cell>
          <cell r="AD931" t="str">
            <v>H094</v>
          </cell>
          <cell r="AE931" t="str">
            <v>Password094</v>
          </cell>
          <cell r="AF931" t="str">
            <v>0.00</v>
          </cell>
          <cell r="AG931" t="str">
            <v>BAIS YAAKOV ACADEMY FOR GIRLS</v>
          </cell>
        </row>
        <row r="932">
          <cell r="A932">
            <v>342800227222</v>
          </cell>
          <cell r="B932" t="str">
            <v>H095</v>
          </cell>
          <cell r="C932" t="str">
            <v/>
          </cell>
          <cell r="D932" t="str">
            <v/>
          </cell>
          <cell r="E932" t="str">
            <v>Yeshiva Tifereth Moshe</v>
          </cell>
          <cell r="F932" t="str">
            <v/>
          </cell>
          <cell r="G932" t="str">
            <v>83-06 Abingdon Road</v>
          </cell>
          <cell r="H932" t="str">
            <v/>
          </cell>
          <cell r="I932" t="str">
            <v>Kew Gardens</v>
          </cell>
          <cell r="J932" t="str">
            <v>718-846-7300 Ext 115</v>
          </cell>
          <cell r="K932" t="str">
            <v>Chaim Schauder</v>
          </cell>
          <cell r="L932" t="str">
            <v>QUEENS</v>
          </cell>
          <cell r="M932" t="str">
            <v>cschauder@tiferethmoshe.org</v>
          </cell>
          <cell r="N932" t="str">
            <v>12/30/19</v>
          </cell>
          <cell r="O932" t="str">
            <v>0.00</v>
          </cell>
          <cell r="P932" t="str">
            <v>RA</v>
          </cell>
          <cell r="Q932" t="str">
            <v>Yes</v>
          </cell>
          <cell r="R932">
            <v>342800227222</v>
          </cell>
          <cell r="S932" t="str">
            <v>0</v>
          </cell>
          <cell r="T932" t="str">
            <v/>
          </cell>
          <cell r="U932" t="str">
            <v/>
          </cell>
          <cell r="V932" t="str">
            <v>0</v>
          </cell>
          <cell r="W932" t="str">
            <v>NSLP</v>
          </cell>
          <cell r="X932" t="str">
            <v>Yes</v>
          </cell>
          <cell r="Y932" t="str">
            <v xml:space="preserve">      </v>
          </cell>
          <cell r="Z932" t="str">
            <v/>
          </cell>
          <cell r="AA932" t="str">
            <v/>
          </cell>
          <cell r="AB932" t="str">
            <v/>
          </cell>
          <cell r="AC932" t="str">
            <v>0.00</v>
          </cell>
          <cell r="AD932" t="str">
            <v>H095</v>
          </cell>
          <cell r="AE932" t="str">
            <v>Password095</v>
          </cell>
          <cell r="AF932" t="str">
            <v>0.00</v>
          </cell>
          <cell r="AG932" t="str">
            <v>YESHIVA TIFERETH MOSHE</v>
          </cell>
        </row>
        <row r="933">
          <cell r="A933">
            <v>342800228920</v>
          </cell>
          <cell r="B933" t="str">
            <v>H096</v>
          </cell>
          <cell r="C933" t="str">
            <v/>
          </cell>
          <cell r="D933" t="str">
            <v/>
          </cell>
          <cell r="E933" t="str">
            <v>Yeshivat Ohr Chaim</v>
          </cell>
          <cell r="F933" t="str">
            <v/>
          </cell>
          <cell r="G933" t="str">
            <v>86-06 135th Street</v>
          </cell>
          <cell r="H933" t="str">
            <v/>
          </cell>
          <cell r="I933" t="str">
            <v>Richmond Hill</v>
          </cell>
          <cell r="J933" t="str">
            <v>718-658-7066</v>
          </cell>
          <cell r="K933" t="str">
            <v>Mordechai Kashani</v>
          </cell>
          <cell r="L933" t="str">
            <v>QUEENS</v>
          </cell>
          <cell r="M933" t="str">
            <v>ohrhaiim@yahoo.com</v>
          </cell>
          <cell r="N933" t="str">
            <v>12/30/19</v>
          </cell>
          <cell r="O933" t="str">
            <v>0.00</v>
          </cell>
          <cell r="P933" t="str">
            <v>RA</v>
          </cell>
          <cell r="Q933" t="str">
            <v>Yes</v>
          </cell>
          <cell r="R933">
            <v>342800228920</v>
          </cell>
          <cell r="S933" t="str">
            <v>0</v>
          </cell>
          <cell r="T933" t="str">
            <v/>
          </cell>
          <cell r="U933" t="str">
            <v/>
          </cell>
          <cell r="V933" t="str">
            <v>0</v>
          </cell>
          <cell r="W933" t="str">
            <v/>
          </cell>
          <cell r="X933" t="str">
            <v>Yes</v>
          </cell>
          <cell r="Y933" t="str">
            <v xml:space="preserve">      </v>
          </cell>
          <cell r="Z933" t="str">
            <v/>
          </cell>
          <cell r="AA933" t="str">
            <v/>
          </cell>
          <cell r="AB933" t="str">
            <v/>
          </cell>
          <cell r="AC933" t="str">
            <v>0.00</v>
          </cell>
          <cell r="AD933" t="str">
            <v>H096</v>
          </cell>
          <cell r="AE933" t="str">
            <v>Password096</v>
          </cell>
          <cell r="AF933" t="str">
            <v>0.00</v>
          </cell>
          <cell r="AG933" t="str">
            <v>YESHIVAT OHR CHAIM</v>
          </cell>
        </row>
        <row r="934">
          <cell r="A934">
            <v>342800229850</v>
          </cell>
          <cell r="B934" t="str">
            <v>H097</v>
          </cell>
          <cell r="C934" t="str">
            <v/>
          </cell>
          <cell r="D934" t="str">
            <v/>
          </cell>
          <cell r="E934" t="str">
            <v>Yeshiva Sha'Arei Zion Ohel Bracha</v>
          </cell>
          <cell r="F934" t="str">
            <v/>
          </cell>
          <cell r="G934" t="str">
            <v>75-24 Grand Central Pkwy</v>
          </cell>
          <cell r="H934" t="str">
            <v/>
          </cell>
          <cell r="I934" t="str">
            <v>Forest Hills</v>
          </cell>
          <cell r="J934" t="str">
            <v>718-268-3444</v>
          </cell>
          <cell r="K934" t="str">
            <v>Refael Ribacoff</v>
          </cell>
          <cell r="L934" t="str">
            <v>QUEENS</v>
          </cell>
          <cell r="M934" t="str">
            <v>rabbi_ribacoff@yahoo.com</v>
          </cell>
          <cell r="N934" t="str">
            <v>12/30/19</v>
          </cell>
          <cell r="O934" t="str">
            <v>0.00</v>
          </cell>
          <cell r="P934" t="str">
            <v>RA</v>
          </cell>
          <cell r="Q934" t="str">
            <v>Yes</v>
          </cell>
          <cell r="R934">
            <v>342800229850</v>
          </cell>
          <cell r="S934" t="str">
            <v>0</v>
          </cell>
          <cell r="T934" t="str">
            <v/>
          </cell>
          <cell r="U934" t="str">
            <v/>
          </cell>
          <cell r="V934" t="str">
            <v>0</v>
          </cell>
          <cell r="W934" t="str">
            <v>NSLP</v>
          </cell>
          <cell r="X934" t="str">
            <v>Yes</v>
          </cell>
          <cell r="Y934" t="str">
            <v xml:space="preserve">      </v>
          </cell>
          <cell r="Z934" t="str">
            <v/>
          </cell>
          <cell r="AA934" t="str">
            <v/>
          </cell>
          <cell r="AB934" t="str">
            <v/>
          </cell>
          <cell r="AC934" t="str">
            <v>0.00</v>
          </cell>
          <cell r="AD934" t="str">
            <v>H097</v>
          </cell>
          <cell r="AE934" t="str">
            <v>Password097</v>
          </cell>
          <cell r="AF934" t="str">
            <v>0.00</v>
          </cell>
          <cell r="AG934" t="str">
            <v>YESHIVA SHA'AREI ZION OHEL BRACHA</v>
          </cell>
        </row>
        <row r="935">
          <cell r="A935">
            <v>342900226050</v>
          </cell>
          <cell r="B935" t="str">
            <v>H098</v>
          </cell>
          <cell r="C935" t="str">
            <v/>
          </cell>
          <cell r="D935" t="str">
            <v/>
          </cell>
          <cell r="E935" t="str">
            <v>Yeshiva Rlkti Primary</v>
          </cell>
          <cell r="F935" t="str">
            <v/>
          </cell>
          <cell r="G935" t="str">
            <v>80-11 210th Street</v>
          </cell>
          <cell r="H935" t="str">
            <v/>
          </cell>
          <cell r="I935" t="str">
            <v>Jamaica</v>
          </cell>
          <cell r="J935" t="str">
            <v>718-217-4700</v>
          </cell>
          <cell r="K935" t="str">
            <v>Judith Klein</v>
          </cell>
          <cell r="L935" t="str">
            <v>QUEENS</v>
          </cell>
          <cell r="M935" t="str">
            <v>jkleinyp@gmail.com</v>
          </cell>
          <cell r="N935" t="str">
            <v>12/30/19</v>
          </cell>
          <cell r="O935" t="str">
            <v>0.00</v>
          </cell>
          <cell r="P935" t="str">
            <v>RA</v>
          </cell>
          <cell r="Q935" t="str">
            <v>Yes</v>
          </cell>
          <cell r="R935">
            <v>342900226050</v>
          </cell>
          <cell r="S935" t="str">
            <v>0</v>
          </cell>
          <cell r="T935" t="str">
            <v/>
          </cell>
          <cell r="U935" t="str">
            <v/>
          </cell>
          <cell r="V935" t="str">
            <v>0</v>
          </cell>
          <cell r="W935" t="str">
            <v>NSLP</v>
          </cell>
          <cell r="X935" t="str">
            <v>Yes</v>
          </cell>
          <cell r="Y935" t="str">
            <v xml:space="preserve">      </v>
          </cell>
          <cell r="Z935" t="str">
            <v/>
          </cell>
          <cell r="AA935" t="str">
            <v/>
          </cell>
          <cell r="AB935" t="str">
            <v/>
          </cell>
          <cell r="AC935" t="str">
            <v>0.00</v>
          </cell>
          <cell r="AD935" t="str">
            <v>H098</v>
          </cell>
          <cell r="AE935" t="str">
            <v>Password098</v>
          </cell>
          <cell r="AF935" t="str">
            <v>0.00</v>
          </cell>
          <cell r="AG935" t="str">
            <v>YESHIVA RLKTI PRIMARY</v>
          </cell>
        </row>
        <row r="936">
          <cell r="A936">
            <v>441202226254</v>
          </cell>
          <cell r="B936" t="str">
            <v>H099</v>
          </cell>
          <cell r="C936" t="str">
            <v/>
          </cell>
          <cell r="D936" t="str">
            <v/>
          </cell>
          <cell r="E936" t="str">
            <v>UTA of Kiryas Yoel - Talmud Torah</v>
          </cell>
          <cell r="F936" t="str">
            <v/>
          </cell>
          <cell r="G936" t="str">
            <v>55 Forest Rd</v>
          </cell>
          <cell r="H936" t="str">
            <v/>
          </cell>
          <cell r="I936" t="str">
            <v>Monroe</v>
          </cell>
          <cell r="J936" t="str">
            <v>845-783-5800</v>
          </cell>
          <cell r="K936" t="str">
            <v>Moses Friedman</v>
          </cell>
          <cell r="L936" t="str">
            <v>MONROE</v>
          </cell>
          <cell r="M936" t="str">
            <v>mf@utakj.org</v>
          </cell>
          <cell r="N936" t="str">
            <v>12/30/19</v>
          </cell>
          <cell r="O936" t="str">
            <v>0.00</v>
          </cell>
          <cell r="P936" t="str">
            <v>RA</v>
          </cell>
          <cell r="Q936" t="str">
            <v>Yes</v>
          </cell>
          <cell r="R936">
            <v>441202226254</v>
          </cell>
          <cell r="S936" t="str">
            <v>0</v>
          </cell>
          <cell r="T936" t="str">
            <v/>
          </cell>
          <cell r="U936" t="str">
            <v/>
          </cell>
          <cell r="V936" t="str">
            <v>0</v>
          </cell>
          <cell r="W936" t="str">
            <v>NSLP</v>
          </cell>
          <cell r="X936" t="str">
            <v>Yes</v>
          </cell>
          <cell r="Y936" t="str">
            <v xml:space="preserve">      </v>
          </cell>
          <cell r="Z936" t="str">
            <v/>
          </cell>
          <cell r="AA936" t="str">
            <v/>
          </cell>
          <cell r="AB936" t="str">
            <v/>
          </cell>
          <cell r="AC936" t="str">
            <v>0.00</v>
          </cell>
          <cell r="AD936" t="str">
            <v>H099</v>
          </cell>
          <cell r="AE936" t="str">
            <v>Password099</v>
          </cell>
          <cell r="AF936" t="str">
            <v>0.00</v>
          </cell>
          <cell r="AG936" t="str">
            <v>UTA OF KIRYAS YOEL - TALMUD TORAH</v>
          </cell>
        </row>
        <row r="937">
          <cell r="A937">
            <v>441600229607</v>
          </cell>
          <cell r="B937" t="str">
            <v>H100</v>
          </cell>
          <cell r="C937" t="str">
            <v/>
          </cell>
          <cell r="D937" t="str">
            <v/>
          </cell>
          <cell r="E937" t="str">
            <v>Congregation Mesifta Ohr Hatalmud</v>
          </cell>
          <cell r="F937" t="str">
            <v/>
          </cell>
          <cell r="G937" t="str">
            <v>701 Blooming Grove Turpk</v>
          </cell>
          <cell r="H937" t="str">
            <v/>
          </cell>
          <cell r="I937" t="str">
            <v>New Windsor</v>
          </cell>
          <cell r="J937" t="str">
            <v>845-784-4020</v>
          </cell>
          <cell r="K937" t="str">
            <v>Simcha Levi</v>
          </cell>
          <cell r="L937" t="str">
            <v>ORANGE</v>
          </cell>
          <cell r="M937" t="str">
            <v>slevi@ohrnaftoli.org</v>
          </cell>
          <cell r="N937" t="str">
            <v>12/30/19</v>
          </cell>
          <cell r="O937" t="str">
            <v>0.00</v>
          </cell>
          <cell r="P937" t="str">
            <v>RA</v>
          </cell>
          <cell r="Q937" t="str">
            <v>Yes</v>
          </cell>
          <cell r="R937">
            <v>441600229607</v>
          </cell>
          <cell r="S937" t="str">
            <v>0</v>
          </cell>
          <cell r="T937" t="str">
            <v/>
          </cell>
          <cell r="U937" t="str">
            <v/>
          </cell>
          <cell r="V937" t="str">
            <v>0</v>
          </cell>
          <cell r="W937" t="str">
            <v>NSLP</v>
          </cell>
          <cell r="X937" t="str">
            <v>Yes</v>
          </cell>
          <cell r="Y937" t="str">
            <v xml:space="preserve">      </v>
          </cell>
          <cell r="Z937" t="str">
            <v/>
          </cell>
          <cell r="AA937" t="str">
            <v/>
          </cell>
          <cell r="AB937" t="str">
            <v/>
          </cell>
          <cell r="AC937" t="str">
            <v>0.00</v>
          </cell>
          <cell r="AD937" t="str">
            <v>H100</v>
          </cell>
          <cell r="AE937" t="str">
            <v>Password100</v>
          </cell>
          <cell r="AF937" t="str">
            <v>0.00</v>
          </cell>
          <cell r="AG937" t="str">
            <v>CONGREGATION MESIFTA OHR HATALMUD</v>
          </cell>
        </row>
        <row r="938">
          <cell r="A938">
            <v>500401226004</v>
          </cell>
          <cell r="B938" t="str">
            <v>H101</v>
          </cell>
          <cell r="C938" t="str">
            <v/>
          </cell>
          <cell r="D938" t="str">
            <v/>
          </cell>
          <cell r="E938" t="str">
            <v>Cong Kolel Chasidel Rachmistrivka</v>
          </cell>
          <cell r="F938" t="str">
            <v/>
          </cell>
          <cell r="G938" t="str">
            <v>97 Highview Road</v>
          </cell>
          <cell r="H938" t="str">
            <v/>
          </cell>
          <cell r="I938" t="str">
            <v>Suffern</v>
          </cell>
          <cell r="J938" t="str">
            <v>845-357-5550</v>
          </cell>
          <cell r="K938" t="str">
            <v>David Kalisch</v>
          </cell>
          <cell r="L938" t="str">
            <v>ROCKLAND</v>
          </cell>
          <cell r="M938" t="str">
            <v>ohryochanan@gmail.com</v>
          </cell>
          <cell r="N938" t="str">
            <v>12/30/19</v>
          </cell>
          <cell r="O938" t="str">
            <v>0.00</v>
          </cell>
          <cell r="P938" t="str">
            <v>RA</v>
          </cell>
          <cell r="Q938" t="str">
            <v>Yes</v>
          </cell>
          <cell r="R938">
            <v>500401226004</v>
          </cell>
          <cell r="S938" t="str">
            <v>0</v>
          </cell>
          <cell r="T938" t="str">
            <v/>
          </cell>
          <cell r="U938" t="str">
            <v/>
          </cell>
          <cell r="V938" t="str">
            <v>0</v>
          </cell>
          <cell r="W938" t="str">
            <v>NSLP</v>
          </cell>
          <cell r="X938" t="str">
            <v>Yes</v>
          </cell>
          <cell r="Y938" t="str">
            <v xml:space="preserve">      </v>
          </cell>
          <cell r="Z938" t="str">
            <v/>
          </cell>
          <cell r="AA938" t="str">
            <v/>
          </cell>
          <cell r="AB938" t="str">
            <v/>
          </cell>
          <cell r="AC938" t="str">
            <v>0.00</v>
          </cell>
          <cell r="AD938" t="str">
            <v>H101</v>
          </cell>
          <cell r="AE938" t="str">
            <v>Password101</v>
          </cell>
          <cell r="AF938" t="str">
            <v>0.00</v>
          </cell>
          <cell r="AG938" t="str">
            <v>CONG KOLEL CHASIDEL RACHMISTRIVKA</v>
          </cell>
        </row>
        <row r="939">
          <cell r="A939">
            <v>500402225047</v>
          </cell>
          <cell r="B939" t="str">
            <v>H102</v>
          </cell>
          <cell r="C939" t="str">
            <v/>
          </cell>
          <cell r="D939" t="str">
            <v/>
          </cell>
          <cell r="E939" t="str">
            <v>Talmud Torah Bobov</v>
          </cell>
          <cell r="F939" t="str">
            <v/>
          </cell>
          <cell r="G939" t="str">
            <v>49 South Main Street</v>
          </cell>
          <cell r="H939" t="str">
            <v/>
          </cell>
          <cell r="I939" t="str">
            <v>Spring Valley</v>
          </cell>
          <cell r="J939" t="str">
            <v>845-352-2644</v>
          </cell>
          <cell r="K939" t="str">
            <v>Ari Waldman</v>
          </cell>
          <cell r="L939" t="str">
            <v>ROCKLAND</v>
          </cell>
          <cell r="M939" t="str">
            <v>bobov@bobovmonsey.net</v>
          </cell>
          <cell r="N939" t="str">
            <v>12/30/19</v>
          </cell>
          <cell r="O939" t="str">
            <v>0.00</v>
          </cell>
          <cell r="P939" t="str">
            <v>RA</v>
          </cell>
          <cell r="Q939" t="str">
            <v>Yes</v>
          </cell>
          <cell r="R939">
            <v>500402225047</v>
          </cell>
          <cell r="S939" t="str">
            <v>0</v>
          </cell>
          <cell r="T939" t="str">
            <v/>
          </cell>
          <cell r="U939" t="str">
            <v/>
          </cell>
          <cell r="V939" t="str">
            <v>0</v>
          </cell>
          <cell r="W939" t="str">
            <v>NSLP</v>
          </cell>
          <cell r="X939" t="str">
            <v>Yes</v>
          </cell>
          <cell r="Y939" t="str">
            <v xml:space="preserve">      </v>
          </cell>
          <cell r="Z939" t="str">
            <v/>
          </cell>
          <cell r="AA939" t="str">
            <v/>
          </cell>
          <cell r="AB939" t="str">
            <v/>
          </cell>
          <cell r="AC939" t="str">
            <v>0.00</v>
          </cell>
          <cell r="AD939" t="str">
            <v>H102</v>
          </cell>
          <cell r="AE939" t="str">
            <v>Password102</v>
          </cell>
          <cell r="AF939" t="str">
            <v>0.00</v>
          </cell>
          <cell r="AG939" t="str">
            <v>TALMUD TORAH BOBOV</v>
          </cell>
        </row>
        <row r="940">
          <cell r="A940">
            <v>500402225496</v>
          </cell>
          <cell r="B940" t="str">
            <v>H103</v>
          </cell>
          <cell r="C940" t="str">
            <v/>
          </cell>
          <cell r="D940" t="str">
            <v/>
          </cell>
          <cell r="E940" t="str">
            <v>Bais Trany of Monsey</v>
          </cell>
          <cell r="F940" t="str">
            <v/>
          </cell>
          <cell r="G940" t="str">
            <v>185 N Main Street</v>
          </cell>
          <cell r="H940" t="str">
            <v/>
          </cell>
          <cell r="I940" t="str">
            <v>Spring Valley</v>
          </cell>
          <cell r="J940" t="str">
            <v>845-371-6900</v>
          </cell>
          <cell r="K940" t="str">
            <v>Mordechai Einhorn</v>
          </cell>
          <cell r="L940" t="str">
            <v>ROCKLAND</v>
          </cell>
          <cell r="M940" t="str">
            <v>myeinhorn@baistrany.org</v>
          </cell>
          <cell r="N940" t="str">
            <v>12/30/19</v>
          </cell>
          <cell r="O940" t="str">
            <v>0.00</v>
          </cell>
          <cell r="P940" t="str">
            <v>RA</v>
          </cell>
          <cell r="Q940" t="str">
            <v>Yes</v>
          </cell>
          <cell r="R940">
            <v>500402225496</v>
          </cell>
          <cell r="S940" t="str">
            <v>0</v>
          </cell>
          <cell r="T940" t="str">
            <v/>
          </cell>
          <cell r="U940" t="str">
            <v/>
          </cell>
          <cell r="V940" t="str">
            <v>0</v>
          </cell>
          <cell r="W940" t="str">
            <v>NSLP</v>
          </cell>
          <cell r="X940" t="str">
            <v>Yes</v>
          </cell>
          <cell r="Y940" t="str">
            <v xml:space="preserve">      </v>
          </cell>
          <cell r="Z940" t="str">
            <v/>
          </cell>
          <cell r="AA940" t="str">
            <v/>
          </cell>
          <cell r="AB940" t="str">
            <v/>
          </cell>
          <cell r="AC940" t="str">
            <v>0.00</v>
          </cell>
          <cell r="AD940" t="str">
            <v>H103</v>
          </cell>
          <cell r="AE940" t="str">
            <v>Password103</v>
          </cell>
          <cell r="AF940" t="str">
            <v>0.00</v>
          </cell>
          <cell r="AG940" t="str">
            <v>BAIS TRANY OF MONSEY</v>
          </cell>
        </row>
        <row r="941">
          <cell r="A941">
            <v>500402225550</v>
          </cell>
          <cell r="B941" t="str">
            <v>H104</v>
          </cell>
          <cell r="C941" t="str">
            <v/>
          </cell>
          <cell r="D941" t="str">
            <v/>
          </cell>
          <cell r="E941" t="str">
            <v>Yeshiva of Bobov Monsey</v>
          </cell>
          <cell r="F941" t="str">
            <v/>
          </cell>
          <cell r="G941" t="str">
            <v>88 Grove Street</v>
          </cell>
          <cell r="H941" t="str">
            <v/>
          </cell>
          <cell r="I941" t="str">
            <v>Monsey</v>
          </cell>
          <cell r="J941" t="str">
            <v>845-356-5001</v>
          </cell>
          <cell r="K941" t="str">
            <v>Shraga Blum</v>
          </cell>
          <cell r="L941" t="str">
            <v>ROCKLAND</v>
          </cell>
          <cell r="M941" t="str">
            <v>S.blum@bobov-monsey.org</v>
          </cell>
          <cell r="N941" t="str">
            <v>12/30/19</v>
          </cell>
          <cell r="O941" t="str">
            <v>0.00</v>
          </cell>
          <cell r="P941" t="str">
            <v>RA</v>
          </cell>
          <cell r="Q941" t="str">
            <v>Yes</v>
          </cell>
          <cell r="R941">
            <v>500402225550</v>
          </cell>
          <cell r="S941" t="str">
            <v>0</v>
          </cell>
          <cell r="T941" t="str">
            <v/>
          </cell>
          <cell r="U941" t="str">
            <v/>
          </cell>
          <cell r="V941" t="str">
            <v>0</v>
          </cell>
          <cell r="W941" t="str">
            <v>NSLP</v>
          </cell>
          <cell r="X941" t="str">
            <v>Yes</v>
          </cell>
          <cell r="Y941" t="str">
            <v xml:space="preserve">      </v>
          </cell>
          <cell r="Z941" t="str">
            <v/>
          </cell>
          <cell r="AA941" t="str">
            <v/>
          </cell>
          <cell r="AB941" t="str">
            <v/>
          </cell>
          <cell r="AC941" t="str">
            <v>0.00</v>
          </cell>
          <cell r="AD941" t="str">
            <v>H104</v>
          </cell>
          <cell r="AE941" t="str">
            <v>Password104</v>
          </cell>
          <cell r="AF941" t="str">
            <v>0.00</v>
          </cell>
          <cell r="AG941" t="str">
            <v>YESHIVA OF BOBOV MONSEY</v>
          </cell>
        </row>
        <row r="942">
          <cell r="A942">
            <v>500402225674</v>
          </cell>
          <cell r="B942" t="str">
            <v>H105</v>
          </cell>
          <cell r="C942" t="str">
            <v/>
          </cell>
          <cell r="D942" t="str">
            <v/>
          </cell>
          <cell r="E942" t="str">
            <v>Bnei Yakov Yosef Of Monsey</v>
          </cell>
          <cell r="F942" t="str">
            <v/>
          </cell>
          <cell r="G942" t="str">
            <v>PO Box 727 23 Union Road</v>
          </cell>
          <cell r="H942" t="str">
            <v/>
          </cell>
          <cell r="I942" t="str">
            <v>Spring Valley</v>
          </cell>
          <cell r="J942" t="str">
            <v>845-573-9400 Ext 102</v>
          </cell>
          <cell r="K942" t="str">
            <v>Tziporah Lauber</v>
          </cell>
          <cell r="L942" t="str">
            <v>ROCKLAND</v>
          </cell>
          <cell r="M942" t="str">
            <v>tlauberbyy@gmail.com</v>
          </cell>
          <cell r="N942" t="str">
            <v>12/30/19</v>
          </cell>
          <cell r="O942" t="str">
            <v>0.00</v>
          </cell>
          <cell r="P942" t="str">
            <v>RA</v>
          </cell>
          <cell r="Q942" t="str">
            <v>Yes</v>
          </cell>
          <cell r="R942">
            <v>500402225674</v>
          </cell>
          <cell r="S942" t="str">
            <v>0</v>
          </cell>
          <cell r="T942" t="str">
            <v/>
          </cell>
          <cell r="U942" t="str">
            <v/>
          </cell>
          <cell r="V942" t="str">
            <v>0</v>
          </cell>
          <cell r="W942" t="str">
            <v>NSLP</v>
          </cell>
          <cell r="X942" t="str">
            <v>Yes</v>
          </cell>
          <cell r="Y942" t="str">
            <v xml:space="preserve">      </v>
          </cell>
          <cell r="Z942" t="str">
            <v/>
          </cell>
          <cell r="AA942" t="str">
            <v/>
          </cell>
          <cell r="AB942" t="str">
            <v/>
          </cell>
          <cell r="AC942" t="str">
            <v>0.00</v>
          </cell>
          <cell r="AD942" t="str">
            <v>H105</v>
          </cell>
          <cell r="AE942" t="str">
            <v>Password105</v>
          </cell>
          <cell r="AF942" t="str">
            <v>0.00</v>
          </cell>
          <cell r="AG942" t="str">
            <v>BNEI YAKOV YOSEF OF MONSEY</v>
          </cell>
        </row>
        <row r="943">
          <cell r="A943">
            <v>500402226156</v>
          </cell>
          <cell r="B943" t="str">
            <v>H106</v>
          </cell>
          <cell r="C943" t="str">
            <v/>
          </cell>
          <cell r="D943" t="str">
            <v/>
          </cell>
          <cell r="E943" t="str">
            <v>Mosdos Sanz Of Monsey</v>
          </cell>
          <cell r="F943" t="str">
            <v/>
          </cell>
          <cell r="G943" t="str">
            <v>50 Slinn Avenue</v>
          </cell>
          <cell r="H943" t="str">
            <v/>
          </cell>
          <cell r="I943" t="str">
            <v>Spring Valley</v>
          </cell>
          <cell r="J943" t="str">
            <v>845-459-8128 Ext 903</v>
          </cell>
          <cell r="K943" t="str">
            <v>Miriam Eisenberger</v>
          </cell>
          <cell r="L943" t="str">
            <v>ROCKLAND</v>
          </cell>
          <cell r="M943" t="str">
            <v>miriam.e@sanzmosdos.com</v>
          </cell>
          <cell r="N943" t="str">
            <v>12/30/19</v>
          </cell>
          <cell r="O943" t="str">
            <v>0.00</v>
          </cell>
          <cell r="P943" t="str">
            <v>RA</v>
          </cell>
          <cell r="Q943" t="str">
            <v>Yes</v>
          </cell>
          <cell r="R943">
            <v>500402226156</v>
          </cell>
          <cell r="S943" t="str">
            <v>0</v>
          </cell>
          <cell r="T943" t="str">
            <v/>
          </cell>
          <cell r="U943" t="str">
            <v/>
          </cell>
          <cell r="V943" t="str">
            <v>0</v>
          </cell>
          <cell r="W943" t="str">
            <v>NSLP</v>
          </cell>
          <cell r="X943" t="str">
            <v>Yes</v>
          </cell>
          <cell r="Y943" t="str">
            <v xml:space="preserve">      </v>
          </cell>
          <cell r="Z943" t="str">
            <v/>
          </cell>
          <cell r="AA943" t="str">
            <v/>
          </cell>
          <cell r="AB943" t="str">
            <v/>
          </cell>
          <cell r="AC943" t="str">
            <v>0.00</v>
          </cell>
          <cell r="AD943" t="str">
            <v>H106</v>
          </cell>
          <cell r="AE943" t="str">
            <v>Password106</v>
          </cell>
          <cell r="AF943" t="str">
            <v>0.00</v>
          </cell>
          <cell r="AG943" t="str">
            <v>MOSDOS SANZ OF MONSEY</v>
          </cell>
        </row>
        <row r="944">
          <cell r="A944">
            <v>500402226163</v>
          </cell>
          <cell r="B944" t="str">
            <v>H107</v>
          </cell>
          <cell r="C944" t="str">
            <v/>
          </cell>
          <cell r="D944" t="str">
            <v/>
          </cell>
          <cell r="E944" t="str">
            <v>Bnos Derech Yisroel</v>
          </cell>
          <cell r="F944" t="str">
            <v/>
          </cell>
          <cell r="G944" t="str">
            <v>900 Route 45</v>
          </cell>
          <cell r="H944" t="str">
            <v/>
          </cell>
          <cell r="I944" t="str">
            <v>New City</v>
          </cell>
          <cell r="J944" t="str">
            <v>845-354-1002</v>
          </cell>
          <cell r="K944" t="str">
            <v>Shmuel Schreiber</v>
          </cell>
          <cell r="L944" t="str">
            <v>ROCKLAND</v>
          </cell>
          <cell r="M944" t="str">
            <v>bnosderechyisroel@gmail.com</v>
          </cell>
          <cell r="N944" t="str">
            <v>12/30/19</v>
          </cell>
          <cell r="O944" t="str">
            <v>0.00</v>
          </cell>
          <cell r="P944" t="str">
            <v>RA</v>
          </cell>
          <cell r="Q944" t="str">
            <v>Yes</v>
          </cell>
          <cell r="R944">
            <v>500402226163</v>
          </cell>
          <cell r="S944" t="str">
            <v>0</v>
          </cell>
          <cell r="T944" t="str">
            <v/>
          </cell>
          <cell r="U944" t="str">
            <v/>
          </cell>
          <cell r="V944" t="str">
            <v>0</v>
          </cell>
          <cell r="W944" t="str">
            <v>NSLP</v>
          </cell>
          <cell r="X944" t="str">
            <v>Yes</v>
          </cell>
          <cell r="Y944" t="str">
            <v xml:space="preserve">      </v>
          </cell>
          <cell r="Z944" t="str">
            <v/>
          </cell>
          <cell r="AA944" t="str">
            <v/>
          </cell>
          <cell r="AB944" t="str">
            <v/>
          </cell>
          <cell r="AC944" t="str">
            <v>0.00</v>
          </cell>
          <cell r="AD944" t="str">
            <v>H107</v>
          </cell>
          <cell r="AE944" t="str">
            <v>Password107</v>
          </cell>
          <cell r="AF944" t="str">
            <v>0.00</v>
          </cell>
          <cell r="AG944" t="str">
            <v>BNOS DERECH YISROEL</v>
          </cell>
        </row>
        <row r="945">
          <cell r="A945">
            <v>500402226190</v>
          </cell>
          <cell r="B945" t="str">
            <v>H108</v>
          </cell>
          <cell r="C945" t="str">
            <v/>
          </cell>
          <cell r="D945" t="str">
            <v/>
          </cell>
          <cell r="E945" t="str">
            <v>Congregation Yeshuos Moshe Viznitz</v>
          </cell>
          <cell r="F945" t="str">
            <v/>
          </cell>
          <cell r="G945" t="str">
            <v>49 S Main Street</v>
          </cell>
          <cell r="H945" t="str">
            <v/>
          </cell>
          <cell r="I945" t="str">
            <v>Spring Valley</v>
          </cell>
          <cell r="J945" t="str">
            <v>845-579-6363 Ext 6</v>
          </cell>
          <cell r="K945" t="str">
            <v>Abraham Lowy</v>
          </cell>
          <cell r="L945" t="str">
            <v>ROCKLAND</v>
          </cell>
          <cell r="M945" t="str">
            <v>office@ymviznitz.org</v>
          </cell>
          <cell r="N945" t="str">
            <v>12/30/19</v>
          </cell>
          <cell r="O945" t="str">
            <v>0.00</v>
          </cell>
          <cell r="P945" t="str">
            <v>RA</v>
          </cell>
          <cell r="Q945" t="str">
            <v>Yes</v>
          </cell>
          <cell r="R945">
            <v>500402226190</v>
          </cell>
          <cell r="S945" t="str">
            <v>0</v>
          </cell>
          <cell r="T945" t="str">
            <v/>
          </cell>
          <cell r="U945" t="str">
            <v/>
          </cell>
          <cell r="V945" t="str">
            <v>0</v>
          </cell>
          <cell r="W945" t="str">
            <v>NSLP</v>
          </cell>
          <cell r="X945" t="str">
            <v>Yes</v>
          </cell>
          <cell r="Y945" t="str">
            <v xml:space="preserve">      </v>
          </cell>
          <cell r="Z945" t="str">
            <v/>
          </cell>
          <cell r="AA945" t="str">
            <v/>
          </cell>
          <cell r="AB945" t="str">
            <v/>
          </cell>
          <cell r="AC945" t="str">
            <v>0.00</v>
          </cell>
          <cell r="AD945" t="str">
            <v>H108</v>
          </cell>
          <cell r="AE945" t="str">
            <v>Password108</v>
          </cell>
          <cell r="AF945" t="str">
            <v>0.00</v>
          </cell>
          <cell r="AG945" t="str">
            <v>CONGREGATION YESHUOS MOSHE VIZNITZ</v>
          </cell>
        </row>
        <row r="946">
          <cell r="A946">
            <v>500402226246</v>
          </cell>
          <cell r="B946" t="str">
            <v>H109</v>
          </cell>
          <cell r="C946" t="str">
            <v/>
          </cell>
          <cell r="D946" t="str">
            <v/>
          </cell>
          <cell r="E946" t="str">
            <v>Congregation Ateres Bonois</v>
          </cell>
          <cell r="F946" t="str">
            <v/>
          </cell>
          <cell r="G946" t="str">
            <v>246 N. Main Street</v>
          </cell>
          <cell r="H946" t="str">
            <v/>
          </cell>
          <cell r="I946" t="str">
            <v>Spring Valley</v>
          </cell>
          <cell r="J946" t="str">
            <v>845-608-9061</v>
          </cell>
          <cell r="K946" t="str">
            <v>Yosef Dushinsky</v>
          </cell>
          <cell r="L946" t="str">
            <v>ROCKLAND</v>
          </cell>
          <cell r="M946" t="str">
            <v>ateresmain@gmail.com</v>
          </cell>
          <cell r="N946" t="str">
            <v>12/31/19</v>
          </cell>
          <cell r="O946" t="str">
            <v>0.00</v>
          </cell>
          <cell r="P946" t="str">
            <v>RA</v>
          </cell>
          <cell r="Q946" t="str">
            <v>Yes</v>
          </cell>
          <cell r="R946">
            <v>500402226246</v>
          </cell>
          <cell r="S946" t="str">
            <v>0</v>
          </cell>
          <cell r="T946" t="str">
            <v/>
          </cell>
          <cell r="U946" t="str">
            <v/>
          </cell>
          <cell r="V946" t="str">
            <v>0</v>
          </cell>
          <cell r="W946" t="str">
            <v>NSLP</v>
          </cell>
          <cell r="X946" t="str">
            <v>Yes</v>
          </cell>
          <cell r="Y946" t="str">
            <v xml:space="preserve">      </v>
          </cell>
          <cell r="Z946" t="str">
            <v/>
          </cell>
          <cell r="AA946" t="str">
            <v/>
          </cell>
          <cell r="AB946" t="str">
            <v/>
          </cell>
          <cell r="AC946" t="str">
            <v>0.00</v>
          </cell>
          <cell r="AD946" t="str">
            <v>H109</v>
          </cell>
          <cell r="AE946" t="str">
            <v>Password109</v>
          </cell>
          <cell r="AF946" t="str">
            <v>0.00</v>
          </cell>
          <cell r="AG946" t="str">
            <v>CONGREGATION ATERES BONOIS</v>
          </cell>
        </row>
        <row r="947">
          <cell r="A947">
            <v>500402226272</v>
          </cell>
          <cell r="B947" t="str">
            <v>H110</v>
          </cell>
          <cell r="C947" t="str">
            <v/>
          </cell>
          <cell r="D947" t="str">
            <v/>
          </cell>
          <cell r="E947" t="str">
            <v>Talmud Torah Darkei Avos-Monsey</v>
          </cell>
          <cell r="F947" t="str">
            <v/>
          </cell>
          <cell r="G947" t="str">
            <v>235 N. Pascack Road</v>
          </cell>
          <cell r="H947" t="str">
            <v/>
          </cell>
          <cell r="I947" t="str">
            <v>Spring Valley</v>
          </cell>
          <cell r="J947" t="str">
            <v>845-612-1027</v>
          </cell>
          <cell r="K947" t="str">
            <v>Yaakov Rotenberg</v>
          </cell>
          <cell r="L947" t="str">
            <v>ROCKLAND</v>
          </cell>
          <cell r="M947" t="str">
            <v>yaakov@sanzboys.com</v>
          </cell>
          <cell r="N947" t="str">
            <v>12/31/19</v>
          </cell>
          <cell r="O947" t="str">
            <v>0.00</v>
          </cell>
          <cell r="P947" t="str">
            <v>RA</v>
          </cell>
          <cell r="Q947" t="str">
            <v>Yes</v>
          </cell>
          <cell r="R947">
            <v>500402226272</v>
          </cell>
          <cell r="S947" t="str">
            <v>0</v>
          </cell>
          <cell r="T947" t="str">
            <v/>
          </cell>
          <cell r="U947" t="str">
            <v/>
          </cell>
          <cell r="V947" t="str">
            <v>0</v>
          </cell>
          <cell r="W947" t="str">
            <v>NSLP</v>
          </cell>
          <cell r="X947" t="str">
            <v>Yes</v>
          </cell>
          <cell r="Y947" t="str">
            <v xml:space="preserve">      </v>
          </cell>
          <cell r="Z947" t="str">
            <v/>
          </cell>
          <cell r="AA947" t="str">
            <v/>
          </cell>
          <cell r="AB947" t="str">
            <v/>
          </cell>
          <cell r="AC947" t="str">
            <v>0.00</v>
          </cell>
          <cell r="AD947" t="str">
            <v>H110</v>
          </cell>
          <cell r="AE947" t="str">
            <v>Password110</v>
          </cell>
          <cell r="AF947" t="str">
            <v>0.00</v>
          </cell>
          <cell r="AG947" t="str">
            <v>TALMUD TORAH DARKEI AVOS-MONSEY</v>
          </cell>
        </row>
        <row r="948">
          <cell r="A948">
            <v>500402226275</v>
          </cell>
          <cell r="B948" t="str">
            <v>H111</v>
          </cell>
          <cell r="C948" t="str">
            <v/>
          </cell>
          <cell r="D948" t="str">
            <v/>
          </cell>
          <cell r="E948" t="str">
            <v>Yeshiva of Bobov Monsey</v>
          </cell>
          <cell r="F948" t="str">
            <v/>
          </cell>
          <cell r="G948" t="str">
            <v>88 Grove Street</v>
          </cell>
          <cell r="H948" t="str">
            <v/>
          </cell>
          <cell r="I948" t="str">
            <v>Monsey</v>
          </cell>
          <cell r="J948" t="str">
            <v>845-425-4041 ext. 1</v>
          </cell>
          <cell r="K948" t="str">
            <v>Gershon Bornfreund</v>
          </cell>
          <cell r="L948" t="str">
            <v>ROCKLAND</v>
          </cell>
          <cell r="M948" t="str">
            <v>gershona1@gmail.com</v>
          </cell>
          <cell r="N948" t="str">
            <v>12/31/19</v>
          </cell>
          <cell r="O948" t="str">
            <v>0.00</v>
          </cell>
          <cell r="P948" t="str">
            <v>RA</v>
          </cell>
          <cell r="Q948" t="str">
            <v>Yes</v>
          </cell>
          <cell r="R948">
            <v>500402226275</v>
          </cell>
          <cell r="S948" t="str">
            <v>0</v>
          </cell>
          <cell r="T948" t="str">
            <v/>
          </cell>
          <cell r="U948" t="str">
            <v/>
          </cell>
          <cell r="V948" t="str">
            <v>0</v>
          </cell>
          <cell r="W948" t="str">
            <v>NSLP</v>
          </cell>
          <cell r="X948" t="str">
            <v>Yes</v>
          </cell>
          <cell r="Y948" t="str">
            <v xml:space="preserve">      </v>
          </cell>
          <cell r="Z948" t="str">
            <v/>
          </cell>
          <cell r="AA948" t="str">
            <v/>
          </cell>
          <cell r="AB948" t="str">
            <v/>
          </cell>
          <cell r="AC948" t="str">
            <v>0.00</v>
          </cell>
          <cell r="AD948" t="str">
            <v>H111</v>
          </cell>
          <cell r="AE948" t="str">
            <v>Password111</v>
          </cell>
          <cell r="AF948" t="str">
            <v>0.00</v>
          </cell>
          <cell r="AG948" t="str">
            <v>YESHIVA OF BOBOV MONSEY</v>
          </cell>
        </row>
        <row r="949">
          <cell r="A949">
            <v>500402226276</v>
          </cell>
          <cell r="B949" t="str">
            <v>H112</v>
          </cell>
          <cell r="C949" t="str">
            <v/>
          </cell>
          <cell r="D949" t="str">
            <v/>
          </cell>
          <cell r="E949" t="str">
            <v>Bais Binyomin Academy</v>
          </cell>
          <cell r="F949" t="str">
            <v/>
          </cell>
          <cell r="G949" t="str">
            <v>51 Carlton Road</v>
          </cell>
          <cell r="H949" t="str">
            <v/>
          </cell>
          <cell r="I949" t="str">
            <v>Monsey</v>
          </cell>
          <cell r="J949" t="str">
            <v>845-207-0330</v>
          </cell>
          <cell r="K949" t="str">
            <v>Nathan (Nesanel) Link</v>
          </cell>
          <cell r="L949" t="str">
            <v>ROCKLAND</v>
          </cell>
          <cell r="M949" t="str">
            <v>nlink@baisbinyomin.org</v>
          </cell>
          <cell r="N949" t="str">
            <v>12/31/19</v>
          </cell>
          <cell r="O949" t="str">
            <v>0.00</v>
          </cell>
          <cell r="P949" t="str">
            <v>RA</v>
          </cell>
          <cell r="Q949" t="str">
            <v>Yes</v>
          </cell>
          <cell r="R949">
            <v>500402226276</v>
          </cell>
          <cell r="S949" t="str">
            <v>0</v>
          </cell>
          <cell r="T949" t="str">
            <v/>
          </cell>
          <cell r="U949" t="str">
            <v/>
          </cell>
          <cell r="V949" t="str">
            <v>0</v>
          </cell>
          <cell r="W949" t="str">
            <v>NSLP</v>
          </cell>
          <cell r="X949" t="str">
            <v>Yes</v>
          </cell>
          <cell r="Y949" t="str">
            <v xml:space="preserve">      </v>
          </cell>
          <cell r="Z949" t="str">
            <v/>
          </cell>
          <cell r="AA949" t="str">
            <v/>
          </cell>
          <cell r="AB949" t="str">
            <v/>
          </cell>
          <cell r="AC949" t="str">
            <v>0.00</v>
          </cell>
          <cell r="AD949" t="str">
            <v>H112</v>
          </cell>
          <cell r="AE949" t="str">
            <v>Password112</v>
          </cell>
          <cell r="AF949" t="str">
            <v>0.00</v>
          </cell>
          <cell r="AG949" t="str">
            <v>BAIS BINYOMIN ACADEMY</v>
          </cell>
        </row>
        <row r="950">
          <cell r="A950">
            <v>500402226680</v>
          </cell>
          <cell r="B950" t="str">
            <v>H113</v>
          </cell>
          <cell r="C950" t="str">
            <v/>
          </cell>
          <cell r="D950" t="str">
            <v/>
          </cell>
          <cell r="E950" t="str">
            <v>Beth Rochel School for Girls</v>
          </cell>
          <cell r="F950" t="str">
            <v/>
          </cell>
          <cell r="G950" t="str">
            <v>145 Saddle River Road</v>
          </cell>
          <cell r="H950" t="str">
            <v/>
          </cell>
          <cell r="I950" t="str">
            <v>Monsey</v>
          </cell>
          <cell r="J950" t="str">
            <v>845-352-5000</v>
          </cell>
          <cell r="K950" t="str">
            <v>Yechezkel Simon</v>
          </cell>
          <cell r="L950" t="str">
            <v>ROCKLAND</v>
          </cell>
          <cell r="M950" t="str">
            <v>YShimon@bethrochel.org</v>
          </cell>
          <cell r="N950" t="str">
            <v>12/31/19</v>
          </cell>
          <cell r="O950" t="str">
            <v>0.00</v>
          </cell>
          <cell r="P950" t="str">
            <v>RA</v>
          </cell>
          <cell r="Q950" t="str">
            <v>Yes</v>
          </cell>
          <cell r="R950">
            <v>500402226680</v>
          </cell>
          <cell r="S950" t="str">
            <v>0</v>
          </cell>
          <cell r="T950" t="str">
            <v/>
          </cell>
          <cell r="U950" t="str">
            <v/>
          </cell>
          <cell r="V950" t="str">
            <v>0</v>
          </cell>
          <cell r="W950" t="str">
            <v>NSLP</v>
          </cell>
          <cell r="X950" t="str">
            <v>Yes</v>
          </cell>
          <cell r="Y950" t="str">
            <v xml:space="preserve">      </v>
          </cell>
          <cell r="Z950" t="str">
            <v/>
          </cell>
          <cell r="AA950" t="str">
            <v/>
          </cell>
          <cell r="AB950" t="str">
            <v/>
          </cell>
          <cell r="AC950" t="str">
            <v>0.00</v>
          </cell>
          <cell r="AD950" t="str">
            <v>H113</v>
          </cell>
          <cell r="AE950" t="str">
            <v>Password113</v>
          </cell>
          <cell r="AF950" t="str">
            <v>0.00</v>
          </cell>
          <cell r="AG950" t="str">
            <v>BETH ROCHEL SCHOOL FOR GIRLS</v>
          </cell>
        </row>
        <row r="951">
          <cell r="A951">
            <v>500402227455</v>
          </cell>
          <cell r="B951" t="str">
            <v>H114</v>
          </cell>
          <cell r="C951" t="str">
            <v/>
          </cell>
          <cell r="D951" t="str">
            <v/>
          </cell>
          <cell r="E951" t="str">
            <v>Yeshiva Beth David</v>
          </cell>
          <cell r="F951" t="str">
            <v/>
          </cell>
          <cell r="G951" t="str">
            <v>PO Box 136 22 W Maple Ave</v>
          </cell>
          <cell r="H951" t="str">
            <v/>
          </cell>
          <cell r="I951" t="str">
            <v>Monsey</v>
          </cell>
          <cell r="J951" t="str">
            <v>845-352-3100</v>
          </cell>
          <cell r="K951" t="str">
            <v>Sholom Fleischer</v>
          </cell>
          <cell r="L951" t="str">
            <v>ROCKLAND</v>
          </cell>
          <cell r="M951" t="str">
            <v>mfleischer@yeshivabd.org</v>
          </cell>
          <cell r="N951" t="str">
            <v>12/31/19</v>
          </cell>
          <cell r="O951" t="str">
            <v>0.00</v>
          </cell>
          <cell r="P951" t="str">
            <v>RA</v>
          </cell>
          <cell r="Q951" t="str">
            <v>Yes</v>
          </cell>
          <cell r="R951">
            <v>500402227455</v>
          </cell>
          <cell r="S951" t="str">
            <v>0</v>
          </cell>
          <cell r="T951" t="str">
            <v/>
          </cell>
          <cell r="U951" t="str">
            <v/>
          </cell>
          <cell r="V951" t="str">
            <v>0</v>
          </cell>
          <cell r="W951" t="str">
            <v>NSLP</v>
          </cell>
          <cell r="X951" t="str">
            <v>Yes</v>
          </cell>
          <cell r="Y951" t="str">
            <v xml:space="preserve">      </v>
          </cell>
          <cell r="Z951" t="str">
            <v/>
          </cell>
          <cell r="AA951" t="str">
            <v/>
          </cell>
          <cell r="AB951" t="str">
            <v/>
          </cell>
          <cell r="AC951" t="str">
            <v>0.00</v>
          </cell>
          <cell r="AD951" t="str">
            <v>H114</v>
          </cell>
          <cell r="AE951" t="str">
            <v>Password114</v>
          </cell>
          <cell r="AF951" t="str">
            <v>0.00</v>
          </cell>
          <cell r="AG951" t="str">
            <v>YESHIVA BETH DAVID</v>
          </cell>
        </row>
        <row r="952">
          <cell r="A952">
            <v>500402227589</v>
          </cell>
          <cell r="B952" t="str">
            <v>H115</v>
          </cell>
          <cell r="C952" t="str">
            <v/>
          </cell>
          <cell r="D952" t="str">
            <v/>
          </cell>
          <cell r="E952" t="str">
            <v>Yeshiva Ahavath Israel-Bnos Visnitz</v>
          </cell>
          <cell r="F952" t="str">
            <v/>
          </cell>
          <cell r="G952" t="str">
            <v>PO Box 446, 20 Ashel Lane</v>
          </cell>
          <cell r="H952" t="str">
            <v/>
          </cell>
          <cell r="I952" t="str">
            <v>Monsey</v>
          </cell>
          <cell r="J952" t="str">
            <v>845-731-3700</v>
          </cell>
          <cell r="K952" t="str">
            <v>Moshe Rosenfeld</v>
          </cell>
          <cell r="L952" t="str">
            <v>ROCKLAND</v>
          </cell>
          <cell r="M952" t="str">
            <v>mosher@viznitzny.com</v>
          </cell>
          <cell r="N952" t="str">
            <v>12/31/19</v>
          </cell>
          <cell r="O952" t="str">
            <v>0.00</v>
          </cell>
          <cell r="P952" t="str">
            <v>RA</v>
          </cell>
          <cell r="Q952" t="str">
            <v>Yes</v>
          </cell>
          <cell r="R952">
            <v>500402227589</v>
          </cell>
          <cell r="S952" t="str">
            <v>0</v>
          </cell>
          <cell r="T952" t="str">
            <v/>
          </cell>
          <cell r="U952" t="str">
            <v/>
          </cell>
          <cell r="V952" t="str">
            <v>0</v>
          </cell>
          <cell r="W952" t="str">
            <v>NSLP</v>
          </cell>
          <cell r="X952" t="str">
            <v>Yes</v>
          </cell>
          <cell r="Y952" t="str">
            <v xml:space="preserve">      </v>
          </cell>
          <cell r="Z952" t="str">
            <v/>
          </cell>
          <cell r="AA952" t="str">
            <v/>
          </cell>
          <cell r="AB952" t="str">
            <v/>
          </cell>
          <cell r="AC952" t="str">
            <v>0.00</v>
          </cell>
          <cell r="AD952" t="str">
            <v>H115</v>
          </cell>
          <cell r="AE952" t="str">
            <v>Password115</v>
          </cell>
          <cell r="AF952" t="str">
            <v>0.00</v>
          </cell>
          <cell r="AG952" t="str">
            <v>YESHIVA AHAVATH ISRAEL-BNOS VISNITZ</v>
          </cell>
        </row>
        <row r="953">
          <cell r="A953">
            <v>500402228547</v>
          </cell>
          <cell r="B953" t="str">
            <v>H116</v>
          </cell>
          <cell r="C953" t="str">
            <v/>
          </cell>
          <cell r="D953" t="str">
            <v/>
          </cell>
          <cell r="E953" t="str">
            <v>Congregation Machzikei Hadas of Belz</v>
          </cell>
          <cell r="F953" t="str">
            <v/>
          </cell>
          <cell r="G953" t="str">
            <v>3 North Cole Avenue</v>
          </cell>
          <cell r="H953" t="str">
            <v/>
          </cell>
          <cell r="I953" t="str">
            <v>Spring Valley</v>
          </cell>
          <cell r="J953" t="str">
            <v>845-425-0909</v>
          </cell>
          <cell r="K953" t="str">
            <v>Eliyahu Grossman</v>
          </cell>
          <cell r="L953" t="str">
            <v>ROCKLAND</v>
          </cell>
          <cell r="M953" t="str">
            <v>admin@ttbelz.org</v>
          </cell>
          <cell r="N953" t="str">
            <v>12/31/19</v>
          </cell>
          <cell r="O953" t="str">
            <v>0.00</v>
          </cell>
          <cell r="P953" t="str">
            <v>RA</v>
          </cell>
          <cell r="Q953" t="str">
            <v>Yes</v>
          </cell>
          <cell r="R953">
            <v>500402228547</v>
          </cell>
          <cell r="S953" t="str">
            <v>0</v>
          </cell>
          <cell r="T953" t="str">
            <v/>
          </cell>
          <cell r="U953" t="str">
            <v/>
          </cell>
          <cell r="V953" t="str">
            <v>0</v>
          </cell>
          <cell r="W953" t="str">
            <v>NSLP</v>
          </cell>
          <cell r="X953" t="str">
            <v>Yes</v>
          </cell>
          <cell r="Y953" t="str">
            <v xml:space="preserve">      </v>
          </cell>
          <cell r="Z953" t="str">
            <v/>
          </cell>
          <cell r="AA953" t="str">
            <v/>
          </cell>
          <cell r="AB953" t="str">
            <v/>
          </cell>
          <cell r="AC953" t="str">
            <v>0.00</v>
          </cell>
          <cell r="AD953" t="str">
            <v>H116</v>
          </cell>
          <cell r="AE953" t="str">
            <v>Password116</v>
          </cell>
          <cell r="AF953" t="str">
            <v>0.00</v>
          </cell>
          <cell r="AG953" t="str">
            <v>CONGREGATION MACHZIKEI HADAS OF BELZ</v>
          </cell>
        </row>
        <row r="954">
          <cell r="A954">
            <v>500402229103</v>
          </cell>
          <cell r="B954" t="str">
            <v>H117</v>
          </cell>
          <cell r="C954" t="str">
            <v/>
          </cell>
          <cell r="D954" t="str">
            <v/>
          </cell>
          <cell r="E954" t="str">
            <v>Talmud Torah Khal Adas Yereim</v>
          </cell>
          <cell r="F954" t="str">
            <v/>
          </cell>
          <cell r="G954" t="str">
            <v>33 Union Road</v>
          </cell>
          <cell r="H954" t="str">
            <v/>
          </cell>
          <cell r="I954" t="str">
            <v>Spring Valley</v>
          </cell>
          <cell r="J954" t="str">
            <v>845-425-5678</v>
          </cell>
          <cell r="K954" t="str">
            <v>Lazar Katz</v>
          </cell>
          <cell r="L954" t="str">
            <v>ROCKLAND</v>
          </cell>
          <cell r="M954" t="str">
            <v>admin@vienmonsey.org</v>
          </cell>
          <cell r="N954" t="str">
            <v>12/31/19</v>
          </cell>
          <cell r="O954" t="str">
            <v>0.00</v>
          </cell>
          <cell r="P954" t="str">
            <v>RA</v>
          </cell>
          <cell r="Q954" t="str">
            <v>Yes</v>
          </cell>
          <cell r="R954">
            <v>500402229103</v>
          </cell>
          <cell r="S954" t="str">
            <v>0</v>
          </cell>
          <cell r="T954" t="str">
            <v/>
          </cell>
          <cell r="U954" t="str">
            <v/>
          </cell>
          <cell r="V954" t="str">
            <v>0</v>
          </cell>
          <cell r="W954" t="str">
            <v>NSLP</v>
          </cell>
          <cell r="X954" t="str">
            <v>Yes</v>
          </cell>
          <cell r="Y954" t="str">
            <v xml:space="preserve">      </v>
          </cell>
          <cell r="Z954" t="str">
            <v/>
          </cell>
          <cell r="AA954" t="str">
            <v/>
          </cell>
          <cell r="AB954" t="str">
            <v/>
          </cell>
          <cell r="AC954" t="str">
            <v>0.00</v>
          </cell>
          <cell r="AD954" t="str">
            <v>H117</v>
          </cell>
          <cell r="AE954" t="str">
            <v>Password117</v>
          </cell>
          <cell r="AF954" t="str">
            <v>0.00</v>
          </cell>
          <cell r="AG954" t="str">
            <v>TALMUD TORAH KHAL ADAS YEREIM</v>
          </cell>
        </row>
        <row r="955">
          <cell r="A955">
            <v>500402229325</v>
          </cell>
          <cell r="B955" t="str">
            <v>H118</v>
          </cell>
          <cell r="C955" t="str">
            <v/>
          </cell>
          <cell r="D955" t="str">
            <v/>
          </cell>
          <cell r="E955" t="str">
            <v>Yeshiva Tzion Yosef</v>
          </cell>
          <cell r="F955" t="str">
            <v/>
          </cell>
          <cell r="G955" t="str">
            <v>15 Widman Court</v>
          </cell>
          <cell r="H955" t="str">
            <v/>
          </cell>
          <cell r="I955" t="str">
            <v>Spring Valley</v>
          </cell>
          <cell r="J955" t="str">
            <v>845-371-1220</v>
          </cell>
          <cell r="K955" t="str">
            <v>Isaac Schwartz</v>
          </cell>
          <cell r="L955" t="str">
            <v>ROCKLAND</v>
          </cell>
          <cell r="M955" t="str">
            <v>pupa@ytypupa.org</v>
          </cell>
          <cell r="N955" t="str">
            <v>12/31/19</v>
          </cell>
          <cell r="O955" t="str">
            <v>0.00</v>
          </cell>
          <cell r="P955" t="str">
            <v>RA</v>
          </cell>
          <cell r="Q955" t="str">
            <v>Yes</v>
          </cell>
          <cell r="R955">
            <v>500402229325</v>
          </cell>
          <cell r="S955" t="str">
            <v>0</v>
          </cell>
          <cell r="T955" t="str">
            <v/>
          </cell>
          <cell r="U955" t="str">
            <v/>
          </cell>
          <cell r="V955" t="str">
            <v>0</v>
          </cell>
          <cell r="W955" t="str">
            <v>NSLP</v>
          </cell>
          <cell r="X955" t="str">
            <v>Yes</v>
          </cell>
          <cell r="Y955" t="str">
            <v xml:space="preserve">      </v>
          </cell>
          <cell r="Z955" t="str">
            <v/>
          </cell>
          <cell r="AA955" t="str">
            <v/>
          </cell>
          <cell r="AB955" t="str">
            <v/>
          </cell>
          <cell r="AC955" t="str">
            <v>0.00</v>
          </cell>
          <cell r="AD955" t="str">
            <v>H118</v>
          </cell>
          <cell r="AE955" t="str">
            <v>Password118</v>
          </cell>
          <cell r="AF955" t="str">
            <v>0.00</v>
          </cell>
          <cell r="AG955" t="str">
            <v>YESHIVA TZION YOSEF</v>
          </cell>
        </row>
        <row r="956">
          <cell r="A956">
            <v>500402229520</v>
          </cell>
          <cell r="B956" t="str">
            <v>H119</v>
          </cell>
          <cell r="C956" t="str">
            <v/>
          </cell>
          <cell r="D956" t="str">
            <v/>
          </cell>
          <cell r="E956" t="str">
            <v>Congregation Yeshiva Avir Yakov</v>
          </cell>
          <cell r="F956" t="str">
            <v/>
          </cell>
          <cell r="G956" t="str">
            <v>766 N. Main Street</v>
          </cell>
          <cell r="H956" t="str">
            <v/>
          </cell>
          <cell r="I956" t="str">
            <v>New Square</v>
          </cell>
          <cell r="J956" t="str">
            <v>845-362-6620</v>
          </cell>
          <cell r="K956" t="str">
            <v>Shulem Einhorn</v>
          </cell>
          <cell r="L956" t="str">
            <v>ROCKLAND</v>
          </cell>
          <cell r="M956" t="str">
            <v>einhorn766@gmail.com</v>
          </cell>
          <cell r="N956" t="str">
            <v>12/31/19</v>
          </cell>
          <cell r="O956" t="str">
            <v>0.00</v>
          </cell>
          <cell r="P956" t="str">
            <v>RA</v>
          </cell>
          <cell r="Q956" t="str">
            <v>Yes</v>
          </cell>
          <cell r="R956">
            <v>500402229520</v>
          </cell>
          <cell r="S956" t="str">
            <v>0</v>
          </cell>
          <cell r="T956" t="str">
            <v/>
          </cell>
          <cell r="U956" t="str">
            <v/>
          </cell>
          <cell r="V956" t="str">
            <v>0</v>
          </cell>
          <cell r="W956" t="str">
            <v>NSLP</v>
          </cell>
          <cell r="X956" t="str">
            <v>Yes</v>
          </cell>
          <cell r="Y956" t="str">
            <v xml:space="preserve">      </v>
          </cell>
          <cell r="Z956" t="str">
            <v/>
          </cell>
          <cell r="AA956" t="str">
            <v/>
          </cell>
          <cell r="AB956" t="str">
            <v/>
          </cell>
          <cell r="AC956" t="str">
            <v>0.00</v>
          </cell>
          <cell r="AD956" t="str">
            <v>H119</v>
          </cell>
          <cell r="AE956" t="str">
            <v>Password119</v>
          </cell>
          <cell r="AF956" t="str">
            <v>0.00</v>
          </cell>
          <cell r="AG956" t="str">
            <v>CONGREGATION YESHIVA AVIR YAKOV</v>
          </cell>
        </row>
        <row r="957">
          <cell r="A957">
            <v>500402229528</v>
          </cell>
          <cell r="B957" t="str">
            <v>H120</v>
          </cell>
          <cell r="C957" t="str">
            <v/>
          </cell>
          <cell r="D957" t="str">
            <v/>
          </cell>
          <cell r="E957" t="str">
            <v>Yeshiva Shaar Ephraim</v>
          </cell>
          <cell r="F957" t="str">
            <v/>
          </cell>
          <cell r="G957" t="str">
            <v>5 Acer Court</v>
          </cell>
          <cell r="H957" t="str">
            <v/>
          </cell>
          <cell r="I957" t="str">
            <v>Monsey</v>
          </cell>
          <cell r="J957" t="str">
            <v>845-426-3110</v>
          </cell>
          <cell r="K957" t="str">
            <v>Yehuda Oshry</v>
          </cell>
          <cell r="L957" t="str">
            <v>ROCKLAND</v>
          </cell>
          <cell r="M957" t="str">
            <v>shaar@thejnet.com</v>
          </cell>
          <cell r="N957" t="str">
            <v>12/31/19</v>
          </cell>
          <cell r="O957" t="str">
            <v>0.00</v>
          </cell>
          <cell r="P957" t="str">
            <v>RA</v>
          </cell>
          <cell r="Q957" t="str">
            <v>Yes</v>
          </cell>
          <cell r="R957">
            <v>500402229528</v>
          </cell>
          <cell r="S957" t="str">
            <v>0</v>
          </cell>
          <cell r="T957" t="str">
            <v/>
          </cell>
          <cell r="U957" t="str">
            <v/>
          </cell>
          <cell r="V957" t="str">
            <v>0</v>
          </cell>
          <cell r="W957" t="str">
            <v>NSLP</v>
          </cell>
          <cell r="X957" t="str">
            <v>Yes</v>
          </cell>
          <cell r="Y957" t="str">
            <v xml:space="preserve">      </v>
          </cell>
          <cell r="Z957" t="str">
            <v/>
          </cell>
          <cell r="AA957" t="str">
            <v/>
          </cell>
          <cell r="AB957" t="str">
            <v/>
          </cell>
          <cell r="AC957" t="str">
            <v>0.00</v>
          </cell>
          <cell r="AD957" t="str">
            <v>H120</v>
          </cell>
          <cell r="AE957" t="str">
            <v>Password120</v>
          </cell>
          <cell r="AF957" t="str">
            <v>0.00</v>
          </cell>
          <cell r="AG957" t="str">
            <v>YESHIVA SHAAR EPHRAIM</v>
          </cell>
        </row>
        <row r="958">
          <cell r="A958">
            <v>500402229549</v>
          </cell>
          <cell r="B958" t="str">
            <v>H121</v>
          </cell>
          <cell r="C958" t="str">
            <v/>
          </cell>
          <cell r="D958" t="str">
            <v/>
          </cell>
          <cell r="E958" t="str">
            <v>Yeshiva Gedolah of South Monsey</v>
          </cell>
          <cell r="F958" t="str">
            <v/>
          </cell>
          <cell r="G958" t="str">
            <v>260  Saddle River Road</v>
          </cell>
          <cell r="H958" t="str">
            <v/>
          </cell>
          <cell r="I958" t="str">
            <v>Monsey</v>
          </cell>
          <cell r="J958" t="str">
            <v>845-356-4030</v>
          </cell>
          <cell r="K958" t="str">
            <v>Eliezer Lieff</v>
          </cell>
          <cell r="L958" t="str">
            <v>ROCKLAND</v>
          </cell>
          <cell r="M958" t="str">
            <v>yeshiva.smons@gmail.com</v>
          </cell>
          <cell r="N958" t="str">
            <v>12/31/19</v>
          </cell>
          <cell r="O958" t="str">
            <v>0.00</v>
          </cell>
          <cell r="P958" t="str">
            <v>RA</v>
          </cell>
          <cell r="Q958" t="str">
            <v>Yes</v>
          </cell>
          <cell r="R958">
            <v>500402229549</v>
          </cell>
          <cell r="S958" t="str">
            <v>0</v>
          </cell>
          <cell r="T958" t="str">
            <v/>
          </cell>
          <cell r="U958" t="str">
            <v/>
          </cell>
          <cell r="V958" t="str">
            <v>0</v>
          </cell>
          <cell r="W958" t="str">
            <v>NSLP</v>
          </cell>
          <cell r="X958" t="str">
            <v>Yes</v>
          </cell>
          <cell r="Y958" t="str">
            <v xml:space="preserve">      </v>
          </cell>
          <cell r="Z958" t="str">
            <v/>
          </cell>
          <cell r="AA958" t="str">
            <v/>
          </cell>
          <cell r="AB958" t="str">
            <v/>
          </cell>
          <cell r="AC958" t="str">
            <v>0.00</v>
          </cell>
          <cell r="AD958" t="str">
            <v>H121</v>
          </cell>
          <cell r="AE958" t="str">
            <v>Password121</v>
          </cell>
          <cell r="AF958" t="str">
            <v>0.00</v>
          </cell>
          <cell r="AG958" t="str">
            <v>YESHIVA GEDOLAH OF SOUTH MONSEY</v>
          </cell>
        </row>
        <row r="959">
          <cell r="A959">
            <v>500402229623</v>
          </cell>
          <cell r="B959" t="str">
            <v>H122</v>
          </cell>
          <cell r="C959" t="str">
            <v/>
          </cell>
          <cell r="D959" t="str">
            <v/>
          </cell>
          <cell r="E959" t="str">
            <v>Congregation Bais Malka</v>
          </cell>
          <cell r="F959" t="str">
            <v/>
          </cell>
          <cell r="G959" t="str">
            <v>48 Grandview Avenue</v>
          </cell>
          <cell r="H959" t="str">
            <v/>
          </cell>
          <cell r="I959" t="str">
            <v>Spring Valley</v>
          </cell>
          <cell r="J959" t="str">
            <v>845-354-9500</v>
          </cell>
          <cell r="K959" t="str">
            <v>Aron Grossman</v>
          </cell>
          <cell r="L959" t="str">
            <v>ROCKLAND</v>
          </cell>
          <cell r="M959" t="str">
            <v>admin@baismalka.org</v>
          </cell>
          <cell r="N959" t="str">
            <v>12/31/19</v>
          </cell>
          <cell r="O959" t="str">
            <v>0.00</v>
          </cell>
          <cell r="P959" t="str">
            <v>RA</v>
          </cell>
          <cell r="Q959" t="str">
            <v>Yes</v>
          </cell>
          <cell r="R959">
            <v>500402229623</v>
          </cell>
          <cell r="S959" t="str">
            <v>0</v>
          </cell>
          <cell r="T959" t="str">
            <v/>
          </cell>
          <cell r="U959" t="str">
            <v/>
          </cell>
          <cell r="V959" t="str">
            <v>0</v>
          </cell>
          <cell r="W959" t="str">
            <v>NSLP</v>
          </cell>
          <cell r="X959" t="str">
            <v>Yes</v>
          </cell>
          <cell r="Y959" t="str">
            <v xml:space="preserve">      </v>
          </cell>
          <cell r="Z959" t="str">
            <v/>
          </cell>
          <cell r="AA959" t="str">
            <v/>
          </cell>
          <cell r="AB959" t="str">
            <v/>
          </cell>
          <cell r="AC959" t="str">
            <v>0.00</v>
          </cell>
          <cell r="AD959" t="str">
            <v>H122</v>
          </cell>
          <cell r="AE959" t="str">
            <v>Password122</v>
          </cell>
          <cell r="AF959" t="str">
            <v>0.00</v>
          </cell>
          <cell r="AG959" t="str">
            <v>CONGREGATION BAIS MALKA</v>
          </cell>
        </row>
        <row r="960">
          <cell r="A960">
            <v>500402229806</v>
          </cell>
          <cell r="B960" t="str">
            <v>H123</v>
          </cell>
          <cell r="C960" t="str">
            <v/>
          </cell>
          <cell r="D960" t="str">
            <v/>
          </cell>
          <cell r="E960" t="str">
            <v>Mosdos Sans Klausenberg of Monsey</v>
          </cell>
          <cell r="F960" t="str">
            <v/>
          </cell>
          <cell r="G960" t="str">
            <v>5 Gibbs Court</v>
          </cell>
          <cell r="H960" t="str">
            <v/>
          </cell>
          <cell r="I960" t="str">
            <v>Monsey</v>
          </cell>
          <cell r="J960" t="str">
            <v>845-578-9807</v>
          </cell>
          <cell r="K960" t="str">
            <v>Ben Sompolinsky</v>
          </cell>
          <cell r="L960" t="str">
            <v>ROCKLAND</v>
          </cell>
          <cell r="M960" t="str">
            <v>admin@sanzmonsey.com</v>
          </cell>
          <cell r="N960" t="str">
            <v>12/31/19</v>
          </cell>
          <cell r="O960" t="str">
            <v>0.00</v>
          </cell>
          <cell r="P960" t="str">
            <v>RA</v>
          </cell>
          <cell r="Q960" t="str">
            <v>Yes</v>
          </cell>
          <cell r="R960">
            <v>500402229806</v>
          </cell>
          <cell r="S960" t="str">
            <v>0</v>
          </cell>
          <cell r="T960" t="str">
            <v/>
          </cell>
          <cell r="U960" t="str">
            <v/>
          </cell>
          <cell r="V960" t="str">
            <v>0</v>
          </cell>
          <cell r="W960" t="str">
            <v>NSLP</v>
          </cell>
          <cell r="X960" t="str">
            <v>Yes</v>
          </cell>
          <cell r="Y960" t="str">
            <v xml:space="preserve">      </v>
          </cell>
          <cell r="Z960" t="str">
            <v/>
          </cell>
          <cell r="AA960" t="str">
            <v/>
          </cell>
          <cell r="AB960" t="str">
            <v/>
          </cell>
          <cell r="AC960" t="str">
            <v>0.00</v>
          </cell>
          <cell r="AD960" t="str">
            <v>H123</v>
          </cell>
          <cell r="AE960" t="str">
            <v>Password123</v>
          </cell>
          <cell r="AF960" t="str">
            <v>0.00</v>
          </cell>
          <cell r="AG960" t="str">
            <v>MOSDOS SANS KLAUSENBERG OF MONSEY</v>
          </cell>
        </row>
        <row r="961">
          <cell r="A961">
            <v>500402229834</v>
          </cell>
          <cell r="B961" t="str">
            <v>H124</v>
          </cell>
          <cell r="C961" t="str">
            <v/>
          </cell>
          <cell r="D961" t="str">
            <v/>
          </cell>
          <cell r="E961" t="str">
            <v>Congregation Noam E. Lisenk</v>
          </cell>
          <cell r="F961" t="str">
            <v/>
          </cell>
          <cell r="G961" t="str">
            <v>100 South Central Avenue</v>
          </cell>
          <cell r="H961" t="str">
            <v/>
          </cell>
          <cell r="I961" t="str">
            <v>Nanuet</v>
          </cell>
          <cell r="J961" t="str">
            <v>845-352-0479</v>
          </cell>
          <cell r="K961" t="str">
            <v>Yom Tov Breuer</v>
          </cell>
          <cell r="L961" t="str">
            <v>ROCKLAND</v>
          </cell>
          <cell r="M961" t="str">
            <v>info.lizensk@gmail.com</v>
          </cell>
          <cell r="N961" t="str">
            <v>12/31/19</v>
          </cell>
          <cell r="O961" t="str">
            <v>0.00</v>
          </cell>
          <cell r="P961" t="str">
            <v>RA</v>
          </cell>
          <cell r="Q961" t="str">
            <v>Yes</v>
          </cell>
          <cell r="R961">
            <v>500402229834</v>
          </cell>
          <cell r="S961" t="str">
            <v>0</v>
          </cell>
          <cell r="T961" t="str">
            <v/>
          </cell>
          <cell r="U961" t="str">
            <v/>
          </cell>
          <cell r="V961" t="str">
            <v>0</v>
          </cell>
          <cell r="W961" t="str">
            <v>NSLP</v>
          </cell>
          <cell r="X961" t="str">
            <v>Yes</v>
          </cell>
          <cell r="Y961" t="str">
            <v xml:space="preserve">      </v>
          </cell>
          <cell r="Z961" t="str">
            <v/>
          </cell>
          <cell r="AA961" t="str">
            <v/>
          </cell>
          <cell r="AB961" t="str">
            <v/>
          </cell>
          <cell r="AC961" t="str">
            <v>0.00</v>
          </cell>
          <cell r="AD961" t="str">
            <v>H124</v>
          </cell>
          <cell r="AE961" t="str">
            <v>Password124</v>
          </cell>
          <cell r="AF961" t="str">
            <v>0.00</v>
          </cell>
          <cell r="AG961" t="str">
            <v>CONGREGATION NOAM E. LISENK</v>
          </cell>
        </row>
        <row r="962">
          <cell r="A962">
            <v>500402229918</v>
          </cell>
          <cell r="B962" t="str">
            <v>H125</v>
          </cell>
          <cell r="C962" t="str">
            <v/>
          </cell>
          <cell r="D962" t="str">
            <v/>
          </cell>
          <cell r="E962" t="str">
            <v>Cheder Chabad Of Monsey</v>
          </cell>
          <cell r="F962" t="str">
            <v/>
          </cell>
          <cell r="G962" t="str">
            <v>Po Box 1164</v>
          </cell>
          <cell r="H962" t="str">
            <v/>
          </cell>
          <cell r="I962" t="str">
            <v>Monsey</v>
          </cell>
          <cell r="J962" t="str">
            <v>845-356-1213</v>
          </cell>
          <cell r="K962" t="str">
            <v>Libby Steiner</v>
          </cell>
          <cell r="L962" t="str">
            <v>ROCKLAND</v>
          </cell>
          <cell r="M962" t="str">
            <v>lsteiner@chedermonsey.org</v>
          </cell>
          <cell r="N962" t="str">
            <v>12/31/19</v>
          </cell>
          <cell r="O962" t="str">
            <v>0.00</v>
          </cell>
          <cell r="P962" t="str">
            <v>RA</v>
          </cell>
          <cell r="Q962" t="str">
            <v>Yes</v>
          </cell>
          <cell r="R962">
            <v>500402229918</v>
          </cell>
          <cell r="S962" t="str">
            <v>0</v>
          </cell>
          <cell r="T962" t="str">
            <v/>
          </cell>
          <cell r="U962" t="str">
            <v/>
          </cell>
          <cell r="V962" t="str">
            <v>0</v>
          </cell>
          <cell r="W962" t="str">
            <v>NSLP</v>
          </cell>
          <cell r="X962" t="str">
            <v>Yes</v>
          </cell>
          <cell r="Y962" t="str">
            <v xml:space="preserve">      </v>
          </cell>
          <cell r="Z962" t="str">
            <v/>
          </cell>
          <cell r="AA962" t="str">
            <v/>
          </cell>
          <cell r="AB962" t="str">
            <v/>
          </cell>
          <cell r="AC962" t="str">
            <v>0.00</v>
          </cell>
          <cell r="AD962" t="str">
            <v>H125</v>
          </cell>
          <cell r="AE962" t="str">
            <v>Password125</v>
          </cell>
          <cell r="AF962" t="str">
            <v>0.00</v>
          </cell>
          <cell r="AG962" t="str">
            <v>CHEDER CHABAD OF MONSEY</v>
          </cell>
        </row>
        <row r="963">
          <cell r="A963">
            <v>500402995550</v>
          </cell>
          <cell r="B963" t="str">
            <v>H126</v>
          </cell>
          <cell r="C963" t="str">
            <v/>
          </cell>
          <cell r="D963" t="str">
            <v/>
          </cell>
          <cell r="E963" t="str">
            <v>Yeshiva Darkei Emunah</v>
          </cell>
          <cell r="F963" t="str">
            <v/>
          </cell>
          <cell r="G963" t="str">
            <v>PO Box 1092, 201 Route 306</v>
          </cell>
          <cell r="H963" t="str">
            <v/>
          </cell>
          <cell r="I963" t="str">
            <v>Monsey</v>
          </cell>
          <cell r="J963" t="str">
            <v>845-356-2761 Ext 1</v>
          </cell>
          <cell r="K963" t="str">
            <v>Abraham Felberbaum</v>
          </cell>
          <cell r="L963" t="str">
            <v>ROCKLAND</v>
          </cell>
          <cell r="M963" t="str">
            <v>munkatchmonsey@gmail.com</v>
          </cell>
          <cell r="N963" t="str">
            <v>12/31/19</v>
          </cell>
          <cell r="O963" t="str">
            <v>0.00</v>
          </cell>
          <cell r="P963" t="str">
            <v>RA</v>
          </cell>
          <cell r="Q963" t="str">
            <v>Yes</v>
          </cell>
          <cell r="R963">
            <v>500402995550</v>
          </cell>
          <cell r="S963" t="str">
            <v>0</v>
          </cell>
          <cell r="T963" t="str">
            <v/>
          </cell>
          <cell r="U963" t="str">
            <v/>
          </cell>
          <cell r="V963" t="str">
            <v>0</v>
          </cell>
          <cell r="W963" t="str">
            <v>NSLP</v>
          </cell>
          <cell r="X963" t="str">
            <v>Yes</v>
          </cell>
          <cell r="Y963" t="str">
            <v xml:space="preserve">      </v>
          </cell>
          <cell r="Z963" t="str">
            <v/>
          </cell>
          <cell r="AA963" t="str">
            <v/>
          </cell>
          <cell r="AB963" t="str">
            <v/>
          </cell>
          <cell r="AC963" t="str">
            <v>0.00</v>
          </cell>
          <cell r="AD963" t="str">
            <v>H126</v>
          </cell>
          <cell r="AE963" t="str">
            <v>Password126</v>
          </cell>
          <cell r="AF963" t="str">
            <v>0.00</v>
          </cell>
          <cell r="AG963" t="str">
            <v>YESHIVA DARKEI EMUNAH</v>
          </cell>
        </row>
        <row r="964">
          <cell r="A964">
            <v>590501226115</v>
          </cell>
          <cell r="B964" t="str">
            <v>H127</v>
          </cell>
          <cell r="C964" t="str">
            <v/>
          </cell>
          <cell r="D964" t="str">
            <v/>
          </cell>
          <cell r="E964" t="str">
            <v>Yeshiva Zichron Mayir</v>
          </cell>
          <cell r="F964" t="str">
            <v/>
          </cell>
          <cell r="G964" t="str">
            <v>5 Ronald Tawil Way</v>
          </cell>
          <cell r="H964" t="str">
            <v/>
          </cell>
          <cell r="I964" t="str">
            <v>Mountaindale</v>
          </cell>
          <cell r="J964" t="str">
            <v>845-434-5328 Ext 102</v>
          </cell>
          <cell r="K964" t="str">
            <v>Frieda Lefkowitz</v>
          </cell>
          <cell r="L964" t="str">
            <v>SULLIVAN</v>
          </cell>
          <cell r="M964" t="str">
            <v>yzm@hvc.rr.com</v>
          </cell>
          <cell r="N964" t="str">
            <v>12/31/19</v>
          </cell>
          <cell r="O964" t="str">
            <v>0.00</v>
          </cell>
          <cell r="P964" t="str">
            <v>RA</v>
          </cell>
          <cell r="Q964" t="str">
            <v>Yes</v>
          </cell>
          <cell r="R964">
            <v>590501226115</v>
          </cell>
          <cell r="S964" t="str">
            <v>0</v>
          </cell>
          <cell r="T964" t="str">
            <v/>
          </cell>
          <cell r="U964" t="str">
            <v/>
          </cell>
          <cell r="V964" t="str">
            <v>0</v>
          </cell>
          <cell r="W964" t="str">
            <v>NSLP</v>
          </cell>
          <cell r="X964" t="str">
            <v>Yes</v>
          </cell>
          <cell r="Y964" t="str">
            <v xml:space="preserve">      </v>
          </cell>
          <cell r="Z964" t="str">
            <v/>
          </cell>
          <cell r="AA964" t="str">
            <v/>
          </cell>
          <cell r="AB964" t="str">
            <v/>
          </cell>
          <cell r="AC964" t="str">
            <v>0.00</v>
          </cell>
          <cell r="AD964" t="str">
            <v>H127</v>
          </cell>
          <cell r="AE964" t="str">
            <v>Password127</v>
          </cell>
          <cell r="AF964" t="str">
            <v>0.00</v>
          </cell>
          <cell r="AG964" t="str">
            <v>YESHIVA ZICHRON MAYIR</v>
          </cell>
        </row>
        <row r="965">
          <cell r="A965">
            <v>591401229948</v>
          </cell>
          <cell r="B965" t="str">
            <v>H128</v>
          </cell>
          <cell r="C965" t="str">
            <v/>
          </cell>
          <cell r="D965" t="str">
            <v/>
          </cell>
          <cell r="E965" t="str">
            <v>Bais Yisroel School</v>
          </cell>
          <cell r="F965" t="str">
            <v/>
          </cell>
          <cell r="G965" t="str">
            <v>24 Gibber Road</v>
          </cell>
          <cell r="H965" t="str">
            <v/>
          </cell>
          <cell r="I965" t="str">
            <v>Kiamesha Lake</v>
          </cell>
          <cell r="J965" t="str">
            <v>845-659-7416</v>
          </cell>
          <cell r="K965" t="str">
            <v>Maftula Neiman</v>
          </cell>
          <cell r="L965" t="str">
            <v>SULLIVAN</v>
          </cell>
          <cell r="M965" t="str">
            <v>NN@viznitzkiamesha.com</v>
          </cell>
          <cell r="N965" t="str">
            <v>12/31/19</v>
          </cell>
          <cell r="O965" t="str">
            <v>0.00</v>
          </cell>
          <cell r="P965" t="str">
            <v>RA</v>
          </cell>
          <cell r="Q965" t="str">
            <v>Yes</v>
          </cell>
          <cell r="R965">
            <v>591401229948</v>
          </cell>
          <cell r="S965" t="str">
            <v>0</v>
          </cell>
          <cell r="T965" t="str">
            <v/>
          </cell>
          <cell r="U965" t="str">
            <v/>
          </cell>
          <cell r="V965" t="str">
            <v>0</v>
          </cell>
          <cell r="W965" t="str">
            <v>NSLP</v>
          </cell>
          <cell r="X965" t="str">
            <v>Yes</v>
          </cell>
          <cell r="Y965" t="str">
            <v xml:space="preserve">      </v>
          </cell>
          <cell r="Z965" t="str">
            <v/>
          </cell>
          <cell r="AA965" t="str">
            <v/>
          </cell>
          <cell r="AB965" t="str">
            <v/>
          </cell>
          <cell r="AC965" t="str">
            <v>0.00</v>
          </cell>
          <cell r="AD965" t="str">
            <v>H128</v>
          </cell>
          <cell r="AE965" t="str">
            <v>Password128</v>
          </cell>
          <cell r="AF965" t="str">
            <v>0.00</v>
          </cell>
          <cell r="AG965" t="str">
            <v>BAIS YISROEL SCHOOL</v>
          </cell>
        </row>
        <row r="966">
          <cell r="A966">
            <v>10100010000</v>
          </cell>
          <cell r="B966" t="str">
            <v>J001</v>
          </cell>
          <cell r="C966">
            <v>4000678</v>
          </cell>
          <cell r="D966" t="str">
            <v>J</v>
          </cell>
          <cell r="E966" t="str">
            <v>Albany Public Schools</v>
          </cell>
          <cell r="F966" t="str">
            <v>Attn: Food Service Director</v>
          </cell>
          <cell r="G966" t="str">
            <v>Albany Public Schools</v>
          </cell>
          <cell r="H966" t="str">
            <v>Academy Park</v>
          </cell>
          <cell r="I966" t="str">
            <v>Albany</v>
          </cell>
          <cell r="J966" t="str">
            <v>518-475-6644x 2</v>
          </cell>
          <cell r="K966" t="str">
            <v>Stephanie Lasher-SEE COMMENTS</v>
          </cell>
          <cell r="L966" t="str">
            <v>ALBANY</v>
          </cell>
          <cell r="M966" t="str">
            <v>dowdr@whitsons.com</v>
          </cell>
          <cell r="N966" t="str">
            <v>02/22/95</v>
          </cell>
          <cell r="O966" t="str">
            <v>394,104.56</v>
          </cell>
          <cell r="P966" t="str">
            <v>RA</v>
          </cell>
          <cell r="Q966" t="str">
            <v>Yes</v>
          </cell>
          <cell r="R966">
            <v>10100010000</v>
          </cell>
          <cell r="S966" t="str">
            <v>180</v>
          </cell>
          <cell r="T966" t="str">
            <v>UNASSIGNED</v>
          </cell>
          <cell r="U966" t="str">
            <v>Roger George</v>
          </cell>
          <cell r="V966" t="str">
            <v>1087185</v>
          </cell>
          <cell r="W966" t="str">
            <v>NSLP</v>
          </cell>
          <cell r="X966" t="str">
            <v>Yes</v>
          </cell>
          <cell r="Y966" t="str">
            <v xml:space="preserve">      </v>
          </cell>
          <cell r="Z966" t="str">
            <v>09/12/11</v>
          </cell>
          <cell r="AA966" t="str">
            <v/>
          </cell>
          <cell r="AB966" t="str">
            <v>(518) 462-7302</v>
          </cell>
          <cell r="AC966" t="str">
            <v>0.00</v>
          </cell>
          <cell r="AD966" t="str">
            <v>J001</v>
          </cell>
          <cell r="AE966" t="str">
            <v>Anson822</v>
          </cell>
          <cell r="AF966" t="str">
            <v>394,104.56</v>
          </cell>
          <cell r="AG966" t="str">
            <v>ALBANY PUBLIC</v>
          </cell>
        </row>
        <row r="967">
          <cell r="A967">
            <v>10601060000</v>
          </cell>
          <cell r="B967" t="str">
            <v>J002</v>
          </cell>
          <cell r="C967">
            <v>4004083</v>
          </cell>
          <cell r="D967" t="str">
            <v>J</v>
          </cell>
          <cell r="E967" t="str">
            <v>South Colonie School District</v>
          </cell>
          <cell r="F967" t="str">
            <v>Attn: Food Service Director</v>
          </cell>
          <cell r="G967" t="str">
            <v>South Colonie School District</v>
          </cell>
          <cell r="H967" t="str">
            <v>102 Loralee Drive</v>
          </cell>
          <cell r="I967" t="str">
            <v>Albany</v>
          </cell>
          <cell r="J967" t="str">
            <v>(518) 869-3576x 2467</v>
          </cell>
          <cell r="K967" t="str">
            <v>Annette Chamberlain</v>
          </cell>
          <cell r="L967" t="str">
            <v>ALBANY</v>
          </cell>
          <cell r="M967" t="str">
            <v>chamberlaina@scolonie.org</v>
          </cell>
          <cell r="N967" t="str">
            <v>03/26/03</v>
          </cell>
          <cell r="O967" t="str">
            <v>126,806.13</v>
          </cell>
          <cell r="P967" t="str">
            <v>RA</v>
          </cell>
          <cell r="Q967" t="str">
            <v>Yes</v>
          </cell>
          <cell r="R967">
            <v>10601060000</v>
          </cell>
          <cell r="S967" t="str">
            <v>180</v>
          </cell>
          <cell r="T967" t="str">
            <v>UNASSIGNED</v>
          </cell>
          <cell r="U967" t="str">
            <v>Beverly Miller</v>
          </cell>
          <cell r="V967" t="str">
            <v>349810</v>
          </cell>
          <cell r="W967" t="str">
            <v>NSLP</v>
          </cell>
          <cell r="X967" t="str">
            <v>Yes</v>
          </cell>
          <cell r="Y967" t="str">
            <v xml:space="preserve">      </v>
          </cell>
          <cell r="Z967" t="str">
            <v>09/06/11</v>
          </cell>
          <cell r="AA967" t="str">
            <v/>
          </cell>
          <cell r="AB967" t="str">
            <v>(518) 869-3576x 2460</v>
          </cell>
          <cell r="AC967" t="str">
            <v>0.00</v>
          </cell>
          <cell r="AD967" t="str">
            <v>J002</v>
          </cell>
          <cell r="AE967" t="str">
            <v>Cafeteria2</v>
          </cell>
          <cell r="AF967" t="str">
            <v>126,806.13</v>
          </cell>
          <cell r="AG967" t="str">
            <v>SOUTH COLONIE</v>
          </cell>
        </row>
        <row r="968">
          <cell r="A968">
            <v>270100010000</v>
          </cell>
          <cell r="B968" t="str">
            <v>J003</v>
          </cell>
          <cell r="C968">
            <v>4000730</v>
          </cell>
          <cell r="D968" t="str">
            <v>J</v>
          </cell>
          <cell r="E968" t="str">
            <v>Amsterdam Public Schools</v>
          </cell>
          <cell r="F968" t="str">
            <v>Attn: Food Service Director</v>
          </cell>
          <cell r="G968" t="str">
            <v>Amsterdam Public Schools</v>
          </cell>
          <cell r="H968" t="str">
            <v>11 Liberty Street</v>
          </cell>
          <cell r="I968" t="str">
            <v>Amsterdam</v>
          </cell>
          <cell r="J968" t="str">
            <v>(518) 843-3180x 7</v>
          </cell>
          <cell r="K968" t="str">
            <v>Robert Bardin</v>
          </cell>
          <cell r="L968" t="str">
            <v>MONTGOMERY</v>
          </cell>
          <cell r="M968" t="str">
            <v>rbardin@gasd.org</v>
          </cell>
          <cell r="N968" t="str">
            <v>08/01/03</v>
          </cell>
          <cell r="O968" t="str">
            <v>167,045.44</v>
          </cell>
          <cell r="P968" t="str">
            <v>RA</v>
          </cell>
          <cell r="Q968" t="str">
            <v>Yes</v>
          </cell>
          <cell r="R968">
            <v>270100010000</v>
          </cell>
          <cell r="S968" t="str">
            <v>180</v>
          </cell>
          <cell r="T968" t="str">
            <v>UNASSIGNED</v>
          </cell>
          <cell r="U968" t="str">
            <v>Roger Seward</v>
          </cell>
          <cell r="V968" t="str">
            <v>460815</v>
          </cell>
          <cell r="W968" t="str">
            <v>NSLP</v>
          </cell>
          <cell r="X968" t="str">
            <v>Yes</v>
          </cell>
          <cell r="Y968" t="str">
            <v xml:space="preserve">      </v>
          </cell>
          <cell r="Z968" t="str">
            <v>10/20/11</v>
          </cell>
          <cell r="AA968" t="str">
            <v/>
          </cell>
          <cell r="AB968" t="str">
            <v>(518) 843-5206</v>
          </cell>
          <cell r="AC968" t="str">
            <v>0.00</v>
          </cell>
          <cell r="AD968" t="str">
            <v>J003</v>
          </cell>
          <cell r="AE968" t="str">
            <v>Brandon2018</v>
          </cell>
          <cell r="AF968" t="str">
            <v>167,045.44</v>
          </cell>
          <cell r="AG968" t="str">
            <v>AMSTERDAM</v>
          </cell>
        </row>
        <row r="969">
          <cell r="A969">
            <v>10100860899</v>
          </cell>
          <cell r="B969" t="str">
            <v>J004</v>
          </cell>
          <cell r="C969">
            <v>4000677</v>
          </cell>
          <cell r="D969" t="str">
            <v>J</v>
          </cell>
          <cell r="E969" t="str">
            <v>Albany Community Charter School</v>
          </cell>
          <cell r="F969" t="str">
            <v>Attn: Food Service Director</v>
          </cell>
          <cell r="G969" t="str">
            <v>Albany Community Charter School</v>
          </cell>
          <cell r="H969" t="str">
            <v>42 South Dove Street</v>
          </cell>
          <cell r="I969" t="str">
            <v>Albany</v>
          </cell>
          <cell r="J969" t="str">
            <v>(518) 433-1500x 219</v>
          </cell>
          <cell r="K969" t="str">
            <v>Becky Baldwin</v>
          </cell>
          <cell r="L969" t="str">
            <v>ALBANY</v>
          </cell>
          <cell r="M969" t="str">
            <v>rbaldwin@albanycommunitycs.org</v>
          </cell>
          <cell r="N969" t="str">
            <v>05/25/06</v>
          </cell>
          <cell r="O969" t="str">
            <v>34,175.78</v>
          </cell>
          <cell r="P969" t="str">
            <v>RA</v>
          </cell>
          <cell r="Q969" t="str">
            <v>Yes</v>
          </cell>
          <cell r="R969">
            <v>10100860899</v>
          </cell>
          <cell r="S969" t="str">
            <v>180</v>
          </cell>
          <cell r="T969" t="str">
            <v>UNASSIGNED</v>
          </cell>
          <cell r="U969" t="str">
            <v>Roger Seward</v>
          </cell>
          <cell r="V969" t="str">
            <v>94278</v>
          </cell>
          <cell r="W969" t="str">
            <v>NSLP</v>
          </cell>
          <cell r="X969" t="str">
            <v>Yes</v>
          </cell>
          <cell r="Y969" t="str">
            <v xml:space="preserve">      </v>
          </cell>
          <cell r="Z969" t="str">
            <v>10/27/11</v>
          </cell>
          <cell r="AA969" t="str">
            <v/>
          </cell>
          <cell r="AB969" t="str">
            <v>(518) 843-5206</v>
          </cell>
          <cell r="AC969" t="str">
            <v>0.00</v>
          </cell>
          <cell r="AD969" t="str">
            <v>J004</v>
          </cell>
          <cell r="AE969" t="str">
            <v>Passwords65</v>
          </cell>
          <cell r="AF969" t="str">
            <v>34,175.78</v>
          </cell>
          <cell r="AG969" t="str">
            <v>ALBANY COMM CHAR</v>
          </cell>
        </row>
        <row r="970">
          <cell r="A970">
            <v>270100115723</v>
          </cell>
          <cell r="B970" t="str">
            <v>J005</v>
          </cell>
          <cell r="C970">
            <v>4004317</v>
          </cell>
          <cell r="D970" t="str">
            <v>J</v>
          </cell>
          <cell r="E970" t="str">
            <v>St. Mary's Institute</v>
          </cell>
          <cell r="F970" t="str">
            <v>Attn: Food Service Director</v>
          </cell>
          <cell r="G970" t="str">
            <v>St.Mary's Institute</v>
          </cell>
          <cell r="H970" t="str">
            <v>Upper Church Street</v>
          </cell>
          <cell r="I970" t="str">
            <v>Amsterdam</v>
          </cell>
          <cell r="J970" t="str">
            <v>(518) 407-7629</v>
          </cell>
          <cell r="K970" t="str">
            <v>Robert Bardin</v>
          </cell>
          <cell r="L970" t="str">
            <v>MONTGOMERY</v>
          </cell>
          <cell r="M970" t="str">
            <v>rbardin@gasd.org</v>
          </cell>
          <cell r="N970" t="str">
            <v>08/01/03</v>
          </cell>
          <cell r="O970" t="str">
            <v>0.00</v>
          </cell>
          <cell r="P970" t="str">
            <v>RA</v>
          </cell>
          <cell r="Q970" t="str">
            <v>No</v>
          </cell>
          <cell r="R970">
            <v>270100115723</v>
          </cell>
          <cell r="S970" t="str">
            <v>180</v>
          </cell>
          <cell r="T970" t="str">
            <v>UNASSIGNED</v>
          </cell>
          <cell r="U970" t="str">
            <v>Sr.Elizabeth Costanzo</v>
          </cell>
          <cell r="V970" t="str">
            <v>18337</v>
          </cell>
          <cell r="W970" t="str">
            <v>NSLP</v>
          </cell>
          <cell r="X970" t="str">
            <v>No</v>
          </cell>
          <cell r="Y970" t="str">
            <v xml:space="preserve">      </v>
          </cell>
          <cell r="Z970" t="str">
            <v>10/25/11</v>
          </cell>
          <cell r="AA970" t="str">
            <v/>
          </cell>
          <cell r="AB970" t="str">
            <v>(518) 842-4100</v>
          </cell>
          <cell r="AC970" t="str">
            <v>0.00</v>
          </cell>
          <cell r="AD970" t="str">
            <v>J005</v>
          </cell>
          <cell r="AE970" t="str">
            <v>SMIGasd005</v>
          </cell>
          <cell r="AF970" t="str">
            <v>0.00</v>
          </cell>
          <cell r="AG970" t="str">
            <v>ST MARYS INST</v>
          </cell>
        </row>
        <row r="971">
          <cell r="A971">
            <v>10100997616</v>
          </cell>
          <cell r="B971" t="str">
            <v>J006</v>
          </cell>
          <cell r="C971">
            <v>4002037</v>
          </cell>
          <cell r="D971" t="str">
            <v>J</v>
          </cell>
          <cell r="E971" t="str">
            <v>Free School</v>
          </cell>
          <cell r="F971" t="str">
            <v>Attn: School Lunch Director</v>
          </cell>
          <cell r="G971" t="str">
            <v>Free School</v>
          </cell>
          <cell r="H971" t="str">
            <v>8 Elm Street</v>
          </cell>
          <cell r="I971" t="str">
            <v>Albany</v>
          </cell>
          <cell r="J971" t="str">
            <v>(845) 645-7993</v>
          </cell>
          <cell r="K971" t="str">
            <v>Deirdre Kelly</v>
          </cell>
          <cell r="L971" t="str">
            <v>ALBANY</v>
          </cell>
          <cell r="M971" t="str">
            <v>albanyfreeschool@gmail.com</v>
          </cell>
          <cell r="N971" t="str">
            <v>02/22/95</v>
          </cell>
          <cell r="O971" t="str">
            <v>1,527.58</v>
          </cell>
          <cell r="P971" t="str">
            <v>RA</v>
          </cell>
          <cell r="Q971" t="str">
            <v>Yes</v>
          </cell>
          <cell r="R971">
            <v>10100997616</v>
          </cell>
          <cell r="S971" t="str">
            <v>180</v>
          </cell>
          <cell r="T971" t="str">
            <v>UNASSIGNED</v>
          </cell>
          <cell r="U971" t="str">
            <v>Cris Mercgliano - Prin</v>
          </cell>
          <cell r="V971" t="str">
            <v>4214</v>
          </cell>
          <cell r="W971" t="str">
            <v>NSLP</v>
          </cell>
          <cell r="X971" t="str">
            <v>Yes</v>
          </cell>
          <cell r="Y971" t="str">
            <v xml:space="preserve">      </v>
          </cell>
          <cell r="Z971" t="str">
            <v/>
          </cell>
          <cell r="AA971" t="str">
            <v/>
          </cell>
          <cell r="AB971" t="str">
            <v/>
          </cell>
          <cell r="AC971" t="str">
            <v>0.00</v>
          </cell>
          <cell r="AD971" t="str">
            <v>J006</v>
          </cell>
          <cell r="AE971" t="str">
            <v>AFSlunch2019</v>
          </cell>
          <cell r="AF971" t="str">
            <v>1,527.58</v>
          </cell>
          <cell r="AG971" t="str">
            <v>FREE SCHOOL</v>
          </cell>
        </row>
        <row r="972">
          <cell r="A972">
            <v>640101040000</v>
          </cell>
          <cell r="B972" t="str">
            <v>J007</v>
          </cell>
          <cell r="C972">
            <v>4000765</v>
          </cell>
          <cell r="D972" t="str">
            <v>J</v>
          </cell>
          <cell r="E972" t="str">
            <v>Argyle Central School</v>
          </cell>
          <cell r="F972" t="str">
            <v>Attn: Food Service Director</v>
          </cell>
          <cell r="G972" t="str">
            <v>Argyle Central School</v>
          </cell>
          <cell r="H972" t="str">
            <v>5023 State Route 40</v>
          </cell>
          <cell r="I972" t="str">
            <v>Argyle</v>
          </cell>
          <cell r="J972" t="str">
            <v>(518) 638-8243 x 319</v>
          </cell>
          <cell r="K972" t="str">
            <v>Meaghan Wilkins</v>
          </cell>
          <cell r="L972" t="str">
            <v>WASHINGTON</v>
          </cell>
          <cell r="M972" t="str">
            <v>wilkins_m@argylecsd.org</v>
          </cell>
          <cell r="N972" t="str">
            <v>08/01/03</v>
          </cell>
          <cell r="O972" t="str">
            <v>17,427.55</v>
          </cell>
          <cell r="P972" t="str">
            <v>RA</v>
          </cell>
          <cell r="Q972" t="str">
            <v>Yes</v>
          </cell>
          <cell r="R972">
            <v>640101040000</v>
          </cell>
          <cell r="S972" t="str">
            <v>180</v>
          </cell>
          <cell r="T972" t="str">
            <v>UNASSIGNED</v>
          </cell>
          <cell r="U972" t="str">
            <v>Ron Black</v>
          </cell>
          <cell r="V972" t="str">
            <v>48076</v>
          </cell>
          <cell r="W972" t="str">
            <v>NSLP</v>
          </cell>
          <cell r="X972" t="str">
            <v>Yes</v>
          </cell>
          <cell r="Y972" t="str">
            <v xml:space="preserve">      </v>
          </cell>
          <cell r="Z972" t="str">
            <v>09/06/11</v>
          </cell>
          <cell r="AA972" t="str">
            <v/>
          </cell>
          <cell r="AB972" t="str">
            <v>(518) 638-8243x 308</v>
          </cell>
          <cell r="AC972" t="str">
            <v>0.00</v>
          </cell>
          <cell r="AD972" t="str">
            <v>J007</v>
          </cell>
          <cell r="AE972" t="str">
            <v>Password007</v>
          </cell>
          <cell r="AF972" t="str">
            <v>17,427.55</v>
          </cell>
          <cell r="AG972" t="str">
            <v>ARGYLE</v>
          </cell>
        </row>
        <row r="973">
          <cell r="A973">
            <v>491302060000</v>
          </cell>
          <cell r="B973" t="str">
            <v>J008</v>
          </cell>
          <cell r="C973">
            <v>4000798</v>
          </cell>
          <cell r="D973" t="str">
            <v>J</v>
          </cell>
          <cell r="E973" t="str">
            <v>Averill Park Central Schools</v>
          </cell>
          <cell r="F973" t="str">
            <v>Attn: Food Service Director</v>
          </cell>
          <cell r="G973" t="str">
            <v>Averill Park Central Schools</v>
          </cell>
          <cell r="H973" t="str">
            <v>146 Gettle Road, Station 1</v>
          </cell>
          <cell r="I973" t="str">
            <v>Averill Park</v>
          </cell>
          <cell r="J973" t="str">
            <v>(518) 674-7004</v>
          </cell>
          <cell r="K973" t="str">
            <v>Colleen Wise</v>
          </cell>
          <cell r="L973" t="str">
            <v>RENSSELAER</v>
          </cell>
          <cell r="M973" t="str">
            <v>wisec@apcsd.org</v>
          </cell>
          <cell r="N973" t="str">
            <v>03/28/03</v>
          </cell>
          <cell r="O973" t="str">
            <v>55,767.36</v>
          </cell>
          <cell r="P973" t="str">
            <v>RA</v>
          </cell>
          <cell r="Q973" t="str">
            <v>Yes</v>
          </cell>
          <cell r="R973">
            <v>491302060000</v>
          </cell>
          <cell r="S973" t="str">
            <v>180</v>
          </cell>
          <cell r="T973" t="str">
            <v>UNASSIGNED</v>
          </cell>
          <cell r="U973" t="str">
            <v>Tara Heffner</v>
          </cell>
          <cell r="V973" t="str">
            <v>153841</v>
          </cell>
          <cell r="W973" t="str">
            <v>NSLP</v>
          </cell>
          <cell r="X973" t="str">
            <v>Yes</v>
          </cell>
          <cell r="Y973" t="str">
            <v xml:space="preserve">      </v>
          </cell>
          <cell r="Z973" t="str">
            <v>09/12/11</v>
          </cell>
          <cell r="AA973" t="str">
            <v/>
          </cell>
          <cell r="AB973" t="str">
            <v>(518) 674-7058</v>
          </cell>
          <cell r="AC973" t="str">
            <v>0.00</v>
          </cell>
          <cell r="AD973" t="str">
            <v>J008</v>
          </cell>
          <cell r="AE973" t="str">
            <v>APFood008</v>
          </cell>
          <cell r="AF973" t="str">
            <v>55,767.36</v>
          </cell>
          <cell r="AG973" t="str">
            <v>AVERILL PARK</v>
          </cell>
        </row>
        <row r="974">
          <cell r="A974">
            <v>520101060000</v>
          </cell>
          <cell r="B974" t="str">
            <v>J009</v>
          </cell>
          <cell r="C974">
            <v>4001063</v>
          </cell>
          <cell r="D974" t="str">
            <v>J</v>
          </cell>
          <cell r="E974" t="str">
            <v>Burnt Hills-Ballston Lake</v>
          </cell>
          <cell r="F974" t="str">
            <v>Attn: Food Service Director</v>
          </cell>
          <cell r="G974" t="str">
            <v>Burnt Hills-Ballston Lake</v>
          </cell>
          <cell r="H974" t="str">
            <v>50 Cypress Drive</v>
          </cell>
          <cell r="I974" t="str">
            <v>Scotia</v>
          </cell>
          <cell r="J974" t="str">
            <v>(518) 399-9141x 85003</v>
          </cell>
          <cell r="K974" t="str">
            <v>Nicola Boehm</v>
          </cell>
          <cell r="L974" t="str">
            <v>SCHENECTADY</v>
          </cell>
          <cell r="M974" t="str">
            <v>nboehm@bhbl.org</v>
          </cell>
          <cell r="N974" t="str">
            <v>08/01/03</v>
          </cell>
          <cell r="O974" t="str">
            <v>46,426.46</v>
          </cell>
          <cell r="P974" t="str">
            <v>RA</v>
          </cell>
          <cell r="Q974" t="str">
            <v>Yes</v>
          </cell>
          <cell r="R974">
            <v>520101060000</v>
          </cell>
          <cell r="S974" t="str">
            <v>180</v>
          </cell>
          <cell r="T974" t="str">
            <v>UNASSIGNED</v>
          </cell>
          <cell r="U974" t="str">
            <v>Rick Longhurst</v>
          </cell>
          <cell r="V974" t="str">
            <v>128073</v>
          </cell>
          <cell r="W974" t="str">
            <v>NSLP</v>
          </cell>
          <cell r="X974" t="str">
            <v>Yes</v>
          </cell>
          <cell r="Y974" t="str">
            <v xml:space="preserve">      </v>
          </cell>
          <cell r="Z974" t="str">
            <v>10/26/11</v>
          </cell>
          <cell r="AA974" t="str">
            <v/>
          </cell>
          <cell r="AB974" t="str">
            <v>(518) 399-9141x 5024</v>
          </cell>
          <cell r="AC974" t="str">
            <v>0.00</v>
          </cell>
          <cell r="AD974" t="str">
            <v>J009</v>
          </cell>
          <cell r="AE974" t="str">
            <v>Password009</v>
          </cell>
          <cell r="AF974" t="str">
            <v>46,426.46</v>
          </cell>
          <cell r="AG974" t="str">
            <v>BURNT HILLS</v>
          </cell>
        </row>
        <row r="975">
          <cell r="A975">
            <v>521301060000</v>
          </cell>
          <cell r="B975" t="str">
            <v>J010</v>
          </cell>
          <cell r="C975">
            <v>4000846</v>
          </cell>
          <cell r="D975" t="str">
            <v>J</v>
          </cell>
          <cell r="E975" t="str">
            <v>Ballston Spa Central School</v>
          </cell>
          <cell r="F975" t="str">
            <v>Attn: Food Service Director</v>
          </cell>
          <cell r="G975" t="str">
            <v>Ballston Spa Central School</v>
          </cell>
          <cell r="H975" t="str">
            <v>70 Malta Avenue</v>
          </cell>
          <cell r="I975" t="str">
            <v>Ballston Spa</v>
          </cell>
          <cell r="J975" t="str">
            <v>(518) 884-7290 x 3328</v>
          </cell>
          <cell r="K975" t="str">
            <v>Bob Wood</v>
          </cell>
          <cell r="L975" t="str">
            <v>SARATOGA</v>
          </cell>
          <cell r="M975" t="str">
            <v>bwood@abbeygroup.net</v>
          </cell>
          <cell r="N975" t="str">
            <v>08/01/03</v>
          </cell>
          <cell r="O975" t="str">
            <v>92,641.59</v>
          </cell>
          <cell r="P975" t="str">
            <v>RA</v>
          </cell>
          <cell r="Q975" t="str">
            <v>Yes</v>
          </cell>
          <cell r="R975">
            <v>521301060000</v>
          </cell>
          <cell r="S975" t="str">
            <v>180</v>
          </cell>
          <cell r="T975" t="str">
            <v>UNASSIGNED</v>
          </cell>
          <cell r="U975" t="str">
            <v>Melissa Lovelass</v>
          </cell>
          <cell r="V975" t="str">
            <v>255563</v>
          </cell>
          <cell r="W975" t="str">
            <v>NSLP</v>
          </cell>
          <cell r="X975" t="str">
            <v>Yes</v>
          </cell>
          <cell r="Y975" t="str">
            <v xml:space="preserve">      </v>
          </cell>
          <cell r="Z975" t="str">
            <v>10/26/11</v>
          </cell>
          <cell r="AA975" t="str">
            <v/>
          </cell>
          <cell r="AB975" t="str">
            <v>(518) 884-7195x 1321</v>
          </cell>
          <cell r="AC975" t="str">
            <v>0.00</v>
          </cell>
          <cell r="AD975" t="str">
            <v>J010</v>
          </cell>
          <cell r="AE975" t="str">
            <v>Password010</v>
          </cell>
          <cell r="AF975" t="str">
            <v>92,641.59</v>
          </cell>
          <cell r="AG975" t="str">
            <v>BALLSTON SPA</v>
          </cell>
        </row>
        <row r="976">
          <cell r="A976" t="str">
            <v/>
          </cell>
          <cell r="B976" t="str">
            <v>J011</v>
          </cell>
          <cell r="C976">
            <v>4004278</v>
          </cell>
          <cell r="D976" t="str">
            <v>J</v>
          </cell>
          <cell r="E976" t="str">
            <v>St James School</v>
          </cell>
          <cell r="F976" t="str">
            <v>Quality Food Management</v>
          </cell>
          <cell r="G976" t="str">
            <v>Attn: School Lunch Director</v>
          </cell>
          <cell r="H976" t="str">
            <v>50 Summit Avenue</v>
          </cell>
          <cell r="I976" t="str">
            <v>Albany</v>
          </cell>
          <cell r="J976" t="str">
            <v>(518) 465-1973</v>
          </cell>
          <cell r="K976" t="str">
            <v>Monique Kirkley - FSD</v>
          </cell>
          <cell r="L976" t="str">
            <v>ALBANY</v>
          </cell>
          <cell r="M976" t="str">
            <v>annemarie.garceau@ogs.state.ny.us</v>
          </cell>
          <cell r="N976" t="str">
            <v>06/03/98</v>
          </cell>
          <cell r="O976" t="str">
            <v>0.00</v>
          </cell>
          <cell r="P976" t="str">
            <v>RA</v>
          </cell>
          <cell r="Q976" t="str">
            <v>No</v>
          </cell>
          <cell r="R976" t="str">
            <v/>
          </cell>
          <cell r="S976" t="str">
            <v>180</v>
          </cell>
          <cell r="T976" t="str">
            <v>UNASSIGNED</v>
          </cell>
          <cell r="U976" t="str">
            <v>John Duffy - Prin- 884-7195 x320</v>
          </cell>
          <cell r="V976" t="str">
            <v>0</v>
          </cell>
          <cell r="W976" t="str">
            <v>NSLP</v>
          </cell>
          <cell r="X976" t="str">
            <v>Yes</v>
          </cell>
          <cell r="Y976" t="str">
            <v xml:space="preserve">      </v>
          </cell>
          <cell r="Z976" t="str">
            <v/>
          </cell>
          <cell r="AA976" t="str">
            <v/>
          </cell>
          <cell r="AB976" t="str">
            <v/>
          </cell>
          <cell r="AC976" t="str">
            <v>0.00</v>
          </cell>
          <cell r="AD976" t="str">
            <v>J011</v>
          </cell>
          <cell r="AE976" t="str">
            <v>VDWNW5Q</v>
          </cell>
          <cell r="AF976" t="str">
            <v>0.00</v>
          </cell>
          <cell r="AG976" t="str">
            <v>ST JAMES SCHOOL</v>
          </cell>
        </row>
        <row r="977">
          <cell r="A977">
            <v>10201040000</v>
          </cell>
          <cell r="B977" t="str">
            <v>J012</v>
          </cell>
          <cell r="C977">
            <v>4000913</v>
          </cell>
          <cell r="D977" t="str">
            <v>J</v>
          </cell>
          <cell r="E977" t="str">
            <v>Berne-Knox Central School</v>
          </cell>
          <cell r="F977" t="str">
            <v>Attn: Food Service Director</v>
          </cell>
          <cell r="G977" t="str">
            <v>Berne-Knox Central School</v>
          </cell>
          <cell r="H977" t="str">
            <v>1738 Helderberg Trail</v>
          </cell>
          <cell r="I977" t="str">
            <v>Berne</v>
          </cell>
          <cell r="J977" t="str">
            <v>518-872-2030 x5131</v>
          </cell>
          <cell r="K977" t="str">
            <v>Claire Groudine</v>
          </cell>
          <cell r="L977" t="str">
            <v>ALBANY</v>
          </cell>
          <cell r="M977" t="str">
            <v>claire.groudine@bkwschools.org</v>
          </cell>
          <cell r="N977" t="str">
            <v>08/01/03</v>
          </cell>
          <cell r="O977" t="str">
            <v>20,387.00</v>
          </cell>
          <cell r="P977" t="str">
            <v>RA</v>
          </cell>
          <cell r="Q977" t="str">
            <v>Yes</v>
          </cell>
          <cell r="R977">
            <v>10201040000</v>
          </cell>
          <cell r="S977" t="str">
            <v>180</v>
          </cell>
          <cell r="T977" t="str">
            <v>UNASSIGNED</v>
          </cell>
          <cell r="U977" t="str">
            <v>Kim LaBelle</v>
          </cell>
          <cell r="V977" t="str">
            <v>56240</v>
          </cell>
          <cell r="W977" t="str">
            <v>NSLP</v>
          </cell>
          <cell r="X977" t="str">
            <v>Yes</v>
          </cell>
          <cell r="Y977" t="str">
            <v xml:space="preserve">      </v>
          </cell>
          <cell r="Z977" t="str">
            <v>10/17/11</v>
          </cell>
          <cell r="AA977" t="str">
            <v/>
          </cell>
          <cell r="AB977" t="str">
            <v>(518) 872-2030x 251</v>
          </cell>
          <cell r="AC977" t="str">
            <v>0.00</v>
          </cell>
          <cell r="AD977" t="str">
            <v>J012</v>
          </cell>
          <cell r="AE977" t="str">
            <v>Password012</v>
          </cell>
          <cell r="AF977" t="str">
            <v>20,387.00</v>
          </cell>
          <cell r="AG977" t="str">
            <v>BERNE-KNOX</v>
          </cell>
        </row>
        <row r="978">
          <cell r="A978">
            <v>630101040000</v>
          </cell>
          <cell r="B978" t="str">
            <v>J013</v>
          </cell>
          <cell r="C978">
            <v>4000976</v>
          </cell>
          <cell r="D978" t="str">
            <v>J</v>
          </cell>
          <cell r="E978" t="str">
            <v>Bolton Central School</v>
          </cell>
          <cell r="F978" t="str">
            <v>Attn: Food Service Director</v>
          </cell>
          <cell r="G978" t="str">
            <v>Bolton Central School</v>
          </cell>
          <cell r="H978" t="str">
            <v>Horicon Avenue</v>
          </cell>
          <cell r="I978" t="str">
            <v>Bolton Landing</v>
          </cell>
          <cell r="J978" t="str">
            <v>(518) 644-2400x 107</v>
          </cell>
          <cell r="K978" t="str">
            <v>Margaret Maranville</v>
          </cell>
          <cell r="L978" t="str">
            <v>WARREN</v>
          </cell>
          <cell r="M978" t="str">
            <v>mmaranville@boltoncsd.org</v>
          </cell>
          <cell r="N978" t="str">
            <v>02/12/03</v>
          </cell>
          <cell r="O978" t="str">
            <v>6,231.38</v>
          </cell>
          <cell r="P978" t="str">
            <v>RA</v>
          </cell>
          <cell r="Q978" t="str">
            <v>Yes</v>
          </cell>
          <cell r="R978">
            <v>630101040000</v>
          </cell>
          <cell r="S978" t="str">
            <v>180</v>
          </cell>
          <cell r="T978" t="str">
            <v>UNASSIGNED</v>
          </cell>
          <cell r="U978" t="str">
            <v>Ray Ciccarelli</v>
          </cell>
          <cell r="V978" t="str">
            <v>17190</v>
          </cell>
          <cell r="W978" t="str">
            <v>NSLP</v>
          </cell>
          <cell r="X978" t="str">
            <v>Yes</v>
          </cell>
          <cell r="Y978" t="str">
            <v xml:space="preserve">      </v>
          </cell>
          <cell r="Z978" t="str">
            <v>09/09/11</v>
          </cell>
          <cell r="AA978" t="str">
            <v/>
          </cell>
          <cell r="AB978" t="str">
            <v/>
          </cell>
          <cell r="AC978" t="str">
            <v>0.00</v>
          </cell>
          <cell r="AD978" t="str">
            <v>J013</v>
          </cell>
          <cell r="AE978" t="str">
            <v>Maranville06</v>
          </cell>
          <cell r="AF978" t="str">
            <v>6,231.38</v>
          </cell>
          <cell r="AG978" t="str">
            <v>BOLTON</v>
          </cell>
        </row>
        <row r="979">
          <cell r="A979">
            <v>530600010000</v>
          </cell>
          <cell r="B979" t="str">
            <v>J014</v>
          </cell>
          <cell r="C979">
            <v>4003978</v>
          </cell>
          <cell r="D979" t="str">
            <v>J</v>
          </cell>
          <cell r="E979" t="str">
            <v>Schenectady City School District</v>
          </cell>
          <cell r="F979" t="str">
            <v>Attn: Food Service Director</v>
          </cell>
          <cell r="G979" t="str">
            <v>Schenectady City School District</v>
          </cell>
          <cell r="H979" t="str">
            <v>108 Education Drive</v>
          </cell>
          <cell r="I979" t="str">
            <v>Schenectady</v>
          </cell>
          <cell r="J979" t="str">
            <v>518-881-3809</v>
          </cell>
          <cell r="K979" t="str">
            <v>Wendy Lemperle</v>
          </cell>
          <cell r="L979" t="str">
            <v>SCHENECTADY</v>
          </cell>
          <cell r="M979" t="str">
            <v>wendy.lemperle@sodexo.com</v>
          </cell>
          <cell r="N979" t="str">
            <v>03/28/03</v>
          </cell>
          <cell r="O979" t="str">
            <v>399,700.48</v>
          </cell>
          <cell r="P979" t="str">
            <v>RA</v>
          </cell>
          <cell r="Q979" t="str">
            <v>Yes</v>
          </cell>
          <cell r="R979">
            <v>530600010000</v>
          </cell>
          <cell r="S979" t="str">
            <v>180</v>
          </cell>
          <cell r="T979" t="str">
            <v>UNASSIGNED</v>
          </cell>
          <cell r="U979" t="str">
            <v>Van Alois</v>
          </cell>
          <cell r="V979" t="str">
            <v>1102622</v>
          </cell>
          <cell r="W979" t="str">
            <v>NSLP</v>
          </cell>
          <cell r="X979" t="str">
            <v>Yes</v>
          </cell>
          <cell r="Y979" t="str">
            <v xml:space="preserve">      </v>
          </cell>
          <cell r="Z979" t="str">
            <v>10/24/11</v>
          </cell>
          <cell r="AA979" t="str">
            <v/>
          </cell>
          <cell r="AB979" t="str">
            <v/>
          </cell>
          <cell r="AC979" t="str">
            <v>0.00</v>
          </cell>
          <cell r="AD979" t="str">
            <v>J014</v>
          </cell>
          <cell r="AE979" t="str">
            <v>Sodexo2020</v>
          </cell>
          <cell r="AF979" t="str">
            <v>399,700.48</v>
          </cell>
          <cell r="AG979" t="str">
            <v>SCHENECTADY</v>
          </cell>
        </row>
        <row r="980">
          <cell r="A980">
            <v>171102040000</v>
          </cell>
          <cell r="B980" t="str">
            <v>J015</v>
          </cell>
          <cell r="C980">
            <v>4001022</v>
          </cell>
          <cell r="D980" t="str">
            <v>J</v>
          </cell>
          <cell r="E980" t="str">
            <v>Broadalbin Central School</v>
          </cell>
          <cell r="F980" t="str">
            <v>Attn: Food Service Director</v>
          </cell>
          <cell r="G980" t="str">
            <v>Broadalbin Perth Central School</v>
          </cell>
          <cell r="H980" t="str">
            <v>Bridge Street Extension</v>
          </cell>
          <cell r="I980" t="str">
            <v>Broadalbin</v>
          </cell>
          <cell r="J980" t="str">
            <v>(518) 954-2667</v>
          </cell>
          <cell r="K980" t="str">
            <v>James Garner</v>
          </cell>
          <cell r="L980" t="str">
            <v>FULTON</v>
          </cell>
          <cell r="M980" t="str">
            <v>garnerj@bpcsd.org</v>
          </cell>
          <cell r="N980" t="str">
            <v>02/22/95</v>
          </cell>
          <cell r="O980" t="str">
            <v>27,763.51</v>
          </cell>
          <cell r="P980" t="str">
            <v>RA</v>
          </cell>
          <cell r="Q980" t="str">
            <v>Yes</v>
          </cell>
          <cell r="R980">
            <v>171102040000</v>
          </cell>
          <cell r="S980" t="str">
            <v>180</v>
          </cell>
          <cell r="T980" t="str">
            <v>UNASSIGNED</v>
          </cell>
          <cell r="U980" t="str">
            <v>Van Alois</v>
          </cell>
          <cell r="V980" t="str">
            <v>76589</v>
          </cell>
          <cell r="W980" t="str">
            <v>NSLP</v>
          </cell>
          <cell r="X980" t="str">
            <v>Yes</v>
          </cell>
          <cell r="Y980" t="str">
            <v xml:space="preserve">      </v>
          </cell>
          <cell r="Z980" t="str">
            <v>09/12/11</v>
          </cell>
          <cell r="AA980" t="str">
            <v/>
          </cell>
          <cell r="AB980" t="str">
            <v/>
          </cell>
          <cell r="AC980" t="str">
            <v>0.00</v>
          </cell>
          <cell r="AD980" t="str">
            <v>J015</v>
          </cell>
          <cell r="AE980" t="str">
            <v>Jimmygatt17$</v>
          </cell>
          <cell r="AF980" t="str">
            <v>27,763.51</v>
          </cell>
          <cell r="AG980" t="str">
            <v>BROADALBIN</v>
          </cell>
        </row>
        <row r="981">
          <cell r="A981">
            <v>190301040000</v>
          </cell>
          <cell r="B981" t="str">
            <v>J016</v>
          </cell>
          <cell r="C981">
            <v>4001140</v>
          </cell>
          <cell r="D981" t="str">
            <v>J</v>
          </cell>
          <cell r="E981" t="str">
            <v>Cairo-Durham Central School</v>
          </cell>
          <cell r="F981" t="str">
            <v>Attn: Food Service Director</v>
          </cell>
          <cell r="G981" t="str">
            <v>Cairo-Durham Central School</v>
          </cell>
          <cell r="H981" t="str">
            <v>Po Box 1090</v>
          </cell>
          <cell r="I981" t="str">
            <v>Cairo</v>
          </cell>
          <cell r="J981" t="str">
            <v>518-622-8110</v>
          </cell>
          <cell r="K981" t="str">
            <v>Dan Sickles</v>
          </cell>
          <cell r="L981" t="str">
            <v>GREENE</v>
          </cell>
          <cell r="M981" t="str">
            <v>Daniel.Sickles@compass-usa.com</v>
          </cell>
          <cell r="N981" t="str">
            <v>07/03/98</v>
          </cell>
          <cell r="O981" t="str">
            <v>53,911.00</v>
          </cell>
          <cell r="P981" t="str">
            <v>RA</v>
          </cell>
          <cell r="Q981" t="str">
            <v>Yes</v>
          </cell>
          <cell r="R981">
            <v>190301040000</v>
          </cell>
          <cell r="S981" t="str">
            <v>180</v>
          </cell>
          <cell r="T981" t="str">
            <v>UNASSIGNED</v>
          </cell>
          <cell r="U981" t="str">
            <v>Van Alois</v>
          </cell>
          <cell r="V981" t="str">
            <v>148720</v>
          </cell>
          <cell r="W981" t="str">
            <v>NSLP</v>
          </cell>
          <cell r="X981" t="str">
            <v>Yes</v>
          </cell>
          <cell r="Y981" t="str">
            <v xml:space="preserve">      </v>
          </cell>
          <cell r="Z981" t="str">
            <v>10/26/11</v>
          </cell>
          <cell r="AA981" t="str">
            <v/>
          </cell>
          <cell r="AB981" t="str">
            <v/>
          </cell>
          <cell r="AC981" t="str">
            <v>0.00</v>
          </cell>
          <cell r="AD981" t="str">
            <v>J016</v>
          </cell>
          <cell r="AE981" t="str">
            <v>Abbygirl86#</v>
          </cell>
          <cell r="AF981" t="str">
            <v>53,911.00</v>
          </cell>
          <cell r="AG981" t="str">
            <v>CAIRO-DURHAM CS</v>
          </cell>
        </row>
        <row r="982">
          <cell r="A982">
            <v>641610040000</v>
          </cell>
          <cell r="B982" t="str">
            <v>J017</v>
          </cell>
          <cell r="C982">
            <v>4001155</v>
          </cell>
          <cell r="D982" t="str">
            <v>J</v>
          </cell>
          <cell r="E982" t="str">
            <v>Cambridge Central School</v>
          </cell>
          <cell r="F982" t="str">
            <v>Attn: Food Service Director</v>
          </cell>
          <cell r="G982" t="str">
            <v>Cambridge Central School</v>
          </cell>
          <cell r="H982" t="str">
            <v>24 South Park Street</v>
          </cell>
          <cell r="I982" t="str">
            <v>Cambridge</v>
          </cell>
          <cell r="J982" t="str">
            <v>(518) 677-8527x 1427</v>
          </cell>
          <cell r="K982" t="str">
            <v>Amy Braun</v>
          </cell>
          <cell r="L982" t="str">
            <v>WASHINGTON</v>
          </cell>
          <cell r="M982" t="str">
            <v>amy.braun@cambridgecsd.org</v>
          </cell>
          <cell r="N982" t="str">
            <v>08/01/03</v>
          </cell>
          <cell r="O982" t="str">
            <v>28,169.51</v>
          </cell>
          <cell r="P982" t="str">
            <v>RA</v>
          </cell>
          <cell r="Q982" t="str">
            <v>Yes</v>
          </cell>
          <cell r="R982">
            <v>641610040000</v>
          </cell>
          <cell r="S982" t="str">
            <v>180</v>
          </cell>
          <cell r="T982" t="str">
            <v>UNASSIGNED</v>
          </cell>
          <cell r="U982" t="str">
            <v>Van Alois</v>
          </cell>
          <cell r="V982" t="str">
            <v>77709</v>
          </cell>
          <cell r="W982" t="str">
            <v>NSLP</v>
          </cell>
          <cell r="X982" t="str">
            <v>Yes</v>
          </cell>
          <cell r="Y982" t="str">
            <v xml:space="preserve">      </v>
          </cell>
          <cell r="Z982" t="str">
            <v>09/14/11</v>
          </cell>
          <cell r="AA982" t="str">
            <v/>
          </cell>
          <cell r="AB982" t="str">
            <v/>
          </cell>
          <cell r="AC982" t="str">
            <v>0.00</v>
          </cell>
          <cell r="AD982" t="str">
            <v>J017</v>
          </cell>
          <cell r="AE982" t="str">
            <v>LKJHGF12b</v>
          </cell>
          <cell r="AF982" t="str">
            <v>28,169.51</v>
          </cell>
          <cell r="AG982" t="str">
            <v>CAMBRIDGE CS</v>
          </cell>
        </row>
        <row r="983">
          <cell r="A983">
            <v>270301040000</v>
          </cell>
          <cell r="B983" t="str">
            <v>J018</v>
          </cell>
          <cell r="C983">
            <v>4001173</v>
          </cell>
          <cell r="D983" t="str">
            <v>J</v>
          </cell>
          <cell r="E983" t="str">
            <v>Canajoharie Central School</v>
          </cell>
          <cell r="F983" t="str">
            <v>Attn: Food Service Director</v>
          </cell>
          <cell r="G983" t="str">
            <v>Canajoharie Central School</v>
          </cell>
          <cell r="H983" t="str">
            <v>136 Scholastic Way</v>
          </cell>
          <cell r="I983" t="str">
            <v>Canajoharie</v>
          </cell>
          <cell r="J983" t="str">
            <v>(518) 993-4000x 1003</v>
          </cell>
          <cell r="K983" t="str">
            <v>Laurie Broady</v>
          </cell>
          <cell r="L983" t="str">
            <v>MONTGOMERY</v>
          </cell>
          <cell r="M983" t="str">
            <v>schoolfoodservice@yahoo.com</v>
          </cell>
          <cell r="N983" t="str">
            <v>02/22/95</v>
          </cell>
          <cell r="O983" t="str">
            <v>42,295.05</v>
          </cell>
          <cell r="P983" t="str">
            <v>RA</v>
          </cell>
          <cell r="Q983" t="str">
            <v>Yes</v>
          </cell>
          <cell r="R983">
            <v>270301040000</v>
          </cell>
          <cell r="S983" t="str">
            <v>180</v>
          </cell>
          <cell r="T983" t="str">
            <v>UNASSIGNED</v>
          </cell>
          <cell r="U983" t="str">
            <v>Van Alois</v>
          </cell>
          <cell r="V983" t="str">
            <v>116676</v>
          </cell>
          <cell r="W983" t="str">
            <v>NSLP</v>
          </cell>
          <cell r="X983" t="str">
            <v>Yes</v>
          </cell>
          <cell r="Y983" t="str">
            <v xml:space="preserve">      </v>
          </cell>
          <cell r="Z983" t="str">
            <v>09/06/11</v>
          </cell>
          <cell r="AA983" t="str">
            <v/>
          </cell>
          <cell r="AB983" t="str">
            <v/>
          </cell>
          <cell r="AC983" t="str">
            <v>0.00</v>
          </cell>
          <cell r="AD983" t="str">
            <v>J018</v>
          </cell>
          <cell r="AE983" t="str">
            <v>Horatio1188</v>
          </cell>
          <cell r="AF983" t="str">
            <v>42,295.05</v>
          </cell>
          <cell r="AG983" t="str">
            <v>CANAJOHARIE CS</v>
          </cell>
        </row>
        <row r="984">
          <cell r="A984" t="str">
            <v/>
          </cell>
          <cell r="B984" t="str">
            <v>J019</v>
          </cell>
          <cell r="C984">
            <v>4005508</v>
          </cell>
          <cell r="D984" t="str">
            <v>J</v>
          </cell>
          <cell r="E984" t="str">
            <v>Wheelerville Union Free School</v>
          </cell>
          <cell r="F984" t="str">
            <v>Attn: Food Service Director</v>
          </cell>
          <cell r="G984" t="str">
            <v>Wheelerville Union Free School</v>
          </cell>
          <cell r="H984" t="str">
            <v>PO Box 325</v>
          </cell>
          <cell r="I984" t="str">
            <v>Caroga Lake</v>
          </cell>
          <cell r="J984" t="str">
            <v>(518) 835-2171x 220</v>
          </cell>
          <cell r="K984" t="str">
            <v>Damon Loucks</v>
          </cell>
          <cell r="L984" t="str">
            <v>FULTON</v>
          </cell>
          <cell r="M984" t="str">
            <v/>
          </cell>
          <cell r="N984" t="str">
            <v>02/22/95</v>
          </cell>
          <cell r="O984" t="str">
            <v>0.00</v>
          </cell>
          <cell r="P984" t="str">
            <v>RA</v>
          </cell>
          <cell r="Q984" t="str">
            <v>No</v>
          </cell>
          <cell r="R984" t="str">
            <v/>
          </cell>
          <cell r="S984" t="str">
            <v>180</v>
          </cell>
          <cell r="T984" t="str">
            <v>UNASSIGNED</v>
          </cell>
          <cell r="U984" t="str">
            <v>Nancy Insogna</v>
          </cell>
          <cell r="V984" t="str">
            <v>20603</v>
          </cell>
          <cell r="W984" t="str">
            <v>NSLP</v>
          </cell>
          <cell r="X984" t="str">
            <v>Yes</v>
          </cell>
          <cell r="Y984" t="str">
            <v xml:space="preserve">      </v>
          </cell>
          <cell r="Z984" t="str">
            <v/>
          </cell>
          <cell r="AA984" t="str">
            <v/>
          </cell>
          <cell r="AB984" t="str">
            <v/>
          </cell>
          <cell r="AC984" t="str">
            <v>0.00</v>
          </cell>
          <cell r="AD984" t="str">
            <v>J019</v>
          </cell>
          <cell r="AE984" t="str">
            <v/>
          </cell>
          <cell r="AF984" t="str">
            <v>0.00</v>
          </cell>
          <cell r="AG984" t="str">
            <v>WHEELERVILLE UFS</v>
          </cell>
        </row>
        <row r="985">
          <cell r="A985">
            <v>491501040000</v>
          </cell>
          <cell r="B985" t="str">
            <v>J020</v>
          </cell>
          <cell r="C985">
            <v>4003982</v>
          </cell>
          <cell r="D985" t="str">
            <v>J</v>
          </cell>
          <cell r="E985" t="str">
            <v>Schodack Central School</v>
          </cell>
          <cell r="F985" t="str">
            <v>Attn: Food Service Director</v>
          </cell>
          <cell r="G985" t="str">
            <v>Schodack Central School</v>
          </cell>
          <cell r="H985" t="str">
            <v>1216 Maple Hill Road</v>
          </cell>
          <cell r="I985" t="str">
            <v>Castleton</v>
          </cell>
          <cell r="J985" t="str">
            <v>(518) 732-4269</v>
          </cell>
          <cell r="K985" t="str">
            <v>Tom McNay</v>
          </cell>
          <cell r="L985" t="str">
            <v>RENSSELAER</v>
          </cell>
          <cell r="M985" t="str">
            <v>tom.mcnay@compass-usa.com</v>
          </cell>
          <cell r="N985" t="str">
            <v>07/03/98</v>
          </cell>
          <cell r="O985" t="str">
            <v>21,274.76</v>
          </cell>
          <cell r="P985" t="str">
            <v>RA</v>
          </cell>
          <cell r="Q985" t="str">
            <v>Yes</v>
          </cell>
          <cell r="R985">
            <v>491501040000</v>
          </cell>
          <cell r="S985" t="str">
            <v>180</v>
          </cell>
          <cell r="T985" t="str">
            <v>UNASSIGNED</v>
          </cell>
          <cell r="U985" t="str">
            <v>Nancy Insogna</v>
          </cell>
          <cell r="V985" t="str">
            <v>58689</v>
          </cell>
          <cell r="W985" t="str">
            <v>NSLP</v>
          </cell>
          <cell r="X985" t="str">
            <v>Yes</v>
          </cell>
          <cell r="Y985" t="str">
            <v xml:space="preserve">      </v>
          </cell>
          <cell r="Z985" t="str">
            <v>09/12/11</v>
          </cell>
          <cell r="AA985" t="str">
            <v/>
          </cell>
          <cell r="AB985" t="str">
            <v/>
          </cell>
          <cell r="AC985" t="str">
            <v>0.00</v>
          </cell>
          <cell r="AD985" t="str">
            <v>J020</v>
          </cell>
          <cell r="AE985" t="str">
            <v>Regents72</v>
          </cell>
          <cell r="AF985" t="str">
            <v>21,274.76</v>
          </cell>
          <cell r="AG985" t="str">
            <v>SCHODACK CS</v>
          </cell>
        </row>
        <row r="986">
          <cell r="A986">
            <v>190401060000</v>
          </cell>
          <cell r="B986" t="str">
            <v>J021</v>
          </cell>
          <cell r="C986">
            <v>4001231</v>
          </cell>
          <cell r="D986" t="str">
            <v>J</v>
          </cell>
          <cell r="E986" t="str">
            <v>Catskill Central School</v>
          </cell>
          <cell r="F986" t="str">
            <v>Attn: Food Service Director</v>
          </cell>
          <cell r="G986" t="str">
            <v>Catskill Central School</v>
          </cell>
          <cell r="H986" t="str">
            <v>347 West Main Street</v>
          </cell>
          <cell r="I986" t="str">
            <v>Catskill</v>
          </cell>
          <cell r="J986" t="str">
            <v>(518) 943-2300x 2124</v>
          </cell>
          <cell r="K986" t="str">
            <v>Bill Muirhead</v>
          </cell>
          <cell r="L986" t="str">
            <v>GREENE</v>
          </cell>
          <cell r="M986" t="str">
            <v>bmuirhea@catskillcsd.org</v>
          </cell>
          <cell r="N986" t="str">
            <v>02/22/95</v>
          </cell>
          <cell r="O986" t="str">
            <v>51,098.36</v>
          </cell>
          <cell r="P986" t="str">
            <v>RA</v>
          </cell>
          <cell r="Q986" t="str">
            <v>Yes</v>
          </cell>
          <cell r="R986">
            <v>190401060000</v>
          </cell>
          <cell r="S986" t="str">
            <v>180</v>
          </cell>
          <cell r="T986" t="str">
            <v>UNASSIGNED</v>
          </cell>
          <cell r="U986" t="str">
            <v>Nancy Insogna</v>
          </cell>
          <cell r="V986" t="str">
            <v>140961</v>
          </cell>
          <cell r="W986" t="str">
            <v>NSLP</v>
          </cell>
          <cell r="X986" t="str">
            <v>Yes</v>
          </cell>
          <cell r="Y986" t="str">
            <v xml:space="preserve">      </v>
          </cell>
          <cell r="Z986" t="str">
            <v>08/29/11</v>
          </cell>
          <cell r="AA986" t="str">
            <v/>
          </cell>
          <cell r="AB986" t="str">
            <v/>
          </cell>
          <cell r="AC986" t="str">
            <v>0.00</v>
          </cell>
          <cell r="AD986" t="str">
            <v>J021</v>
          </cell>
          <cell r="AE986" t="str">
            <v>Password021</v>
          </cell>
          <cell r="AF986" t="str">
            <v>51,098.36</v>
          </cell>
          <cell r="AG986" t="str">
            <v>CATSKILL CS</v>
          </cell>
        </row>
        <row r="987">
          <cell r="A987">
            <v>101001040000</v>
          </cell>
          <cell r="B987" t="str">
            <v>J022</v>
          </cell>
          <cell r="C987">
            <v>4001306</v>
          </cell>
          <cell r="D987" t="str">
            <v>J</v>
          </cell>
          <cell r="E987" t="str">
            <v>Chatham Central School</v>
          </cell>
          <cell r="F987" t="str">
            <v>Attn: Food Service Director</v>
          </cell>
          <cell r="G987" t="str">
            <v>Chatham Central School</v>
          </cell>
          <cell r="H987" t="str">
            <v>50 Woodbridge Avenue</v>
          </cell>
          <cell r="I987" t="str">
            <v>Chatham</v>
          </cell>
          <cell r="J987" t="str">
            <v>(518) 392-1536</v>
          </cell>
          <cell r="K987" t="str">
            <v>Barbara Murray</v>
          </cell>
          <cell r="L987" t="str">
            <v>COLUMBIA</v>
          </cell>
          <cell r="M987" t="str">
            <v>murrayb@chatham.k12.ny.us</v>
          </cell>
          <cell r="N987" t="str">
            <v>08/01/03</v>
          </cell>
          <cell r="O987" t="str">
            <v>30,756.68</v>
          </cell>
          <cell r="P987" t="str">
            <v>RA</v>
          </cell>
          <cell r="Q987" t="str">
            <v>Yes</v>
          </cell>
          <cell r="R987">
            <v>101001040000</v>
          </cell>
          <cell r="S987" t="str">
            <v>180</v>
          </cell>
          <cell r="T987" t="str">
            <v>UNASSIGNED</v>
          </cell>
          <cell r="U987" t="str">
            <v>Louise Lynch</v>
          </cell>
          <cell r="V987" t="str">
            <v>84846</v>
          </cell>
          <cell r="W987" t="str">
            <v>NSLP</v>
          </cell>
          <cell r="X987" t="str">
            <v>Yes</v>
          </cell>
          <cell r="Y987" t="str">
            <v xml:space="preserve">      </v>
          </cell>
          <cell r="Z987" t="str">
            <v>09/14/11</v>
          </cell>
          <cell r="AA987" t="str">
            <v/>
          </cell>
          <cell r="AB987" t="str">
            <v>(518) 392-1503</v>
          </cell>
          <cell r="AC987" t="str">
            <v>0.00</v>
          </cell>
          <cell r="AD987" t="str">
            <v>J022</v>
          </cell>
          <cell r="AE987" t="str">
            <v>Gopanthers10?</v>
          </cell>
          <cell r="AF987" t="str">
            <v>30,756.68</v>
          </cell>
          <cell r="AG987" t="str">
            <v>CHATHAM CS</v>
          </cell>
        </row>
        <row r="988">
          <cell r="A988" t="str">
            <v/>
          </cell>
          <cell r="B988" t="str">
            <v>J023</v>
          </cell>
          <cell r="C988">
            <v>4001371</v>
          </cell>
          <cell r="D988" t="str">
            <v>J</v>
          </cell>
          <cell r="E988" t="str">
            <v>Christ the King School</v>
          </cell>
          <cell r="F988" t="str">
            <v>Quality Food Mgmt</v>
          </cell>
          <cell r="G988" t="str">
            <v>Attn: School Lunch Director</v>
          </cell>
          <cell r="H988" t="str">
            <v>20 Sumter Avenue</v>
          </cell>
          <cell r="I988" t="str">
            <v>Albany</v>
          </cell>
          <cell r="J988" t="str">
            <v>(518) 456-5400</v>
          </cell>
          <cell r="K988" t="str">
            <v>Bernadette Manuli - FSD</v>
          </cell>
          <cell r="L988" t="str">
            <v>ALBANY</v>
          </cell>
          <cell r="M988" t="str">
            <v/>
          </cell>
          <cell r="N988" t="str">
            <v>11/02/98</v>
          </cell>
          <cell r="O988" t="str">
            <v>0.00</v>
          </cell>
          <cell r="P988" t="str">
            <v>RA</v>
          </cell>
          <cell r="Q988" t="str">
            <v>No</v>
          </cell>
          <cell r="R988" t="str">
            <v/>
          </cell>
          <cell r="S988" t="str">
            <v>180</v>
          </cell>
          <cell r="T988" t="str">
            <v>UNASSIGNED</v>
          </cell>
          <cell r="U988" t="str">
            <v>Louise Lynch-Bus.Mgr-  392-1503</v>
          </cell>
          <cell r="V988" t="str">
            <v>0</v>
          </cell>
          <cell r="W988" t="str">
            <v>NSLP</v>
          </cell>
          <cell r="X988" t="str">
            <v>No</v>
          </cell>
          <cell r="Y988" t="str">
            <v xml:space="preserve">      </v>
          </cell>
          <cell r="Z988" t="str">
            <v/>
          </cell>
          <cell r="AA988" t="str">
            <v/>
          </cell>
          <cell r="AB988" t="str">
            <v/>
          </cell>
          <cell r="AC988" t="str">
            <v>0.00</v>
          </cell>
          <cell r="AD988" t="str">
            <v>J023</v>
          </cell>
          <cell r="AE988" t="str">
            <v/>
          </cell>
          <cell r="AF988" t="str">
            <v>0.00</v>
          </cell>
          <cell r="AG988" t="str">
            <v>CHRIST THE KING</v>
          </cell>
        </row>
        <row r="989">
          <cell r="A989">
            <v>541102060000</v>
          </cell>
          <cell r="B989" t="str">
            <v>J024</v>
          </cell>
          <cell r="C989">
            <v>4001421</v>
          </cell>
          <cell r="D989" t="str">
            <v>J</v>
          </cell>
          <cell r="E989" t="str">
            <v>Cobleskill-Richmondville School</v>
          </cell>
          <cell r="F989" t="str">
            <v>Attn: Food Service Director</v>
          </cell>
          <cell r="G989" t="str">
            <v>Cobleskill-Richmondville School</v>
          </cell>
          <cell r="H989" t="str">
            <v>1353 State Route 7</v>
          </cell>
          <cell r="I989" t="str">
            <v>Cobleskill</v>
          </cell>
          <cell r="J989" t="str">
            <v>(518) 234-3565x 1052</v>
          </cell>
          <cell r="K989" t="str">
            <v>Amy Shaw-Stuart</v>
          </cell>
          <cell r="L989" t="str">
            <v>SCHOHARIE</v>
          </cell>
          <cell r="M989" t="str">
            <v>stuarta@crcsd.org</v>
          </cell>
          <cell r="N989" t="str">
            <v>03/28/03</v>
          </cell>
          <cell r="O989" t="str">
            <v>54,056.00</v>
          </cell>
          <cell r="P989" t="str">
            <v>RA</v>
          </cell>
          <cell r="Q989" t="str">
            <v>Yes</v>
          </cell>
          <cell r="R989">
            <v>541102060000</v>
          </cell>
          <cell r="S989" t="str">
            <v>180</v>
          </cell>
          <cell r="T989" t="str">
            <v>UNASSIGNED</v>
          </cell>
          <cell r="U989" t="str">
            <v>William Downs</v>
          </cell>
          <cell r="V989" t="str">
            <v>149120</v>
          </cell>
          <cell r="W989" t="str">
            <v>NSLP</v>
          </cell>
          <cell r="X989" t="str">
            <v>Yes</v>
          </cell>
          <cell r="Y989" t="str">
            <v xml:space="preserve">      </v>
          </cell>
          <cell r="Z989" t="str">
            <v>10/17/11</v>
          </cell>
          <cell r="AA989" t="str">
            <v/>
          </cell>
          <cell r="AB989" t="str">
            <v/>
          </cell>
          <cell r="AC989" t="str">
            <v>0.00</v>
          </cell>
          <cell r="AD989" t="str">
            <v>J024</v>
          </cell>
          <cell r="AE989" t="str">
            <v>6mFxK7@c</v>
          </cell>
          <cell r="AF989" t="str">
            <v>54,056.00</v>
          </cell>
          <cell r="AG989" t="str">
            <v>COBLESKILL SCH</v>
          </cell>
        </row>
        <row r="990">
          <cell r="A990">
            <v>10500010000</v>
          </cell>
          <cell r="B990" t="str">
            <v>J025</v>
          </cell>
          <cell r="C990">
            <v>4001425</v>
          </cell>
          <cell r="D990" t="str">
            <v>J</v>
          </cell>
          <cell r="E990" t="str">
            <v>Cohoes City School District</v>
          </cell>
          <cell r="F990" t="str">
            <v>Attn: Food Service Director</v>
          </cell>
          <cell r="G990" t="str">
            <v>Cohoes High School</v>
          </cell>
          <cell r="H990" t="str">
            <v>1 Tiger Circle</v>
          </cell>
          <cell r="I990" t="str">
            <v>Cohoes</v>
          </cell>
          <cell r="J990" t="str">
            <v>(518) 237-9100x 1411</v>
          </cell>
          <cell r="K990" t="str">
            <v>Brian Nolan</v>
          </cell>
          <cell r="L990" t="str">
            <v>ALBANY</v>
          </cell>
          <cell r="M990" t="str">
            <v>bnolan@cohoes.org</v>
          </cell>
          <cell r="N990" t="str">
            <v>03/28/03</v>
          </cell>
          <cell r="O990" t="str">
            <v>95,030.10</v>
          </cell>
          <cell r="P990" t="str">
            <v>RA</v>
          </cell>
          <cell r="Q990" t="str">
            <v>Yes</v>
          </cell>
          <cell r="R990">
            <v>10500010000</v>
          </cell>
          <cell r="S990" t="str">
            <v>180</v>
          </cell>
          <cell r="T990" t="str">
            <v>UNASSIGNED</v>
          </cell>
          <cell r="U990" t="str">
            <v>Joe Rajczak</v>
          </cell>
          <cell r="V990" t="str">
            <v>262152</v>
          </cell>
          <cell r="W990" t="str">
            <v>NSLP</v>
          </cell>
          <cell r="X990" t="str">
            <v>Yes</v>
          </cell>
          <cell r="Y990" t="str">
            <v xml:space="preserve">      </v>
          </cell>
          <cell r="Z990" t="str">
            <v>09/14/11</v>
          </cell>
          <cell r="AA990" t="str">
            <v/>
          </cell>
          <cell r="AB990" t="str">
            <v/>
          </cell>
          <cell r="AC990" t="str">
            <v>0.00</v>
          </cell>
          <cell r="AD990" t="str">
            <v>J025</v>
          </cell>
          <cell r="AE990" t="str">
            <v>Qwertyuiop13$</v>
          </cell>
          <cell r="AF990" t="str">
            <v>95,030.10</v>
          </cell>
          <cell r="AG990" t="str">
            <v>COHOES CITY SD</v>
          </cell>
        </row>
        <row r="991">
          <cell r="A991">
            <v>490202040000</v>
          </cell>
          <cell r="B991" t="str">
            <v>J026</v>
          </cell>
          <cell r="C991">
            <v>4001041</v>
          </cell>
          <cell r="D991" t="str">
            <v>J</v>
          </cell>
          <cell r="E991" t="str">
            <v>Brunswick Central School District</v>
          </cell>
          <cell r="F991" t="str">
            <v>Attn: Food Service Director</v>
          </cell>
          <cell r="G991" t="str">
            <v>Brunswick Central School District</v>
          </cell>
          <cell r="H991" t="str">
            <v>3992  NY 2</v>
          </cell>
          <cell r="I991" t="str">
            <v>Troy</v>
          </cell>
          <cell r="J991" t="str">
            <v>(518) 279-4600x 2208</v>
          </cell>
          <cell r="K991" t="str">
            <v>Joy Wright</v>
          </cell>
          <cell r="L991" t="str">
            <v>RENSSELAER</v>
          </cell>
          <cell r="M991" t="str">
            <v>jwright@brunswickcsd.org</v>
          </cell>
          <cell r="N991" t="str">
            <v>03/28/03</v>
          </cell>
          <cell r="O991" t="str">
            <v>30,208.94</v>
          </cell>
          <cell r="P991" t="str">
            <v>RA</v>
          </cell>
          <cell r="Q991" t="str">
            <v>Yes</v>
          </cell>
          <cell r="R991">
            <v>490202040000</v>
          </cell>
          <cell r="S991" t="str">
            <v>180</v>
          </cell>
          <cell r="T991" t="str">
            <v>UNASSIGNED</v>
          </cell>
          <cell r="U991" t="str">
            <v>Teresa Snyder</v>
          </cell>
          <cell r="V991" t="str">
            <v>83335</v>
          </cell>
          <cell r="W991" t="str">
            <v>NSLP</v>
          </cell>
          <cell r="X991" t="str">
            <v>Yes</v>
          </cell>
          <cell r="Y991" t="str">
            <v xml:space="preserve">      </v>
          </cell>
          <cell r="Z991" t="str">
            <v>10/17/11</v>
          </cell>
          <cell r="AA991" t="str">
            <v/>
          </cell>
          <cell r="AB991" t="str">
            <v/>
          </cell>
          <cell r="AC991" t="str">
            <v>0.00</v>
          </cell>
          <cell r="AD991" t="str">
            <v>J026</v>
          </cell>
          <cell r="AE991" t="str">
            <v>Lauren15</v>
          </cell>
          <cell r="AF991" t="str">
            <v>30,208.94</v>
          </cell>
          <cell r="AG991" t="str">
            <v>BRUNSWICK CSD</v>
          </cell>
        </row>
        <row r="992">
          <cell r="A992">
            <v>151501155883</v>
          </cell>
          <cell r="B992" t="str">
            <v>J027</v>
          </cell>
          <cell r="C992">
            <v>4004312</v>
          </cell>
          <cell r="D992" t="str">
            <v>J</v>
          </cell>
          <cell r="E992" t="str">
            <v>Saint Mary's School/Ticonderoga</v>
          </cell>
          <cell r="F992" t="str">
            <v>Attn: Food Service Director</v>
          </cell>
          <cell r="G992" t="str">
            <v>Saint Mary's School/Ticonderoga</v>
          </cell>
          <cell r="H992" t="str">
            <v>64 Amherst Avenue</v>
          </cell>
          <cell r="I992" t="str">
            <v>Ticonderoga</v>
          </cell>
          <cell r="J992" t="str">
            <v>(518) 585-7433</v>
          </cell>
          <cell r="K992" t="str">
            <v>Catherine Burke</v>
          </cell>
          <cell r="L992" t="str">
            <v>ESSEX</v>
          </cell>
          <cell r="M992" t="str">
            <v>sschoo3@nycap.rr.com</v>
          </cell>
          <cell r="N992" t="str">
            <v>04/22/03</v>
          </cell>
          <cell r="O992" t="str">
            <v>4,479.41</v>
          </cell>
          <cell r="P992" t="str">
            <v>RA</v>
          </cell>
          <cell r="Q992" t="str">
            <v>Yes</v>
          </cell>
          <cell r="R992">
            <v>151501155883</v>
          </cell>
          <cell r="S992" t="str">
            <v>180</v>
          </cell>
          <cell r="T992" t="str">
            <v>UNASSIGNED</v>
          </cell>
          <cell r="U992" t="str">
            <v>Sister Sharon Anne Dalton</v>
          </cell>
          <cell r="V992" t="str">
            <v>12357</v>
          </cell>
          <cell r="W992" t="str">
            <v>NSLP</v>
          </cell>
          <cell r="X992" t="str">
            <v>Yes</v>
          </cell>
          <cell r="Y992" t="str">
            <v xml:space="preserve">      </v>
          </cell>
          <cell r="Z992" t="str">
            <v>09/06/11</v>
          </cell>
          <cell r="AA992" t="str">
            <v/>
          </cell>
          <cell r="AB992" t="str">
            <v/>
          </cell>
          <cell r="AC992" t="str">
            <v>0.00</v>
          </cell>
          <cell r="AD992" t="str">
            <v>J027</v>
          </cell>
          <cell r="AE992" t="str">
            <v>Madjul2018</v>
          </cell>
          <cell r="AF992" t="str">
            <v>4,479.41</v>
          </cell>
          <cell r="AG992" t="str">
            <v>MARYS/TICONDEROG</v>
          </cell>
        </row>
        <row r="993">
          <cell r="A993">
            <v>530101040000</v>
          </cell>
          <cell r="B993" t="str">
            <v>J028</v>
          </cell>
          <cell r="C993">
            <v>4001701</v>
          </cell>
          <cell r="D993" t="str">
            <v>J</v>
          </cell>
          <cell r="E993" t="str">
            <v>Duanesburg Central School</v>
          </cell>
          <cell r="F993" t="str">
            <v>Attn: Food Service Director</v>
          </cell>
          <cell r="G993" t="str">
            <v>Duanesburg Central School</v>
          </cell>
          <cell r="H993" t="str">
            <v>163 School Drive</v>
          </cell>
          <cell r="I993" t="str">
            <v>Delanson</v>
          </cell>
          <cell r="J993" t="str">
            <v>(518) 895-5350x 228</v>
          </cell>
          <cell r="K993" t="str">
            <v>Mary Jewell</v>
          </cell>
          <cell r="L993" t="str">
            <v>SCHENECTADY</v>
          </cell>
          <cell r="M993" t="str">
            <v>mjewell@duanesburg.org</v>
          </cell>
          <cell r="N993" t="str">
            <v>02/22/95</v>
          </cell>
          <cell r="O993" t="str">
            <v>14,498.91</v>
          </cell>
          <cell r="P993" t="str">
            <v>RA</v>
          </cell>
          <cell r="Q993" t="str">
            <v>Yes</v>
          </cell>
          <cell r="R993">
            <v>530101040000</v>
          </cell>
          <cell r="S993" t="str">
            <v>180</v>
          </cell>
          <cell r="T993" t="str">
            <v>UNASSIGNED</v>
          </cell>
          <cell r="U993" t="str">
            <v>Michele Meyers</v>
          </cell>
          <cell r="V993" t="str">
            <v>39997</v>
          </cell>
          <cell r="W993" t="str">
            <v>NSLP</v>
          </cell>
          <cell r="X993" t="str">
            <v>Yes</v>
          </cell>
          <cell r="Y993" t="str">
            <v xml:space="preserve">      </v>
          </cell>
          <cell r="Z993" t="str">
            <v>09/14/11</v>
          </cell>
          <cell r="AA993" t="str">
            <v/>
          </cell>
          <cell r="AB993" t="str">
            <v>(518) 895-5350x 222</v>
          </cell>
          <cell r="AC993" t="str">
            <v>0.00</v>
          </cell>
          <cell r="AD993" t="str">
            <v>J028</v>
          </cell>
          <cell r="AE993" t="str">
            <v>Kurtevan83</v>
          </cell>
          <cell r="AF993" t="str">
            <v>14,498.91</v>
          </cell>
          <cell r="AG993" t="str">
            <v>DUANESBURG CS</v>
          </cell>
        </row>
        <row r="994">
          <cell r="A994">
            <v>10306060000</v>
          </cell>
          <cell r="B994" t="str">
            <v>J029</v>
          </cell>
          <cell r="C994">
            <v>4000929</v>
          </cell>
          <cell r="D994" t="str">
            <v>J</v>
          </cell>
          <cell r="E994" t="str">
            <v>Bethlehem Central School</v>
          </cell>
          <cell r="F994" t="str">
            <v>Attn: Food Service Director</v>
          </cell>
          <cell r="G994" t="str">
            <v>Bethlehem Central School</v>
          </cell>
          <cell r="H994" t="str">
            <v>700 Delaware Avenue</v>
          </cell>
          <cell r="I994" t="str">
            <v>Delmar</v>
          </cell>
          <cell r="J994" t="str">
            <v>(518) 439-8885</v>
          </cell>
          <cell r="K994" t="str">
            <v>Allissa Eiser</v>
          </cell>
          <cell r="L994" t="str">
            <v>ALBANY</v>
          </cell>
          <cell r="M994" t="str">
            <v>aeiser@bethlehemschools.org</v>
          </cell>
          <cell r="N994" t="str">
            <v>03/28/03</v>
          </cell>
          <cell r="O994" t="str">
            <v>58,205.54</v>
          </cell>
          <cell r="P994" t="str">
            <v>RA</v>
          </cell>
          <cell r="Q994" t="str">
            <v>Yes</v>
          </cell>
          <cell r="R994">
            <v>10306060000</v>
          </cell>
          <cell r="S994" t="str">
            <v>180</v>
          </cell>
          <cell r="T994" t="str">
            <v>UNASSIGNED</v>
          </cell>
          <cell r="U994" t="str">
            <v>Lee  Loomis</v>
          </cell>
          <cell r="V994" t="str">
            <v>160567</v>
          </cell>
          <cell r="W994" t="str">
            <v>NSLP</v>
          </cell>
          <cell r="X994" t="str">
            <v>Yes</v>
          </cell>
          <cell r="Y994" t="str">
            <v xml:space="preserve">      </v>
          </cell>
          <cell r="Z994" t="str">
            <v>09/06/11</v>
          </cell>
          <cell r="AA994" t="str">
            <v/>
          </cell>
          <cell r="AB994" t="str">
            <v>(518) 439-7098</v>
          </cell>
          <cell r="AC994" t="str">
            <v>0.00</v>
          </cell>
          <cell r="AD994" t="str">
            <v>J029</v>
          </cell>
          <cell r="AE994" t="str">
            <v>BCSDfood2!</v>
          </cell>
          <cell r="AF994" t="str">
            <v>58,205.54</v>
          </cell>
          <cell r="AG994" t="str">
            <v>BETHLEHEM CS</v>
          </cell>
        </row>
        <row r="995">
          <cell r="A995">
            <v>490101040000</v>
          </cell>
          <cell r="B995" t="str">
            <v>J030</v>
          </cell>
          <cell r="C995">
            <v>4000910</v>
          </cell>
          <cell r="D995" t="str">
            <v>J</v>
          </cell>
          <cell r="E995" t="str">
            <v>Berlin Central School District</v>
          </cell>
          <cell r="F995" t="str">
            <v>Attn: Food Service Director</v>
          </cell>
          <cell r="G995" t="str">
            <v>Berlin Central School District</v>
          </cell>
          <cell r="H995" t="str">
            <v>53 School Street, Box 259</v>
          </cell>
          <cell r="I995" t="str">
            <v>Berlin</v>
          </cell>
          <cell r="J995" t="str">
            <v>(518) 658-2684x 430</v>
          </cell>
          <cell r="K995" t="str">
            <v>Tammy Whitman</v>
          </cell>
          <cell r="L995" t="str">
            <v>RENSSELAER</v>
          </cell>
          <cell r="M995" t="str">
            <v>twhitman@berlincentral.org</v>
          </cell>
          <cell r="N995" t="str">
            <v>07/03/98</v>
          </cell>
          <cell r="O995" t="str">
            <v>25,313.38</v>
          </cell>
          <cell r="P995" t="str">
            <v>RA</v>
          </cell>
          <cell r="Q995" t="str">
            <v>Yes</v>
          </cell>
          <cell r="R995">
            <v>490101040000</v>
          </cell>
          <cell r="S995" t="str">
            <v>180</v>
          </cell>
          <cell r="T995" t="str">
            <v>UNASSIGNED</v>
          </cell>
          <cell r="U995" t="str">
            <v>Fran Zuke</v>
          </cell>
          <cell r="V995" t="str">
            <v>69830</v>
          </cell>
          <cell r="W995" t="str">
            <v>NSLP</v>
          </cell>
          <cell r="X995" t="str">
            <v>Yes</v>
          </cell>
          <cell r="Y995" t="str">
            <v xml:space="preserve">      </v>
          </cell>
          <cell r="Z995" t="str">
            <v>10/26/11</v>
          </cell>
          <cell r="AA995" t="str">
            <v/>
          </cell>
          <cell r="AB995" t="str">
            <v>(518) 658-2684</v>
          </cell>
          <cell r="AC995" t="str">
            <v>0.00</v>
          </cell>
          <cell r="AD995" t="str">
            <v>J030</v>
          </cell>
          <cell r="AE995" t="str">
            <v>Password0301</v>
          </cell>
          <cell r="AF995" t="str">
            <v>25,313.38</v>
          </cell>
          <cell r="AG995" t="str">
            <v>BERLIN CSD</v>
          </cell>
        </row>
        <row r="996">
          <cell r="A996" t="str">
            <v/>
          </cell>
          <cell r="B996" t="str">
            <v>J031</v>
          </cell>
          <cell r="C996" t="str">
            <v/>
          </cell>
          <cell r="D996" t="str">
            <v>J</v>
          </cell>
          <cell r="E996" t="str">
            <v>Our Lady of Mount Carmel</v>
          </cell>
          <cell r="F996" t="str">
            <v>Quality Food Management</v>
          </cell>
          <cell r="G996" t="str">
            <v>Attn: School Lunch Director</v>
          </cell>
          <cell r="H996" t="str">
            <v>1274 Pleasant Street</v>
          </cell>
          <cell r="I996" t="str">
            <v>Schenectady</v>
          </cell>
          <cell r="J996" t="str">
            <v>(518) 372-0336</v>
          </cell>
          <cell r="K996" t="str">
            <v>Karen Jurasz</v>
          </cell>
          <cell r="L996" t="str">
            <v>SCHENECTADY</v>
          </cell>
          <cell r="M996" t="str">
            <v/>
          </cell>
          <cell r="N996" t="str">
            <v>06/03/98</v>
          </cell>
          <cell r="O996" t="str">
            <v>0.00</v>
          </cell>
          <cell r="P996" t="str">
            <v>RA</v>
          </cell>
          <cell r="Q996" t="str">
            <v>No</v>
          </cell>
          <cell r="R996" t="str">
            <v/>
          </cell>
          <cell r="S996" t="str">
            <v>180</v>
          </cell>
          <cell r="T996" t="str">
            <v>UNASSIGNED</v>
          </cell>
          <cell r="U996" t="str">
            <v>Fran Zuke - Bus.Mgr - 658-2684</v>
          </cell>
          <cell r="V996" t="str">
            <v>0</v>
          </cell>
          <cell r="W996" t="str">
            <v>NSLP</v>
          </cell>
          <cell r="X996" t="str">
            <v>No</v>
          </cell>
          <cell r="Y996" t="str">
            <v xml:space="preserve">      </v>
          </cell>
          <cell r="Z996" t="str">
            <v/>
          </cell>
          <cell r="AA996" t="str">
            <v/>
          </cell>
          <cell r="AB996" t="str">
            <v/>
          </cell>
          <cell r="AC996" t="str">
            <v>0.00</v>
          </cell>
          <cell r="AD996" t="str">
            <v>J031</v>
          </cell>
          <cell r="AE996" t="str">
            <v/>
          </cell>
          <cell r="AF996" t="str">
            <v>0.00</v>
          </cell>
          <cell r="AG996" t="str">
            <v>OUR LADY MOUNT</v>
          </cell>
        </row>
        <row r="997">
          <cell r="A997">
            <v>490301060000</v>
          </cell>
          <cell r="B997" t="str">
            <v>J032</v>
          </cell>
          <cell r="C997">
            <v>4001779</v>
          </cell>
          <cell r="D997" t="str">
            <v>J</v>
          </cell>
          <cell r="E997" t="str">
            <v>East Greenbush Central School</v>
          </cell>
          <cell r="F997" t="str">
            <v>Attn: Food Service Director</v>
          </cell>
          <cell r="G997" t="str">
            <v>East Greenbush Central School</v>
          </cell>
          <cell r="H997" t="str">
            <v>Administration Center, 35 Gilligan Road</v>
          </cell>
          <cell r="I997" t="str">
            <v>East Greenbush</v>
          </cell>
          <cell r="J997" t="str">
            <v>(518) 207-2474</v>
          </cell>
          <cell r="K997" t="str">
            <v>Phyllis Sanford</v>
          </cell>
          <cell r="L997" t="str">
            <v>RENSSELAER</v>
          </cell>
          <cell r="M997" t="str">
            <v>sanforph@egcsd.org</v>
          </cell>
          <cell r="N997" t="str">
            <v>03/31/03</v>
          </cell>
          <cell r="O997" t="str">
            <v>87,118.90</v>
          </cell>
          <cell r="P997" t="str">
            <v>RA</v>
          </cell>
          <cell r="Q997" t="str">
            <v>Yes</v>
          </cell>
          <cell r="R997">
            <v>490301060000</v>
          </cell>
          <cell r="S997" t="str">
            <v>180</v>
          </cell>
          <cell r="T997" t="str">
            <v>UNASSIGNED</v>
          </cell>
          <cell r="U997" t="str">
            <v>Deb Marcel</v>
          </cell>
          <cell r="V997" t="str">
            <v>240328</v>
          </cell>
          <cell r="W997" t="str">
            <v>NSLP</v>
          </cell>
          <cell r="X997" t="str">
            <v>Yes</v>
          </cell>
          <cell r="Y997" t="str">
            <v xml:space="preserve">      </v>
          </cell>
          <cell r="Z997" t="str">
            <v>09/06/11</v>
          </cell>
          <cell r="AA997" t="str">
            <v/>
          </cell>
          <cell r="AB997" t="str">
            <v>(518) 477-2731</v>
          </cell>
          <cell r="AC997" t="str">
            <v>0.00</v>
          </cell>
          <cell r="AD997" t="str">
            <v>J032</v>
          </cell>
          <cell r="AE997" t="str">
            <v>Claire24</v>
          </cell>
          <cell r="AF997" t="str">
            <v>87,118.90</v>
          </cell>
          <cell r="AG997" t="str">
            <v>EAST GREENBUSH</v>
          </cell>
        </row>
        <row r="998">
          <cell r="A998">
            <v>520302060000</v>
          </cell>
          <cell r="B998" t="str">
            <v>J033</v>
          </cell>
          <cell r="C998">
            <v>4004044</v>
          </cell>
          <cell r="D998" t="str">
            <v>J</v>
          </cell>
          <cell r="E998" t="str">
            <v>Shenendehowa Central School</v>
          </cell>
          <cell r="F998" t="str">
            <v>Attn: Food Service Director</v>
          </cell>
          <cell r="G998" t="str">
            <v>Shenendehowa Central School</v>
          </cell>
          <cell r="H998" t="str">
            <v>5 Chelsea Place</v>
          </cell>
          <cell r="I998" t="str">
            <v>Clifton Park</v>
          </cell>
          <cell r="J998" t="str">
            <v>(518) 881-0639</v>
          </cell>
          <cell r="K998" t="str">
            <v>Katherine Headwell</v>
          </cell>
          <cell r="L998" t="str">
            <v>SARATOGA</v>
          </cell>
          <cell r="M998" t="str">
            <v>headkath@shenet.org</v>
          </cell>
          <cell r="N998" t="str">
            <v>03/31/03</v>
          </cell>
          <cell r="O998" t="str">
            <v>204,880.65</v>
          </cell>
          <cell r="P998" t="str">
            <v>RA</v>
          </cell>
          <cell r="Q998" t="str">
            <v>Yes</v>
          </cell>
          <cell r="R998">
            <v>520302060000</v>
          </cell>
          <cell r="S998" t="str">
            <v>180</v>
          </cell>
          <cell r="T998" t="str">
            <v>UNASSIGNED</v>
          </cell>
          <cell r="U998" t="str">
            <v>Sue Martin</v>
          </cell>
          <cell r="V998" t="str">
            <v>565188</v>
          </cell>
          <cell r="W998" t="str">
            <v>NSLP</v>
          </cell>
          <cell r="X998" t="str">
            <v>Yes</v>
          </cell>
          <cell r="Y998" t="str">
            <v xml:space="preserve">      </v>
          </cell>
          <cell r="Z998" t="str">
            <v>09/14/11</v>
          </cell>
          <cell r="AA998" t="str">
            <v/>
          </cell>
          <cell r="AB998" t="str">
            <v>(518) 881-0623</v>
          </cell>
          <cell r="AC998" t="str">
            <v>0.00</v>
          </cell>
          <cell r="AD998" t="str">
            <v>J033</v>
          </cell>
          <cell r="AE998" t="str">
            <v>Lunch456</v>
          </cell>
          <cell r="AF998" t="str">
            <v>204,880.65</v>
          </cell>
          <cell r="AG998" t="str">
            <v>SHENENDEHOWA CS</v>
          </cell>
        </row>
        <row r="999">
          <cell r="A999">
            <v>270601040000</v>
          </cell>
          <cell r="B999" t="str">
            <v>J034</v>
          </cell>
          <cell r="C999">
            <v>4001979</v>
          </cell>
          <cell r="D999" t="str">
            <v>J</v>
          </cell>
          <cell r="E999" t="str">
            <v>Fonda-Fultonville Central School</v>
          </cell>
          <cell r="F999" t="str">
            <v>Attn: Food Service Director</v>
          </cell>
          <cell r="G999" t="str">
            <v>Fonda-Fultonville Central School</v>
          </cell>
          <cell r="H999" t="str">
            <v>112 Old Johnstown Road, PO Box 1501</v>
          </cell>
          <cell r="I999" t="str">
            <v>Fonda</v>
          </cell>
          <cell r="J999" t="str">
            <v>(518) 853-3732 ext 4260</v>
          </cell>
          <cell r="K999" t="str">
            <v>Vicki Palmer</v>
          </cell>
          <cell r="L999" t="str">
            <v>MONTGOMERY</v>
          </cell>
          <cell r="M999" t="str">
            <v>vpalmer@ffcsd.org</v>
          </cell>
          <cell r="N999" t="str">
            <v>08/01/03</v>
          </cell>
          <cell r="O999" t="str">
            <v>39,122.45</v>
          </cell>
          <cell r="P999" t="str">
            <v>RA</v>
          </cell>
          <cell r="Q999" t="str">
            <v>Yes</v>
          </cell>
          <cell r="R999">
            <v>270601040000</v>
          </cell>
          <cell r="S999" t="str">
            <v>180</v>
          </cell>
          <cell r="T999" t="str">
            <v>UNASSIGNED</v>
          </cell>
          <cell r="U999" t="str">
            <v>Glenn Goodale</v>
          </cell>
          <cell r="V999" t="str">
            <v>107924</v>
          </cell>
          <cell r="W999" t="str">
            <v>NSLP</v>
          </cell>
          <cell r="X999" t="str">
            <v>Yes</v>
          </cell>
          <cell r="Y999" t="str">
            <v xml:space="preserve">      </v>
          </cell>
          <cell r="Z999" t="str">
            <v>08/29/11</v>
          </cell>
          <cell r="AA999" t="str">
            <v/>
          </cell>
          <cell r="AB999" t="str">
            <v>(518) 853-4415</v>
          </cell>
          <cell r="AC999" t="str">
            <v>0.00</v>
          </cell>
          <cell r="AD999" t="str">
            <v>J034</v>
          </cell>
          <cell r="AE999" t="str">
            <v>Password034</v>
          </cell>
          <cell r="AF999" t="str">
            <v>39,122.45</v>
          </cell>
          <cell r="AG999" t="str">
            <v>FONDA-FULTONVILL</v>
          </cell>
        </row>
        <row r="1000">
          <cell r="A1000">
            <v>640502040000</v>
          </cell>
          <cell r="B1000" t="str">
            <v>J035</v>
          </cell>
          <cell r="C1000">
            <v>4002010</v>
          </cell>
          <cell r="D1000" t="str">
            <v>J</v>
          </cell>
          <cell r="E1000" t="str">
            <v>Fort Ann Central School</v>
          </cell>
          <cell r="F1000" t="str">
            <v>Attn: Food Service Director</v>
          </cell>
          <cell r="G1000" t="str">
            <v>Fort Ann Central School</v>
          </cell>
          <cell r="H1000" t="str">
            <v>1 Catherine Street</v>
          </cell>
          <cell r="I1000" t="str">
            <v>Fort Ann</v>
          </cell>
          <cell r="J1000" t="str">
            <v>(518) 639-5594x 52055</v>
          </cell>
          <cell r="K1000" t="str">
            <v>Mary Howerton</v>
          </cell>
          <cell r="L1000" t="str">
            <v>WASHINGTON</v>
          </cell>
          <cell r="M1000" t="str">
            <v>mhowerton@abbeygroup.net</v>
          </cell>
          <cell r="N1000" t="str">
            <v>07/03/98</v>
          </cell>
          <cell r="O1000" t="str">
            <v>13,817.41</v>
          </cell>
          <cell r="P1000" t="str">
            <v>RA</v>
          </cell>
          <cell r="Q1000" t="str">
            <v>Yes</v>
          </cell>
          <cell r="R1000">
            <v>640502040000</v>
          </cell>
          <cell r="S1000" t="str">
            <v>180</v>
          </cell>
          <cell r="T1000" t="str">
            <v>UNASSIGNED</v>
          </cell>
          <cell r="U1000" t="str">
            <v>Glenn Goodale</v>
          </cell>
          <cell r="V1000" t="str">
            <v>38117</v>
          </cell>
          <cell r="W1000" t="str">
            <v>NSLP</v>
          </cell>
          <cell r="X1000" t="str">
            <v>Yes</v>
          </cell>
          <cell r="Y1000" t="str">
            <v xml:space="preserve">      </v>
          </cell>
          <cell r="Z1000" t="str">
            <v>09/09/11</v>
          </cell>
          <cell r="AA1000" t="str">
            <v/>
          </cell>
          <cell r="AB1000" t="str">
            <v>(518) 853-4415</v>
          </cell>
          <cell r="AC1000" t="str">
            <v>0.00</v>
          </cell>
          <cell r="AD1000" t="str">
            <v>J035</v>
          </cell>
          <cell r="AE1000" t="str">
            <v>Kitchen09</v>
          </cell>
          <cell r="AF1000" t="str">
            <v>13,817.41</v>
          </cell>
          <cell r="AG1000" t="str">
            <v>FORT ANN CS</v>
          </cell>
        </row>
        <row r="1001">
          <cell r="A1001">
            <v>270701040000</v>
          </cell>
          <cell r="B1001" t="str">
            <v>J036</v>
          </cell>
          <cell r="C1001">
            <v>4002016</v>
          </cell>
          <cell r="D1001" t="str">
            <v>J</v>
          </cell>
          <cell r="E1001" t="str">
            <v>Fort Plain Central School</v>
          </cell>
          <cell r="F1001" t="str">
            <v>Attn: Food Service Director</v>
          </cell>
          <cell r="G1001" t="str">
            <v>Fort Plain Central School</v>
          </cell>
          <cell r="H1001" t="str">
            <v>25 High Street</v>
          </cell>
          <cell r="I1001" t="str">
            <v>Fort Plain</v>
          </cell>
          <cell r="J1001" t="str">
            <v>(518) 993-4000x 1003</v>
          </cell>
          <cell r="K1001" t="str">
            <v>Lauri Broady</v>
          </cell>
          <cell r="L1001" t="str">
            <v>MONTGOMERY</v>
          </cell>
          <cell r="M1001" t="str">
            <v>schoolfoodservice@yahoo.com</v>
          </cell>
          <cell r="N1001" t="str">
            <v>08/01/03</v>
          </cell>
          <cell r="O1001" t="str">
            <v>39,023.85</v>
          </cell>
          <cell r="P1001" t="str">
            <v>RA</v>
          </cell>
          <cell r="Q1001" t="str">
            <v>Yes</v>
          </cell>
          <cell r="R1001">
            <v>270701040000</v>
          </cell>
          <cell r="S1001" t="str">
            <v>180</v>
          </cell>
          <cell r="T1001" t="str">
            <v>UNASSIGNED</v>
          </cell>
          <cell r="U1001" t="str">
            <v>Roger Bowley</v>
          </cell>
          <cell r="V1001" t="str">
            <v>107652</v>
          </cell>
          <cell r="W1001" t="str">
            <v>NSLP</v>
          </cell>
          <cell r="X1001" t="str">
            <v>Yes</v>
          </cell>
          <cell r="Y1001" t="str">
            <v xml:space="preserve">      </v>
          </cell>
          <cell r="Z1001" t="str">
            <v>09/06/11</v>
          </cell>
          <cell r="AA1001" t="str">
            <v/>
          </cell>
          <cell r="AB1001" t="str">
            <v>(518) 993-4000</v>
          </cell>
          <cell r="AC1001" t="str">
            <v>0.00</v>
          </cell>
          <cell r="AD1001" t="str">
            <v>J036</v>
          </cell>
          <cell r="AE1001" t="str">
            <v>Horatio1188</v>
          </cell>
          <cell r="AF1001" t="str">
            <v>39,023.85</v>
          </cell>
          <cell r="AG1001" t="str">
            <v>FORT PLAIN CS</v>
          </cell>
        </row>
        <row r="1002">
          <cell r="A1002">
            <v>520701040000</v>
          </cell>
          <cell r="B1002" t="str">
            <v>J037</v>
          </cell>
          <cell r="C1002">
            <v>4002099</v>
          </cell>
          <cell r="D1002" t="str">
            <v>J</v>
          </cell>
          <cell r="E1002" t="str">
            <v>Galway Central School</v>
          </cell>
          <cell r="F1002" t="str">
            <v>Attn: Food Service Director</v>
          </cell>
          <cell r="G1002" t="str">
            <v>Galway Central School</v>
          </cell>
          <cell r="H1002" t="str">
            <v>5317 Sacandaga Road</v>
          </cell>
          <cell r="I1002" t="str">
            <v>Galway</v>
          </cell>
          <cell r="J1002" t="str">
            <v>(518) 882-1221x 3104</v>
          </cell>
          <cell r="K1002" t="str">
            <v>Amy Trigg</v>
          </cell>
          <cell r="L1002" t="str">
            <v>SARATOGA</v>
          </cell>
          <cell r="M1002" t="str">
            <v>amyltrigg@galwaycsd.org</v>
          </cell>
          <cell r="N1002" t="str">
            <v>02/22/95</v>
          </cell>
          <cell r="O1002" t="str">
            <v>18,360.26</v>
          </cell>
          <cell r="P1002" t="str">
            <v>RA</v>
          </cell>
          <cell r="Q1002" t="str">
            <v>Yes</v>
          </cell>
          <cell r="R1002">
            <v>520701040000</v>
          </cell>
          <cell r="S1002" t="str">
            <v>180</v>
          </cell>
          <cell r="T1002" t="str">
            <v>UNASSIGNED</v>
          </cell>
          <cell r="U1002" t="str">
            <v>Rita Boracki</v>
          </cell>
          <cell r="V1002" t="str">
            <v>50649</v>
          </cell>
          <cell r="W1002" t="str">
            <v>NSLP</v>
          </cell>
          <cell r="X1002" t="str">
            <v>Yes</v>
          </cell>
          <cell r="Y1002" t="str">
            <v xml:space="preserve">      </v>
          </cell>
          <cell r="Z1002" t="str">
            <v>10/27/11</v>
          </cell>
          <cell r="AA1002" t="str">
            <v/>
          </cell>
          <cell r="AB1002" t="str">
            <v>(518) 882-1221x 3223</v>
          </cell>
          <cell r="AC1002" t="str">
            <v>0.00</v>
          </cell>
          <cell r="AD1002" t="str">
            <v>J037</v>
          </cell>
          <cell r="AE1002" t="str">
            <v>Foodorder1*</v>
          </cell>
          <cell r="AF1002" t="str">
            <v>18,360.26</v>
          </cell>
          <cell r="AG1002" t="str">
            <v>GALWAY CS</v>
          </cell>
        </row>
        <row r="1003">
          <cell r="A1003">
            <v>641501040000</v>
          </cell>
          <cell r="B1003" t="str">
            <v>J038</v>
          </cell>
          <cell r="C1003">
            <v>4003917</v>
          </cell>
          <cell r="D1003" t="str">
            <v>J</v>
          </cell>
          <cell r="E1003" t="str">
            <v>Salem Central School</v>
          </cell>
          <cell r="F1003" t="str">
            <v>Attn: Food Service Director</v>
          </cell>
          <cell r="G1003" t="str">
            <v>Salem Central School</v>
          </cell>
          <cell r="H1003" t="str">
            <v>East Broadway</v>
          </cell>
          <cell r="I1003" t="str">
            <v>Salem</v>
          </cell>
          <cell r="J1003" t="str">
            <v>(518) 854-6040x 153</v>
          </cell>
          <cell r="K1003" t="str">
            <v>Wendy Cary</v>
          </cell>
          <cell r="L1003" t="str">
            <v>WASHINGTON</v>
          </cell>
          <cell r="M1003" t="str">
            <v>wcary@salemcsd.org</v>
          </cell>
          <cell r="N1003" t="str">
            <v>02/22/95</v>
          </cell>
          <cell r="O1003" t="str">
            <v>21,420.13</v>
          </cell>
          <cell r="P1003" t="str">
            <v>RA</v>
          </cell>
          <cell r="Q1003" t="str">
            <v>Yes</v>
          </cell>
          <cell r="R1003">
            <v>641501040000</v>
          </cell>
          <cell r="S1003" t="str">
            <v>180</v>
          </cell>
          <cell r="T1003" t="str">
            <v>UNASSIGNED</v>
          </cell>
          <cell r="U1003" t="str">
            <v>Karen MacGregor</v>
          </cell>
          <cell r="V1003" t="str">
            <v>59090</v>
          </cell>
          <cell r="W1003" t="str">
            <v>NSLP</v>
          </cell>
          <cell r="X1003" t="str">
            <v>Yes</v>
          </cell>
          <cell r="Y1003" t="str">
            <v xml:space="preserve">      </v>
          </cell>
          <cell r="Z1003" t="str">
            <v>09/06/11</v>
          </cell>
          <cell r="AA1003" t="str">
            <v/>
          </cell>
          <cell r="AB1003" t="str">
            <v>(518) 854-7532</v>
          </cell>
          <cell r="AC1003" t="str">
            <v>0.00</v>
          </cell>
          <cell r="AD1003" t="str">
            <v>J038</v>
          </cell>
          <cell r="AE1003" t="str">
            <v>Cary6136</v>
          </cell>
          <cell r="AF1003" t="str">
            <v>21,420.13</v>
          </cell>
          <cell r="AG1003" t="str">
            <v>SALEM CS</v>
          </cell>
        </row>
        <row r="1004">
          <cell r="A1004">
            <v>100902040000</v>
          </cell>
          <cell r="B1004" t="str">
            <v>J039</v>
          </cell>
          <cell r="C1004">
            <v>4002132</v>
          </cell>
          <cell r="D1004" t="str">
            <v>J</v>
          </cell>
          <cell r="E1004" t="str">
            <v>Germantown Central School</v>
          </cell>
          <cell r="F1004" t="str">
            <v>Attn: Food Service Director</v>
          </cell>
          <cell r="G1004" t="str">
            <v>Germantown Central School</v>
          </cell>
          <cell r="H1004" t="str">
            <v>123 Main Street</v>
          </cell>
          <cell r="I1004" t="str">
            <v>Germantown</v>
          </cell>
          <cell r="J1004" t="str">
            <v>(518) 537-5680</v>
          </cell>
          <cell r="K1004" t="str">
            <v>Elizabeth Kelley</v>
          </cell>
          <cell r="L1004" t="str">
            <v>COLUMBIA</v>
          </cell>
          <cell r="M1004" t="str">
            <v>bkelley@germantowncsd.org</v>
          </cell>
          <cell r="N1004" t="str">
            <v>06/15/98</v>
          </cell>
          <cell r="O1004" t="str">
            <v>16,049.33</v>
          </cell>
          <cell r="P1004" t="str">
            <v>RA</v>
          </cell>
          <cell r="Q1004" t="str">
            <v>Yes</v>
          </cell>
          <cell r="R1004">
            <v>100902040000</v>
          </cell>
          <cell r="S1004" t="str">
            <v>180</v>
          </cell>
          <cell r="T1004" t="str">
            <v>UNASSIGNED</v>
          </cell>
          <cell r="U1004" t="str">
            <v>Rita Boracki</v>
          </cell>
          <cell r="V1004" t="str">
            <v>44274</v>
          </cell>
          <cell r="W1004" t="str">
            <v>NSLP</v>
          </cell>
          <cell r="X1004" t="str">
            <v>Yes</v>
          </cell>
          <cell r="Y1004" t="str">
            <v xml:space="preserve">      </v>
          </cell>
          <cell r="Z1004" t="str">
            <v>09/14/11</v>
          </cell>
          <cell r="AA1004" t="str">
            <v/>
          </cell>
          <cell r="AB1004" t="str">
            <v>(518) 882-1221x 3223</v>
          </cell>
          <cell r="AC1004" t="str">
            <v>0.00</v>
          </cell>
          <cell r="AD1004" t="str">
            <v>J039</v>
          </cell>
          <cell r="AE1004" t="str">
            <v>Shaggy22</v>
          </cell>
          <cell r="AF1004" t="str">
            <v>16,049.33</v>
          </cell>
          <cell r="AG1004" t="str">
            <v>GERMANTOWN CS</v>
          </cell>
        </row>
        <row r="1005">
          <cell r="A1005">
            <v>540801040000</v>
          </cell>
          <cell r="B1005" t="str">
            <v>J040</v>
          </cell>
          <cell r="C1005">
            <v>4002135</v>
          </cell>
          <cell r="D1005" t="str">
            <v>J</v>
          </cell>
          <cell r="E1005" t="str">
            <v>Gilboa-Conesville Central School</v>
          </cell>
          <cell r="F1005" t="str">
            <v>Attn: Food Service Director</v>
          </cell>
          <cell r="G1005" t="str">
            <v>Gilboa-Conesville Central School</v>
          </cell>
          <cell r="H1005" t="str">
            <v>132 Wyckoff Road</v>
          </cell>
          <cell r="I1005" t="str">
            <v>Gilboa</v>
          </cell>
          <cell r="J1005" t="str">
            <v>(607) 588-7541x 1037</v>
          </cell>
          <cell r="K1005" t="str">
            <v>Danielle Proudman</v>
          </cell>
          <cell r="L1005" t="str">
            <v>SCHOHARIE</v>
          </cell>
          <cell r="M1005" t="str">
            <v>dproudman@gccs.us</v>
          </cell>
          <cell r="N1005" t="str">
            <v>12/11/08</v>
          </cell>
          <cell r="O1005" t="str">
            <v>10,098.89</v>
          </cell>
          <cell r="P1005" t="str">
            <v>RA</v>
          </cell>
          <cell r="Q1005" t="str">
            <v>Yes</v>
          </cell>
          <cell r="R1005">
            <v>540801040000</v>
          </cell>
          <cell r="S1005" t="str">
            <v>180</v>
          </cell>
          <cell r="T1005" t="str">
            <v>UNASSIGNED</v>
          </cell>
          <cell r="U1005" t="str">
            <v/>
          </cell>
          <cell r="V1005" t="str">
            <v>27859</v>
          </cell>
          <cell r="W1005" t="str">
            <v>NSLP</v>
          </cell>
          <cell r="X1005" t="str">
            <v>Yes</v>
          </cell>
          <cell r="Y1005" t="str">
            <v xml:space="preserve">      </v>
          </cell>
          <cell r="Z1005" t="str">
            <v>09/09/11</v>
          </cell>
          <cell r="AA1005" t="str">
            <v/>
          </cell>
          <cell r="AB1005" t="str">
            <v/>
          </cell>
          <cell r="AC1005" t="str">
            <v>0.00</v>
          </cell>
          <cell r="AD1005" t="str">
            <v>J040</v>
          </cell>
          <cell r="AE1005" t="str">
            <v>Wap41911</v>
          </cell>
          <cell r="AF1005" t="str">
            <v>10,098.89</v>
          </cell>
          <cell r="AG1005" t="str">
            <v>GILBOA-CONESVILLE CSD</v>
          </cell>
        </row>
        <row r="1006">
          <cell r="A1006">
            <v>630300010000</v>
          </cell>
          <cell r="B1006" t="str">
            <v>J041</v>
          </cell>
          <cell r="C1006">
            <v>4002152</v>
          </cell>
          <cell r="D1006" t="str">
            <v>J</v>
          </cell>
          <cell r="E1006" t="str">
            <v>Glens Falls Public Schools</v>
          </cell>
          <cell r="F1006" t="str">
            <v>Attn: Food Service Director</v>
          </cell>
          <cell r="G1006" t="str">
            <v>Glens Falls Public Schools</v>
          </cell>
          <cell r="H1006" t="str">
            <v>15 Quade Street</v>
          </cell>
          <cell r="I1006" t="str">
            <v>Glens Falls</v>
          </cell>
          <cell r="J1006" t="str">
            <v>(518) 792-6564 dial 2600</v>
          </cell>
          <cell r="K1006" t="str">
            <v>Alicia Taylor</v>
          </cell>
          <cell r="L1006" t="str">
            <v>WARREN</v>
          </cell>
          <cell r="M1006" t="str">
            <v>taylor-alicia1@aramark.com</v>
          </cell>
          <cell r="N1006" t="str">
            <v>03/31/03</v>
          </cell>
          <cell r="O1006" t="str">
            <v>67,648.30</v>
          </cell>
          <cell r="P1006" t="str">
            <v>RA</v>
          </cell>
          <cell r="Q1006" t="str">
            <v>Yes</v>
          </cell>
          <cell r="R1006">
            <v>630300010000</v>
          </cell>
          <cell r="S1006" t="str">
            <v>180</v>
          </cell>
          <cell r="T1006" t="str">
            <v>UNASSIGNED</v>
          </cell>
          <cell r="U1006" t="str">
            <v>Stephen Meier</v>
          </cell>
          <cell r="V1006" t="str">
            <v>186616</v>
          </cell>
          <cell r="W1006" t="str">
            <v>NSLP</v>
          </cell>
          <cell r="X1006" t="str">
            <v>Yes</v>
          </cell>
          <cell r="Y1006" t="str">
            <v xml:space="preserve">      </v>
          </cell>
          <cell r="Z1006" t="str">
            <v>11/25/11</v>
          </cell>
          <cell r="AA1006" t="str">
            <v/>
          </cell>
          <cell r="AB1006" t="str">
            <v/>
          </cell>
          <cell r="AC1006" t="str">
            <v>0.00</v>
          </cell>
          <cell r="AD1006" t="str">
            <v>J041</v>
          </cell>
          <cell r="AE1006" t="str">
            <v>Emmalyn48</v>
          </cell>
          <cell r="AF1006" t="str">
            <v>67,648.30</v>
          </cell>
          <cell r="AG1006" t="str">
            <v>GLENS FALLS</v>
          </cell>
        </row>
        <row r="1007">
          <cell r="A1007" t="str">
            <v/>
          </cell>
          <cell r="B1007" t="str">
            <v>J042</v>
          </cell>
          <cell r="C1007" t="str">
            <v/>
          </cell>
          <cell r="D1007" t="str">
            <v>J</v>
          </cell>
          <cell r="E1007" t="str">
            <v>St. Helen's School</v>
          </cell>
          <cell r="F1007" t="str">
            <v>Quality Food Management</v>
          </cell>
          <cell r="G1007" t="str">
            <v>Attn: School Lunch Director</v>
          </cell>
          <cell r="H1007" t="str">
            <v>1801 Union Street</v>
          </cell>
          <cell r="I1007" t="str">
            <v>Schenectady</v>
          </cell>
          <cell r="J1007" t="str">
            <v>(518) 382-8225</v>
          </cell>
          <cell r="K1007" t="str">
            <v>Sandy Fishbough</v>
          </cell>
          <cell r="L1007" t="str">
            <v>SCHENECTADY</v>
          </cell>
          <cell r="M1007" t="str">
            <v/>
          </cell>
          <cell r="N1007" t="str">
            <v>09/25/02</v>
          </cell>
          <cell r="O1007" t="str">
            <v>0.00</v>
          </cell>
          <cell r="P1007" t="str">
            <v>RA</v>
          </cell>
          <cell r="Q1007" t="str">
            <v>No</v>
          </cell>
          <cell r="R1007" t="str">
            <v/>
          </cell>
          <cell r="S1007" t="str">
            <v>180</v>
          </cell>
          <cell r="T1007" t="str">
            <v>UNASSIGNED</v>
          </cell>
          <cell r="U1007" t="str">
            <v>Stephen Meier-Bs.Dir.</v>
          </cell>
          <cell r="V1007" t="str">
            <v>0</v>
          </cell>
          <cell r="W1007" t="str">
            <v>NSLP</v>
          </cell>
          <cell r="X1007" t="str">
            <v>No</v>
          </cell>
          <cell r="Y1007" t="str">
            <v xml:space="preserve">      </v>
          </cell>
          <cell r="Z1007" t="str">
            <v/>
          </cell>
          <cell r="AA1007" t="str">
            <v/>
          </cell>
          <cell r="AB1007" t="str">
            <v/>
          </cell>
          <cell r="AC1007" t="str">
            <v>0.00</v>
          </cell>
          <cell r="AD1007" t="str">
            <v>J042</v>
          </cell>
          <cell r="AE1007" t="str">
            <v/>
          </cell>
          <cell r="AF1007" t="str">
            <v>0.00</v>
          </cell>
          <cell r="AG1007" t="str">
            <v>ST. HELEN'S SCH</v>
          </cell>
        </row>
        <row r="1008">
          <cell r="A1008">
            <v>630300119303</v>
          </cell>
          <cell r="B1008" t="str">
            <v>J043</v>
          </cell>
          <cell r="C1008">
            <v>4004319</v>
          </cell>
          <cell r="D1008" t="str">
            <v>J</v>
          </cell>
          <cell r="E1008" t="str">
            <v>St. Marys-St Alphonsus Regional Catholic</v>
          </cell>
          <cell r="F1008" t="str">
            <v>Attn: School Lunch Director</v>
          </cell>
          <cell r="G1008" t="str">
            <v>St.Marys-St.Alphonsus Reg.Cath.Sch.</v>
          </cell>
          <cell r="H1008" t="str">
            <v>10-12 Church Street</v>
          </cell>
          <cell r="I1008" t="str">
            <v>Glens Falls</v>
          </cell>
          <cell r="J1008" t="str">
            <v>(518) 792-3178</v>
          </cell>
          <cell r="K1008" t="str">
            <v>Marguerite Robinson - FSD</v>
          </cell>
          <cell r="L1008" t="str">
            <v>WARREN</v>
          </cell>
          <cell r="M1008" t="str">
            <v>mrobinson@smsaschool.org</v>
          </cell>
          <cell r="N1008" t="str">
            <v>02/22/95</v>
          </cell>
          <cell r="O1008" t="str">
            <v>0.00</v>
          </cell>
          <cell r="P1008" t="str">
            <v>RA</v>
          </cell>
          <cell r="Q1008" t="str">
            <v>No</v>
          </cell>
          <cell r="R1008">
            <v>630300119303</v>
          </cell>
          <cell r="S1008" t="str">
            <v>180</v>
          </cell>
          <cell r="T1008" t="str">
            <v>UNASSIGNED</v>
          </cell>
          <cell r="U1008" t="str">
            <v>Stephen Meier-Bs.Dir.</v>
          </cell>
          <cell r="V1008" t="str">
            <v>18794</v>
          </cell>
          <cell r="W1008" t="str">
            <v>NSLP</v>
          </cell>
          <cell r="X1008" t="str">
            <v>Yes</v>
          </cell>
          <cell r="Y1008" t="str">
            <v xml:space="preserve">      </v>
          </cell>
          <cell r="Z1008" t="str">
            <v>10/26/11</v>
          </cell>
          <cell r="AA1008" t="str">
            <v/>
          </cell>
          <cell r="AB1008" t="str">
            <v/>
          </cell>
          <cell r="AC1008" t="str">
            <v>0.00</v>
          </cell>
          <cell r="AD1008" t="str">
            <v>J043</v>
          </cell>
          <cell r="AE1008" t="str">
            <v>45VNWF4</v>
          </cell>
          <cell r="AF1008" t="str">
            <v>0.00</v>
          </cell>
          <cell r="AG1008" t="str">
            <v>MARYS-ALPHONSUS</v>
          </cell>
        </row>
        <row r="1009">
          <cell r="A1009">
            <v>630902030000</v>
          </cell>
          <cell r="B1009" t="str">
            <v>J044</v>
          </cell>
          <cell r="C1009">
            <v>4003617</v>
          </cell>
          <cell r="D1009" t="str">
            <v>J</v>
          </cell>
          <cell r="E1009" t="str">
            <v>Queensbury Union Free School</v>
          </cell>
          <cell r="F1009" t="str">
            <v>Attn: Food Service Director</v>
          </cell>
          <cell r="G1009" t="str">
            <v>Queensbury Union Free School</v>
          </cell>
          <cell r="H1009" t="str">
            <v>455 Aviation Road</v>
          </cell>
          <cell r="I1009" t="str">
            <v>Queensbury</v>
          </cell>
          <cell r="J1009" t="str">
            <v>518-824-3687</v>
          </cell>
          <cell r="K1009" t="str">
            <v>Joshua Hodge</v>
          </cell>
          <cell r="L1009" t="str">
            <v>WARREN</v>
          </cell>
          <cell r="M1009" t="str">
            <v>hodge-joshua@aramark.com</v>
          </cell>
          <cell r="N1009" t="str">
            <v>08/01/03</v>
          </cell>
          <cell r="O1009" t="str">
            <v>87,422.31</v>
          </cell>
          <cell r="P1009" t="str">
            <v>RA</v>
          </cell>
          <cell r="Q1009" t="str">
            <v>Yes</v>
          </cell>
          <cell r="R1009">
            <v>630902030000</v>
          </cell>
          <cell r="S1009" t="str">
            <v>180</v>
          </cell>
          <cell r="T1009" t="str">
            <v>UNASSIGNED</v>
          </cell>
          <cell r="U1009" t="str">
            <v>Linda Suckman</v>
          </cell>
          <cell r="V1009" t="str">
            <v>241165</v>
          </cell>
          <cell r="W1009" t="str">
            <v>NSLP</v>
          </cell>
          <cell r="X1009" t="str">
            <v>Yes</v>
          </cell>
          <cell r="Y1009" t="str">
            <v xml:space="preserve">      </v>
          </cell>
          <cell r="Z1009" t="str">
            <v>10/17/11</v>
          </cell>
          <cell r="AA1009" t="str">
            <v/>
          </cell>
          <cell r="AB1009" t="str">
            <v>(518) 793-8811x 447</v>
          </cell>
          <cell r="AC1009" t="str">
            <v>0.00</v>
          </cell>
          <cell r="AD1009" t="str">
            <v>J044</v>
          </cell>
          <cell r="AE1009" t="str">
            <v>Spartan@2020</v>
          </cell>
          <cell r="AF1009" t="str">
            <v>87,422.31</v>
          </cell>
          <cell r="AG1009" t="str">
            <v>QUEENSBURY UFS</v>
          </cell>
        </row>
        <row r="1010">
          <cell r="A1010">
            <v>170500010000</v>
          </cell>
          <cell r="B1010" t="str">
            <v>J045</v>
          </cell>
          <cell r="C1010">
            <v>4002154</v>
          </cell>
          <cell r="D1010" t="str">
            <v>J</v>
          </cell>
          <cell r="E1010" t="str">
            <v>Gloversville Enlarged School District</v>
          </cell>
          <cell r="F1010" t="str">
            <v>Attn: Food Service Director</v>
          </cell>
          <cell r="G1010" t="str">
            <v>Gloversville Enlarged School District</v>
          </cell>
          <cell r="H1010" t="str">
            <v>234 Lincoln Street, PO Box 593</v>
          </cell>
          <cell r="I1010" t="str">
            <v>Gloversville</v>
          </cell>
          <cell r="J1010" t="str">
            <v>(518) 775-5708 x 9708</v>
          </cell>
          <cell r="K1010" t="str">
            <v>Vincenza Geloso-Ecker</v>
          </cell>
          <cell r="L1010" t="str">
            <v>FULTON</v>
          </cell>
          <cell r="M1010" t="str">
            <v>vecker@gesdk12.org</v>
          </cell>
          <cell r="N1010" t="str">
            <v>03/31/03</v>
          </cell>
          <cell r="O1010" t="str">
            <v>122,448.88</v>
          </cell>
          <cell r="P1010" t="str">
            <v>RA</v>
          </cell>
          <cell r="Q1010" t="str">
            <v>Yes</v>
          </cell>
          <cell r="R1010">
            <v>170500010000</v>
          </cell>
          <cell r="S1010" t="str">
            <v>180</v>
          </cell>
          <cell r="T1010" t="str">
            <v>UNASSIGNED</v>
          </cell>
          <cell r="U1010" t="str">
            <v>Dan Connors</v>
          </cell>
          <cell r="V1010" t="str">
            <v>337790</v>
          </cell>
          <cell r="W1010" t="str">
            <v>NSLP</v>
          </cell>
          <cell r="X1010" t="str">
            <v>Yes</v>
          </cell>
          <cell r="Y1010" t="str">
            <v xml:space="preserve">      </v>
          </cell>
          <cell r="Z1010" t="str">
            <v>09/09/11</v>
          </cell>
          <cell r="AA1010" t="str">
            <v/>
          </cell>
          <cell r="AB1010" t="str">
            <v/>
          </cell>
          <cell r="AC1010" t="str">
            <v>0.00</v>
          </cell>
          <cell r="AD1010" t="str">
            <v>J045</v>
          </cell>
          <cell r="AE1010" t="str">
            <v>Lovefood45</v>
          </cell>
          <cell r="AF1010" t="str">
            <v>122,448.88</v>
          </cell>
          <cell r="AG1010" t="str">
            <v>GLOVERSVILLE SCH</v>
          </cell>
        </row>
        <row r="1011">
          <cell r="A1011">
            <v>630202040000</v>
          </cell>
          <cell r="B1011" t="str">
            <v>J046</v>
          </cell>
          <cell r="C1011">
            <v>4003288</v>
          </cell>
          <cell r="D1011" t="str">
            <v>J</v>
          </cell>
          <cell r="E1011" t="str">
            <v>North Warren Central School District</v>
          </cell>
          <cell r="F1011" t="str">
            <v>Attn: Food Service Director</v>
          </cell>
          <cell r="G1011" t="str">
            <v>North Warren Central School District</v>
          </cell>
          <cell r="H1011" t="str">
            <v>6110  State Route 8</v>
          </cell>
          <cell r="I1011" t="str">
            <v>Chestertown</v>
          </cell>
          <cell r="J1011" t="str">
            <v>(518) 494-3015 ext.236</v>
          </cell>
          <cell r="K1011" t="str">
            <v>David Scroggins</v>
          </cell>
          <cell r="L1011" t="str">
            <v>WARREN</v>
          </cell>
          <cell r="M1011" t="str">
            <v>dscroggins@northwarrencsd.org</v>
          </cell>
          <cell r="N1011" t="str">
            <v>02/22/95</v>
          </cell>
          <cell r="O1011" t="str">
            <v>13,533.94</v>
          </cell>
          <cell r="P1011" t="str">
            <v>RA</v>
          </cell>
          <cell r="Q1011" t="str">
            <v>Yes</v>
          </cell>
          <cell r="R1011">
            <v>630202040000</v>
          </cell>
          <cell r="S1011" t="str">
            <v>180</v>
          </cell>
          <cell r="T1011" t="str">
            <v>UNASSIGNED</v>
          </cell>
          <cell r="U1011" t="str">
            <v>Dan Connors</v>
          </cell>
          <cell r="V1011" t="str">
            <v>37335</v>
          </cell>
          <cell r="W1011" t="str">
            <v>NSLP</v>
          </cell>
          <cell r="X1011" t="str">
            <v>Yes</v>
          </cell>
          <cell r="Y1011" t="str">
            <v xml:space="preserve">      </v>
          </cell>
          <cell r="Z1011" t="str">
            <v>07/25/13</v>
          </cell>
          <cell r="AA1011" t="str">
            <v/>
          </cell>
          <cell r="AB1011" t="str">
            <v/>
          </cell>
          <cell r="AC1011" t="str">
            <v>0.00</v>
          </cell>
          <cell r="AD1011" t="str">
            <v>J046</v>
          </cell>
          <cell r="AE1011" t="str">
            <v>StellaBoo7!</v>
          </cell>
          <cell r="AF1011" t="str">
            <v>13,533.94</v>
          </cell>
          <cell r="AG1011" t="str">
            <v>N WARREN CSD</v>
          </cell>
        </row>
        <row r="1012">
          <cell r="A1012">
            <v>640701040000</v>
          </cell>
          <cell r="B1012" t="str">
            <v>J047</v>
          </cell>
          <cell r="C1012">
            <v>4002181</v>
          </cell>
          <cell r="D1012" t="str">
            <v>J</v>
          </cell>
          <cell r="E1012" t="str">
            <v>Granville Central School</v>
          </cell>
          <cell r="F1012" t="str">
            <v>Attn: Food Service Director</v>
          </cell>
          <cell r="G1012" t="str">
            <v>Granville Central School</v>
          </cell>
          <cell r="H1012" t="str">
            <v>58 Quaker Street</v>
          </cell>
          <cell r="I1012" t="str">
            <v>Granville</v>
          </cell>
          <cell r="J1012" t="str">
            <v>(518) 642-1051x 2119</v>
          </cell>
          <cell r="K1012" t="str">
            <v>Joanne Warner</v>
          </cell>
          <cell r="L1012" t="str">
            <v>WASHINGTON</v>
          </cell>
          <cell r="M1012" t="str">
            <v>jmwarner@granvillecsd.org</v>
          </cell>
          <cell r="N1012" t="str">
            <v>03/31/03</v>
          </cell>
          <cell r="O1012" t="str">
            <v>44,557.05</v>
          </cell>
          <cell r="P1012" t="str">
            <v>RA</v>
          </cell>
          <cell r="Q1012" t="str">
            <v>Yes</v>
          </cell>
          <cell r="R1012">
            <v>640701040000</v>
          </cell>
          <cell r="S1012" t="str">
            <v>180</v>
          </cell>
          <cell r="T1012" t="str">
            <v>UNASSIGNED</v>
          </cell>
          <cell r="U1012" t="str">
            <v>Daryl Hammond</v>
          </cell>
          <cell r="V1012" t="str">
            <v>122916</v>
          </cell>
          <cell r="W1012" t="str">
            <v>NSLP</v>
          </cell>
          <cell r="X1012" t="str">
            <v>Yes</v>
          </cell>
          <cell r="Y1012" t="str">
            <v xml:space="preserve">      </v>
          </cell>
          <cell r="Z1012" t="str">
            <v>10/17/11</v>
          </cell>
          <cell r="AA1012" t="str">
            <v/>
          </cell>
          <cell r="AB1012" t="str">
            <v/>
          </cell>
          <cell r="AC1012" t="str">
            <v>0.00</v>
          </cell>
          <cell r="AD1012" t="str">
            <v>J047</v>
          </cell>
          <cell r="AE1012" t="str">
            <v>Sheybromoj6</v>
          </cell>
          <cell r="AF1012" t="str">
            <v>44,557.05</v>
          </cell>
          <cell r="AG1012" t="str">
            <v>GRANVILLE CS</v>
          </cell>
        </row>
        <row r="1013">
          <cell r="A1013" t="str">
            <v/>
          </cell>
          <cell r="B1013" t="str">
            <v>J048</v>
          </cell>
          <cell r="C1013" t="str">
            <v/>
          </cell>
          <cell r="D1013" t="str">
            <v>J</v>
          </cell>
          <cell r="E1013" t="str">
            <v>Sacred Heart</v>
          </cell>
          <cell r="F1013" t="str">
            <v>Quality Food Management</v>
          </cell>
          <cell r="G1013" t="str">
            <v>Attn: School Lunch Director</v>
          </cell>
          <cell r="H1013" t="str">
            <v>308 Spring Avenue</v>
          </cell>
          <cell r="I1013" t="str">
            <v>Troy</v>
          </cell>
          <cell r="J1013" t="str">
            <v>(518) 935-4311</v>
          </cell>
          <cell r="K1013" t="str">
            <v>Dennis Dapolito - Dist. Mgr.</v>
          </cell>
          <cell r="L1013" t="str">
            <v>RENSSELAER</v>
          </cell>
          <cell r="M1013" t="str">
            <v/>
          </cell>
          <cell r="N1013" t="str">
            <v>10/14/03</v>
          </cell>
          <cell r="O1013" t="str">
            <v>0.00</v>
          </cell>
          <cell r="P1013" t="str">
            <v>RA</v>
          </cell>
          <cell r="Q1013" t="str">
            <v>No</v>
          </cell>
          <cell r="R1013" t="str">
            <v/>
          </cell>
          <cell r="S1013" t="str">
            <v>180</v>
          </cell>
          <cell r="T1013" t="str">
            <v>UNASSIGNED</v>
          </cell>
          <cell r="U1013" t="str">
            <v>Daryl Hammond-Principal</v>
          </cell>
          <cell r="V1013" t="str">
            <v>0</v>
          </cell>
          <cell r="W1013" t="str">
            <v>NSLP</v>
          </cell>
          <cell r="X1013" t="str">
            <v>No</v>
          </cell>
          <cell r="Y1013" t="str">
            <v xml:space="preserve">      </v>
          </cell>
          <cell r="Z1013" t="str">
            <v/>
          </cell>
          <cell r="AA1013" t="str">
            <v/>
          </cell>
          <cell r="AB1013" t="str">
            <v/>
          </cell>
          <cell r="AC1013" t="str">
            <v>0.00</v>
          </cell>
          <cell r="AD1013" t="str">
            <v>J048</v>
          </cell>
          <cell r="AE1013" t="str">
            <v/>
          </cell>
          <cell r="AF1013" t="str">
            <v>0.00</v>
          </cell>
          <cell r="AG1013" t="str">
            <v>SACRED HEART</v>
          </cell>
        </row>
        <row r="1014">
          <cell r="A1014">
            <v>190701040000</v>
          </cell>
          <cell r="B1014" t="str">
            <v>J049</v>
          </cell>
          <cell r="C1014">
            <v>4002212</v>
          </cell>
          <cell r="D1014" t="str">
            <v>J</v>
          </cell>
          <cell r="E1014" t="str">
            <v>Greenville Central School</v>
          </cell>
          <cell r="F1014" t="str">
            <v>Attn: Food Service Director</v>
          </cell>
          <cell r="G1014" t="str">
            <v>Greenville Central School</v>
          </cell>
          <cell r="H1014" t="str">
            <v>Route 81</v>
          </cell>
          <cell r="I1014" t="str">
            <v>Greenville</v>
          </cell>
          <cell r="J1014" t="str">
            <v>(518) 966-5070x 429</v>
          </cell>
          <cell r="K1014" t="str">
            <v>Tracy Churchhill</v>
          </cell>
          <cell r="L1014" t="str">
            <v>GREENE</v>
          </cell>
          <cell r="M1014" t="str">
            <v>churchillt@greenvillecsd.org</v>
          </cell>
          <cell r="N1014" t="str">
            <v>03/31/03</v>
          </cell>
          <cell r="O1014" t="str">
            <v>22,852.73</v>
          </cell>
          <cell r="P1014" t="str">
            <v>RA</v>
          </cell>
          <cell r="Q1014" t="str">
            <v>Yes</v>
          </cell>
          <cell r="R1014">
            <v>190701040000</v>
          </cell>
          <cell r="S1014" t="str">
            <v>180</v>
          </cell>
          <cell r="T1014" t="str">
            <v>UNASSIGNED</v>
          </cell>
          <cell r="U1014" t="str">
            <v>Michael Apostal</v>
          </cell>
          <cell r="V1014" t="str">
            <v>63042</v>
          </cell>
          <cell r="W1014" t="str">
            <v>NSLP</v>
          </cell>
          <cell r="X1014" t="str">
            <v>Yes</v>
          </cell>
          <cell r="Y1014" t="str">
            <v xml:space="preserve">      </v>
          </cell>
          <cell r="Z1014" t="str">
            <v>10/17/11</v>
          </cell>
          <cell r="AA1014" t="str">
            <v/>
          </cell>
          <cell r="AB1014" t="str">
            <v>(518) 966-5070x 403</v>
          </cell>
          <cell r="AC1014" t="str">
            <v>0.00</v>
          </cell>
          <cell r="AD1014" t="str">
            <v>J049</v>
          </cell>
          <cell r="AE1014" t="str">
            <v>Password049</v>
          </cell>
          <cell r="AF1014" t="str">
            <v>22,852.73</v>
          </cell>
          <cell r="AG1014" t="str">
            <v>GREENVILLE CS</v>
          </cell>
        </row>
        <row r="1015">
          <cell r="A1015">
            <v>640801040000</v>
          </cell>
          <cell r="B1015" t="str">
            <v>J050</v>
          </cell>
          <cell r="C1015">
            <v>4002215</v>
          </cell>
          <cell r="D1015" t="str">
            <v>J</v>
          </cell>
          <cell r="E1015" t="str">
            <v>Greenwich Central School</v>
          </cell>
          <cell r="F1015" t="str">
            <v>Attn: Food Service Director</v>
          </cell>
          <cell r="G1015" t="str">
            <v>Greenwich Central School</v>
          </cell>
          <cell r="H1015" t="str">
            <v>10 Gray Avenue</v>
          </cell>
          <cell r="I1015" t="str">
            <v>Greenwich</v>
          </cell>
          <cell r="J1015" t="str">
            <v>(518) 692-9542x 6900</v>
          </cell>
          <cell r="K1015" t="str">
            <v>Ericka Sloan</v>
          </cell>
          <cell r="L1015" t="str">
            <v>WASHINGTON</v>
          </cell>
          <cell r="M1015" t="str">
            <v>esloan@greenwichcsd.org</v>
          </cell>
          <cell r="N1015" t="str">
            <v>08/01/03</v>
          </cell>
          <cell r="O1015" t="str">
            <v>24,103.35</v>
          </cell>
          <cell r="P1015" t="str">
            <v>RA</v>
          </cell>
          <cell r="Q1015" t="str">
            <v>Yes</v>
          </cell>
          <cell r="R1015">
            <v>640801040000</v>
          </cell>
          <cell r="S1015" t="str">
            <v>180</v>
          </cell>
          <cell r="T1015" t="str">
            <v>UNASSIGNED</v>
          </cell>
          <cell r="U1015" t="str">
            <v>Mathias Donnelly</v>
          </cell>
          <cell r="V1015" t="str">
            <v>66492</v>
          </cell>
          <cell r="W1015" t="str">
            <v>NSLP</v>
          </cell>
          <cell r="X1015" t="str">
            <v>Yes</v>
          </cell>
          <cell r="Y1015" t="str">
            <v xml:space="preserve">      </v>
          </cell>
          <cell r="Z1015" t="str">
            <v>10/24/11</v>
          </cell>
          <cell r="AA1015" t="str">
            <v/>
          </cell>
          <cell r="AB1015" t="str">
            <v>(518) 692-9542x 4216</v>
          </cell>
          <cell r="AC1015" t="str">
            <v>0.00</v>
          </cell>
          <cell r="AD1015" t="str">
            <v>J050</v>
          </cell>
          <cell r="AE1015" t="str">
            <v>Maddison2019</v>
          </cell>
          <cell r="AF1015" t="str">
            <v>24,103.35</v>
          </cell>
          <cell r="AG1015" t="str">
            <v>GREENWICH CS</v>
          </cell>
        </row>
        <row r="1016">
          <cell r="A1016">
            <v>10802060000</v>
          </cell>
          <cell r="B1016" t="str">
            <v>J051</v>
          </cell>
          <cell r="C1016">
            <v>4002227</v>
          </cell>
          <cell r="D1016" t="str">
            <v>J</v>
          </cell>
          <cell r="E1016" t="str">
            <v>Guilderland Central School</v>
          </cell>
          <cell r="F1016" t="str">
            <v>Attn: Food Service Director</v>
          </cell>
          <cell r="G1016" t="str">
            <v>Guilderland Central School</v>
          </cell>
          <cell r="H1016" t="str">
            <v>8 School Road</v>
          </cell>
          <cell r="I1016" t="str">
            <v>Guilderland Center</v>
          </cell>
          <cell r="J1016" t="str">
            <v>(518) 456-6200x 3110</v>
          </cell>
          <cell r="K1016" t="str">
            <v>Megan Beck</v>
          </cell>
          <cell r="L1016" t="str">
            <v>ALBANY</v>
          </cell>
          <cell r="M1016" t="str">
            <v>beckm@guilderlandschools.net</v>
          </cell>
          <cell r="N1016" t="str">
            <v>02/22/95</v>
          </cell>
          <cell r="O1016" t="str">
            <v>92,235.59</v>
          </cell>
          <cell r="P1016" t="str">
            <v>RA</v>
          </cell>
          <cell r="Q1016" t="str">
            <v>Yes</v>
          </cell>
          <cell r="R1016">
            <v>10802060000</v>
          </cell>
          <cell r="S1016" t="str">
            <v>180</v>
          </cell>
          <cell r="T1016" t="str">
            <v>UNASSIGNED</v>
          </cell>
          <cell r="U1016" t="str">
            <v>Mathias Donnelly</v>
          </cell>
          <cell r="V1016" t="str">
            <v>254443</v>
          </cell>
          <cell r="W1016" t="str">
            <v>NSLP</v>
          </cell>
          <cell r="X1016" t="str">
            <v>Yes</v>
          </cell>
          <cell r="Y1016" t="str">
            <v xml:space="preserve">      </v>
          </cell>
          <cell r="Z1016" t="str">
            <v>09/06/11</v>
          </cell>
          <cell r="AA1016" t="str">
            <v/>
          </cell>
          <cell r="AB1016" t="str">
            <v>(518) 692-9542x 4216</v>
          </cell>
          <cell r="AC1016" t="str">
            <v>0.00</v>
          </cell>
          <cell r="AD1016" t="str">
            <v>J051</v>
          </cell>
          <cell r="AE1016" t="str">
            <v>Password051</v>
          </cell>
          <cell r="AF1016" t="str">
            <v>92,235.59</v>
          </cell>
          <cell r="AG1016" t="str">
            <v>GUILDERLAND CS</v>
          </cell>
        </row>
        <row r="1017">
          <cell r="A1017">
            <v>641701060000</v>
          </cell>
          <cell r="B1017" t="str">
            <v>J052</v>
          </cell>
          <cell r="C1017">
            <v>4005510</v>
          </cell>
          <cell r="D1017" t="str">
            <v>J</v>
          </cell>
          <cell r="E1017" t="str">
            <v>Whitehall Central School</v>
          </cell>
          <cell r="F1017" t="str">
            <v>Attn: Food Service Director</v>
          </cell>
          <cell r="G1017" t="str">
            <v>Whitehall Central School</v>
          </cell>
          <cell r="H1017" t="str">
            <v>87 Buckley Road</v>
          </cell>
          <cell r="I1017" t="str">
            <v>Whitehall</v>
          </cell>
          <cell r="J1017" t="str">
            <v>(518) 499-0346 ext 2013</v>
          </cell>
          <cell r="K1017" t="str">
            <v>Deborah Mackey</v>
          </cell>
          <cell r="L1017" t="str">
            <v>WASHINGTON</v>
          </cell>
          <cell r="M1017" t="str">
            <v>dmackey@railroaders.net</v>
          </cell>
          <cell r="N1017" t="str">
            <v>02/12/03</v>
          </cell>
          <cell r="O1017" t="str">
            <v>28,312.34</v>
          </cell>
          <cell r="P1017" t="str">
            <v>RA</v>
          </cell>
          <cell r="Q1017" t="str">
            <v>Yes</v>
          </cell>
          <cell r="R1017">
            <v>641701060000</v>
          </cell>
          <cell r="S1017" t="str">
            <v>180</v>
          </cell>
          <cell r="T1017" t="str">
            <v>UNASSIGNED</v>
          </cell>
          <cell r="U1017" t="str">
            <v>Beecher Baker</v>
          </cell>
          <cell r="V1017" t="str">
            <v>78103</v>
          </cell>
          <cell r="W1017" t="str">
            <v>NSLP</v>
          </cell>
          <cell r="X1017" t="str">
            <v>Yes</v>
          </cell>
          <cell r="Y1017" t="str">
            <v xml:space="preserve">      </v>
          </cell>
          <cell r="Z1017" t="str">
            <v>09/14/11</v>
          </cell>
          <cell r="AA1017" t="str">
            <v/>
          </cell>
          <cell r="AB1017" t="str">
            <v>(518) 499-1770x 33</v>
          </cell>
          <cell r="AC1017" t="str">
            <v>0.00</v>
          </cell>
          <cell r="AD1017" t="str">
            <v>J052</v>
          </cell>
          <cell r="AE1017" t="str">
            <v>Password052</v>
          </cell>
          <cell r="AF1017" t="str">
            <v>28,312.34</v>
          </cell>
          <cell r="AG1017" t="str">
            <v>WHITEHALL CS</v>
          </cell>
        </row>
        <row r="1018">
          <cell r="A1018" t="str">
            <v/>
          </cell>
          <cell r="B1018" t="str">
            <v>J053</v>
          </cell>
          <cell r="C1018">
            <v>4003401</v>
          </cell>
          <cell r="D1018" t="str">
            <v>J</v>
          </cell>
          <cell r="E1018" t="str">
            <v>Our Lady of Victory School</v>
          </cell>
          <cell r="F1018" t="str">
            <v>Attn: School Luch Director</v>
          </cell>
          <cell r="G1018" t="str">
            <v>Our Lady of Victory School</v>
          </cell>
          <cell r="H1018" t="str">
            <v>451 Marshland Ct.</v>
          </cell>
          <cell r="I1018" t="str">
            <v>Troy</v>
          </cell>
          <cell r="J1018" t="str">
            <v>(518) 274-6202</v>
          </cell>
          <cell r="K1018" t="str">
            <v>Karen Snyder - FSD</v>
          </cell>
          <cell r="L1018" t="str">
            <v>RENSSELAER</v>
          </cell>
          <cell r="M1018" t="str">
            <v/>
          </cell>
          <cell r="N1018" t="str">
            <v>08/01/03</v>
          </cell>
          <cell r="O1018" t="str">
            <v>0.00</v>
          </cell>
          <cell r="P1018" t="str">
            <v>RA</v>
          </cell>
          <cell r="Q1018" t="str">
            <v>No</v>
          </cell>
          <cell r="R1018" t="str">
            <v/>
          </cell>
          <cell r="S1018" t="str">
            <v>180</v>
          </cell>
          <cell r="T1018" t="str">
            <v>UNASSIGNED</v>
          </cell>
          <cell r="U1018" t="str">
            <v>Karen Snyder - Supr</v>
          </cell>
          <cell r="V1018" t="str">
            <v>8557</v>
          </cell>
          <cell r="W1018" t="str">
            <v>NSLP</v>
          </cell>
          <cell r="X1018" t="str">
            <v>No</v>
          </cell>
          <cell r="Y1018" t="str">
            <v xml:space="preserve">      </v>
          </cell>
          <cell r="Z1018" t="str">
            <v/>
          </cell>
          <cell r="AA1018" t="str">
            <v/>
          </cell>
          <cell r="AB1018" t="str">
            <v/>
          </cell>
          <cell r="AC1018" t="str">
            <v>0.00</v>
          </cell>
          <cell r="AD1018" t="str">
            <v>J053</v>
          </cell>
          <cell r="AE1018" t="str">
            <v/>
          </cell>
          <cell r="AF1018" t="str">
            <v>0.00</v>
          </cell>
          <cell r="AG1018" t="str">
            <v>OUR LADY/VICTORY</v>
          </cell>
        </row>
        <row r="1019">
          <cell r="A1019">
            <v>641001040000</v>
          </cell>
          <cell r="B1019" t="str">
            <v>J054</v>
          </cell>
          <cell r="C1019">
            <v>4002297</v>
          </cell>
          <cell r="D1019" t="str">
            <v>J</v>
          </cell>
          <cell r="E1019" t="str">
            <v>Hartford Central School</v>
          </cell>
          <cell r="F1019" t="str">
            <v>Attn: Food Service Director</v>
          </cell>
          <cell r="G1019" t="str">
            <v>Hartford Central School</v>
          </cell>
          <cell r="H1019" t="str">
            <v>PO Box 79</v>
          </cell>
          <cell r="I1019" t="str">
            <v>Hartford</v>
          </cell>
          <cell r="J1019" t="str">
            <v>(518) 632-5222x 273</v>
          </cell>
          <cell r="K1019" t="str">
            <v>Melanie Howe</v>
          </cell>
          <cell r="L1019" t="str">
            <v>WASHINGTON</v>
          </cell>
          <cell r="M1019" t="str">
            <v>mhowe@hartfordcsd.org</v>
          </cell>
          <cell r="N1019" t="str">
            <v>03/31/03</v>
          </cell>
          <cell r="O1019" t="str">
            <v>16,531.09</v>
          </cell>
          <cell r="P1019" t="str">
            <v>RA</v>
          </cell>
          <cell r="Q1019" t="str">
            <v>Yes</v>
          </cell>
          <cell r="R1019">
            <v>641001040000</v>
          </cell>
          <cell r="S1019" t="str">
            <v>180</v>
          </cell>
          <cell r="T1019" t="str">
            <v>UNASSIGNED</v>
          </cell>
          <cell r="U1019" t="str">
            <v>Patrick Darfler-Sweeney</v>
          </cell>
          <cell r="V1019" t="str">
            <v>45603</v>
          </cell>
          <cell r="W1019" t="str">
            <v>NSLP</v>
          </cell>
          <cell r="X1019" t="str">
            <v>Yes</v>
          </cell>
          <cell r="Y1019" t="str">
            <v xml:space="preserve">      </v>
          </cell>
          <cell r="Z1019" t="str">
            <v>09/12/11</v>
          </cell>
          <cell r="AA1019" t="str">
            <v/>
          </cell>
          <cell r="AB1019" t="str">
            <v/>
          </cell>
          <cell r="AC1019" t="str">
            <v>0.00</v>
          </cell>
          <cell r="AD1019" t="str">
            <v>J054</v>
          </cell>
          <cell r="AE1019" t="str">
            <v>Foodsurvey/2019</v>
          </cell>
          <cell r="AF1019" t="str">
            <v>16,531.09</v>
          </cell>
          <cell r="AG1019" t="str">
            <v>HARTFORD CS</v>
          </cell>
        </row>
        <row r="1020">
          <cell r="A1020">
            <v>100501040000</v>
          </cell>
          <cell r="B1020" t="str">
            <v>J055</v>
          </cell>
          <cell r="C1020">
            <v>4004622</v>
          </cell>
          <cell r="D1020" t="str">
            <v>J</v>
          </cell>
          <cell r="E1020" t="str">
            <v>Taconic Hills Central School</v>
          </cell>
          <cell r="F1020" t="str">
            <v>Attn: Food Service Director</v>
          </cell>
          <cell r="G1020" t="str">
            <v>Taconic Hills Central School</v>
          </cell>
          <cell r="H1020" t="str">
            <v xml:space="preserve">  73 County Route 11A</v>
          </cell>
          <cell r="I1020" t="str">
            <v>Craryville</v>
          </cell>
          <cell r="J1020" t="str">
            <v>(518) 325-2885</v>
          </cell>
          <cell r="K1020" t="str">
            <v>Pamela Strompf</v>
          </cell>
          <cell r="L1020" t="str">
            <v>COLUMBIA</v>
          </cell>
          <cell r="M1020" t="str">
            <v>pstrompf@taconichills.k12.ny.us</v>
          </cell>
          <cell r="N1020" t="str">
            <v>08/01/03</v>
          </cell>
          <cell r="O1020" t="str">
            <v>48,642.79</v>
          </cell>
          <cell r="P1020" t="str">
            <v>RA</v>
          </cell>
          <cell r="Q1020" t="str">
            <v>Yes</v>
          </cell>
          <cell r="R1020">
            <v>100501040000</v>
          </cell>
          <cell r="S1020" t="str">
            <v>180</v>
          </cell>
          <cell r="T1020" t="str">
            <v>UNASSIGNED</v>
          </cell>
          <cell r="U1020" t="str">
            <v>Mary Grden</v>
          </cell>
          <cell r="V1020" t="str">
            <v>134187</v>
          </cell>
          <cell r="W1020" t="str">
            <v>NSLP</v>
          </cell>
          <cell r="X1020" t="str">
            <v>Yes</v>
          </cell>
          <cell r="Y1020" t="str">
            <v xml:space="preserve">      </v>
          </cell>
          <cell r="Z1020" t="str">
            <v>10/17/11</v>
          </cell>
          <cell r="AA1020" t="str">
            <v/>
          </cell>
          <cell r="AB1020" t="str">
            <v>(518) 325-0300</v>
          </cell>
          <cell r="AC1020" t="str">
            <v>0.00</v>
          </cell>
          <cell r="AD1020" t="str">
            <v>J055</v>
          </cell>
          <cell r="AE1020" t="str">
            <v>BgJ9tUDVuaq2wAP</v>
          </cell>
          <cell r="AF1020" t="str">
            <v>48,642.79</v>
          </cell>
          <cell r="AG1020" t="str">
            <v>TACONIC HILLS CS</v>
          </cell>
        </row>
        <row r="1021">
          <cell r="A1021">
            <v>209000000000</v>
          </cell>
          <cell r="B1021" t="str">
            <v>J056</v>
          </cell>
          <cell r="C1021">
            <v>4002264</v>
          </cell>
          <cell r="D1021" t="str">
            <v>J</v>
          </cell>
          <cell r="E1021" t="str">
            <v>Hamilton-Fulton-Montgomery BOCES</v>
          </cell>
          <cell r="F1021" t="str">
            <v>Career and Technical Center</v>
          </cell>
          <cell r="G1021" t="str">
            <v>Hamilton-Fulton-Montgomery BOCES</v>
          </cell>
          <cell r="H1021" t="str">
            <v>2755 State Highway 67</v>
          </cell>
          <cell r="I1021" t="str">
            <v>Johnstown</v>
          </cell>
          <cell r="J1021" t="str">
            <v>518-853-4508 ext 4218</v>
          </cell>
          <cell r="K1021" t="str">
            <v>Darla Sandford</v>
          </cell>
          <cell r="L1021" t="str">
            <v>FULTON</v>
          </cell>
          <cell r="M1021" t="str">
            <v>dsandford@hfmboces.org</v>
          </cell>
          <cell r="N1021" t="str">
            <v>08/04/03</v>
          </cell>
          <cell r="O1021" t="str">
            <v>9,862.54</v>
          </cell>
          <cell r="P1021" t="str">
            <v>RA</v>
          </cell>
          <cell r="Q1021" t="str">
            <v>Yes</v>
          </cell>
          <cell r="R1021">
            <v>209000000000</v>
          </cell>
          <cell r="S1021" t="str">
            <v>180</v>
          </cell>
          <cell r="T1021" t="str">
            <v>UNASSIGNED</v>
          </cell>
          <cell r="U1021" t="str">
            <v>DeTralia</v>
          </cell>
          <cell r="V1021" t="str">
            <v>27207</v>
          </cell>
          <cell r="W1021" t="str">
            <v>NSLP</v>
          </cell>
          <cell r="X1021" t="str">
            <v>Yes</v>
          </cell>
          <cell r="Y1021" t="str">
            <v xml:space="preserve">      </v>
          </cell>
          <cell r="Z1021" t="str">
            <v>10/17/11</v>
          </cell>
          <cell r="AA1021" t="str">
            <v/>
          </cell>
          <cell r="AB1021" t="str">
            <v/>
          </cell>
          <cell r="AC1021" t="str">
            <v>0.00</v>
          </cell>
          <cell r="AD1021" t="str">
            <v>J056</v>
          </cell>
          <cell r="AE1021" t="str">
            <v>Harmonie#1</v>
          </cell>
          <cell r="AF1021" t="str">
            <v>9,862.54</v>
          </cell>
          <cell r="AG1021" t="str">
            <v>HAMILTON-FULTON</v>
          </cell>
        </row>
        <row r="1022">
          <cell r="A1022" t="str">
            <v/>
          </cell>
          <cell r="B1022" t="str">
            <v>J057</v>
          </cell>
          <cell r="C1022" t="str">
            <v/>
          </cell>
          <cell r="D1022" t="str">
            <v>J</v>
          </cell>
          <cell r="E1022" t="str">
            <v>The Albany Academy</v>
          </cell>
          <cell r="F1022" t="str">
            <v>Flik International Corp</v>
          </cell>
          <cell r="G1022" t="str">
            <v>Attn: School Lunch Director</v>
          </cell>
          <cell r="H1022" t="str">
            <v>135 Academy Rd.</v>
          </cell>
          <cell r="I1022" t="str">
            <v>Albany</v>
          </cell>
          <cell r="J1022" t="str">
            <v>(518) 465-1461</v>
          </cell>
          <cell r="K1022" t="str">
            <v>David Innerst</v>
          </cell>
          <cell r="L1022" t="str">
            <v>ALBANY</v>
          </cell>
          <cell r="M1022" t="str">
            <v/>
          </cell>
          <cell r="N1022" t="str">
            <v>10/07/98</v>
          </cell>
          <cell r="O1022" t="str">
            <v>0.00</v>
          </cell>
          <cell r="P1022" t="str">
            <v>RA</v>
          </cell>
          <cell r="Q1022" t="str">
            <v>No</v>
          </cell>
          <cell r="R1022" t="str">
            <v/>
          </cell>
          <cell r="S1022" t="str">
            <v>180</v>
          </cell>
          <cell r="T1022" t="str">
            <v>UNASSIGNED</v>
          </cell>
          <cell r="U1022" t="str">
            <v>Stephanie Stewart - Dir-</v>
          </cell>
          <cell r="V1022" t="str">
            <v>0</v>
          </cell>
          <cell r="W1022" t="str">
            <v>NSLP</v>
          </cell>
          <cell r="X1022" t="str">
            <v>No</v>
          </cell>
          <cell r="Y1022" t="str">
            <v xml:space="preserve">      </v>
          </cell>
          <cell r="Z1022" t="str">
            <v/>
          </cell>
          <cell r="AA1022" t="str">
            <v/>
          </cell>
          <cell r="AB1022" t="str">
            <v/>
          </cell>
          <cell r="AC1022" t="str">
            <v>0.00</v>
          </cell>
          <cell r="AD1022" t="str">
            <v>J057</v>
          </cell>
          <cell r="AE1022" t="str">
            <v/>
          </cell>
          <cell r="AF1022" t="str">
            <v>0.00</v>
          </cell>
          <cell r="AG1022" t="str">
            <v>ALBANY ACADEMY</v>
          </cell>
        </row>
        <row r="1023">
          <cell r="A1023">
            <v>101300010000</v>
          </cell>
          <cell r="B1023" t="str">
            <v>J058</v>
          </cell>
          <cell r="C1023">
            <v>4002431</v>
          </cell>
          <cell r="D1023" t="str">
            <v>J</v>
          </cell>
          <cell r="E1023" t="str">
            <v>Hudson City School District</v>
          </cell>
          <cell r="F1023" t="str">
            <v>Attn: Food Service Director</v>
          </cell>
          <cell r="G1023" t="str">
            <v>Hudson City School District</v>
          </cell>
          <cell r="H1023" t="str">
            <v>215 Harry Howard Avenue</v>
          </cell>
          <cell r="I1023" t="str">
            <v>Hudson</v>
          </cell>
          <cell r="J1023" t="str">
            <v>(518) 828-4360x 2105</v>
          </cell>
          <cell r="K1023" t="str">
            <v>Christopher Bateman</v>
          </cell>
          <cell r="L1023" t="str">
            <v>COLUMBIA</v>
          </cell>
          <cell r="M1023" t="str">
            <v>batemanc@hudsoncsd.org</v>
          </cell>
          <cell r="N1023" t="str">
            <v>08/04/03</v>
          </cell>
          <cell r="O1023" t="str">
            <v>70,630.59</v>
          </cell>
          <cell r="P1023" t="str">
            <v>RA</v>
          </cell>
          <cell r="Q1023" t="str">
            <v>Yes</v>
          </cell>
          <cell r="R1023">
            <v>101300010000</v>
          </cell>
          <cell r="S1023" t="str">
            <v>180</v>
          </cell>
          <cell r="T1023" t="str">
            <v>UNASSIGNED</v>
          </cell>
          <cell r="U1023" t="str">
            <v>Daniel Barrett</v>
          </cell>
          <cell r="V1023" t="str">
            <v>194843</v>
          </cell>
          <cell r="W1023" t="str">
            <v>NSLP</v>
          </cell>
          <cell r="X1023" t="str">
            <v>Yes</v>
          </cell>
          <cell r="Y1023" t="str">
            <v xml:space="preserve">      </v>
          </cell>
          <cell r="Z1023" t="str">
            <v>09/14/11</v>
          </cell>
          <cell r="AA1023" t="str">
            <v/>
          </cell>
          <cell r="AB1023" t="str">
            <v>(518) 828-4360x 2100</v>
          </cell>
          <cell r="AC1023" t="str">
            <v>0.00</v>
          </cell>
          <cell r="AD1023" t="str">
            <v>J058</v>
          </cell>
          <cell r="AE1023" t="str">
            <v>Curried058</v>
          </cell>
          <cell r="AF1023" t="str">
            <v>70,630.59</v>
          </cell>
          <cell r="AG1023" t="str">
            <v>HUDSON CITY SD</v>
          </cell>
        </row>
        <row r="1024">
          <cell r="A1024">
            <v>11200010000</v>
          </cell>
          <cell r="B1024" t="str">
            <v>J059</v>
          </cell>
          <cell r="C1024">
            <v>4005431</v>
          </cell>
          <cell r="D1024" t="str">
            <v>J</v>
          </cell>
          <cell r="E1024" t="str">
            <v>Watervliet Elementary School</v>
          </cell>
          <cell r="F1024" t="str">
            <v>Attn: Food Service Director</v>
          </cell>
          <cell r="G1024" t="str">
            <v>Watervliet Elementary School</v>
          </cell>
          <cell r="H1024" t="str">
            <v>2557  10th Avenue</v>
          </cell>
          <cell r="I1024" t="str">
            <v>Watervliet</v>
          </cell>
          <cell r="J1024" t="str">
            <v>(518) 629-3261</v>
          </cell>
          <cell r="K1024" t="str">
            <v>Darryl Whited</v>
          </cell>
          <cell r="L1024" t="str">
            <v>ALBANY</v>
          </cell>
          <cell r="M1024" t="str">
            <v>dwhited@vlietschools.org</v>
          </cell>
          <cell r="N1024" t="str">
            <v>08/04/03</v>
          </cell>
          <cell r="O1024" t="str">
            <v>64,977.04</v>
          </cell>
          <cell r="P1024" t="str">
            <v>RA</v>
          </cell>
          <cell r="Q1024" t="str">
            <v>Yes</v>
          </cell>
          <cell r="R1024">
            <v>11200010000</v>
          </cell>
          <cell r="S1024" t="str">
            <v>180</v>
          </cell>
          <cell r="T1024" t="str">
            <v>UNASSIGNED</v>
          </cell>
          <cell r="U1024" t="str">
            <v>Thomas Sands</v>
          </cell>
          <cell r="V1024" t="str">
            <v>179247</v>
          </cell>
          <cell r="W1024" t="str">
            <v>NSLP</v>
          </cell>
          <cell r="X1024" t="str">
            <v>Yes</v>
          </cell>
          <cell r="Y1024" t="str">
            <v xml:space="preserve">      </v>
          </cell>
          <cell r="Z1024" t="str">
            <v>10/24/11</v>
          </cell>
          <cell r="AA1024" t="str">
            <v/>
          </cell>
          <cell r="AB1024" t="str">
            <v>(518) 273-4782</v>
          </cell>
          <cell r="AC1024" t="str">
            <v>0.00</v>
          </cell>
          <cell r="AD1024" t="str">
            <v>J059</v>
          </cell>
          <cell r="AE1024" t="str">
            <v>pASSWORD60</v>
          </cell>
          <cell r="AF1024" t="str">
            <v>64,977.04</v>
          </cell>
          <cell r="AG1024" t="str">
            <v>WATERVLIET SCH</v>
          </cell>
        </row>
        <row r="1025">
          <cell r="A1025">
            <v>641301060000</v>
          </cell>
          <cell r="B1025" t="str">
            <v>J060</v>
          </cell>
          <cell r="C1025">
            <v>4002433</v>
          </cell>
          <cell r="D1025" t="str">
            <v>J</v>
          </cell>
          <cell r="E1025" t="str">
            <v>Hudson Falls Central School</v>
          </cell>
          <cell r="F1025" t="str">
            <v>Attn: Food Service Director</v>
          </cell>
          <cell r="G1025" t="str">
            <v>Hudson Falls Central School</v>
          </cell>
          <cell r="H1025" t="str">
            <v>PO Box 710</v>
          </cell>
          <cell r="I1025" t="str">
            <v>Hudson Falls</v>
          </cell>
          <cell r="J1025" t="str">
            <v>(518) 681-4119</v>
          </cell>
          <cell r="K1025" t="str">
            <v>James Murray</v>
          </cell>
          <cell r="L1025" t="str">
            <v>WASHINGTON</v>
          </cell>
          <cell r="M1025" t="str">
            <v>jmurray@hfcsd.org</v>
          </cell>
          <cell r="N1025" t="str">
            <v>08/04/03</v>
          </cell>
          <cell r="O1025" t="str">
            <v>104,129.21</v>
          </cell>
          <cell r="P1025" t="str">
            <v>RA</v>
          </cell>
          <cell r="Q1025" t="str">
            <v>Yes</v>
          </cell>
          <cell r="R1025">
            <v>641301060000</v>
          </cell>
          <cell r="S1025" t="str">
            <v>180</v>
          </cell>
          <cell r="T1025" t="str">
            <v>UNASSIGNED</v>
          </cell>
          <cell r="U1025" t="str">
            <v>Vince Canini</v>
          </cell>
          <cell r="V1025" t="str">
            <v>287253</v>
          </cell>
          <cell r="W1025" t="str">
            <v>NSLP</v>
          </cell>
          <cell r="X1025" t="str">
            <v>Yes</v>
          </cell>
          <cell r="Y1025" t="str">
            <v xml:space="preserve">      </v>
          </cell>
          <cell r="Z1025" t="str">
            <v>09/06/11</v>
          </cell>
          <cell r="AA1025" t="str">
            <v/>
          </cell>
          <cell r="AB1025" t="str">
            <v/>
          </cell>
          <cell r="AC1025" t="str">
            <v>0.00</v>
          </cell>
          <cell r="AD1025" t="str">
            <v>J060</v>
          </cell>
          <cell r="AE1025" t="str">
            <v>Password060</v>
          </cell>
          <cell r="AF1025" t="str">
            <v>104,129.21</v>
          </cell>
          <cell r="AG1025" t="str">
            <v>HUDSON FALLS CS</v>
          </cell>
        </row>
        <row r="1026">
          <cell r="A1026" t="str">
            <v/>
          </cell>
          <cell r="B1026" t="str">
            <v>J061</v>
          </cell>
          <cell r="C1026" t="str">
            <v/>
          </cell>
          <cell r="D1026" t="str">
            <v>J</v>
          </cell>
          <cell r="E1026" t="str">
            <v>Jefferson Central School Dist</v>
          </cell>
          <cell r="F1026" t="str">
            <v/>
          </cell>
          <cell r="G1026" t="str">
            <v>Attn: School Lunch Director</v>
          </cell>
          <cell r="H1026" t="str">
            <v>Main Street</v>
          </cell>
          <cell r="I1026" t="str">
            <v>Jefferson</v>
          </cell>
          <cell r="J1026" t="str">
            <v/>
          </cell>
          <cell r="K1026" t="str">
            <v/>
          </cell>
          <cell r="L1026" t="str">
            <v>SCHOHARIE</v>
          </cell>
          <cell r="M1026" t="str">
            <v/>
          </cell>
          <cell r="N1026" t="str">
            <v>12/15/97</v>
          </cell>
          <cell r="O1026" t="str">
            <v>0.00</v>
          </cell>
          <cell r="P1026" t="str">
            <v>RA</v>
          </cell>
          <cell r="Q1026" t="str">
            <v>No</v>
          </cell>
          <cell r="R1026" t="str">
            <v/>
          </cell>
          <cell r="S1026" t="str">
            <v>180</v>
          </cell>
          <cell r="T1026" t="str">
            <v>UNASSIGNED</v>
          </cell>
          <cell r="U1026" t="str">
            <v>Vince Canini - Bus.Mgr</v>
          </cell>
          <cell r="V1026" t="str">
            <v>0</v>
          </cell>
          <cell r="W1026" t="str">
            <v>NSLP</v>
          </cell>
          <cell r="X1026" t="str">
            <v>No</v>
          </cell>
          <cell r="Y1026" t="str">
            <v xml:space="preserve">      </v>
          </cell>
          <cell r="Z1026" t="str">
            <v/>
          </cell>
          <cell r="AA1026" t="str">
            <v/>
          </cell>
          <cell r="AB1026" t="str">
            <v/>
          </cell>
          <cell r="AC1026" t="str">
            <v>0.00</v>
          </cell>
          <cell r="AD1026" t="str">
            <v>J061</v>
          </cell>
          <cell r="AE1026" t="str">
            <v/>
          </cell>
          <cell r="AF1026" t="str">
            <v>0.00</v>
          </cell>
          <cell r="AG1026" t="str">
            <v>JEFFERSON CS</v>
          </cell>
        </row>
        <row r="1027">
          <cell r="A1027">
            <v>170600010000</v>
          </cell>
          <cell r="B1027" t="str">
            <v>J062</v>
          </cell>
          <cell r="C1027">
            <v>4002196</v>
          </cell>
          <cell r="D1027" t="str">
            <v>J</v>
          </cell>
          <cell r="E1027" t="str">
            <v>Greater Johnstown Schools</v>
          </cell>
          <cell r="F1027" t="str">
            <v>Attn: Food Service Director</v>
          </cell>
          <cell r="G1027" t="str">
            <v>Greater Johnstown Schools</v>
          </cell>
          <cell r="H1027" t="str">
            <v>2 Wright Drive, Administration Center</v>
          </cell>
          <cell r="I1027" t="str">
            <v>Johnstown</v>
          </cell>
          <cell r="J1027" t="str">
            <v>(518) 762-4611x 2152</v>
          </cell>
          <cell r="K1027" t="str">
            <v>Ruth Brown</v>
          </cell>
          <cell r="L1027" t="str">
            <v>FULTON</v>
          </cell>
          <cell r="M1027" t="str">
            <v>rbrown@johnstownschools.org</v>
          </cell>
          <cell r="N1027" t="str">
            <v>04/14/99</v>
          </cell>
          <cell r="O1027" t="str">
            <v>42,411.41</v>
          </cell>
          <cell r="P1027" t="str">
            <v>RA</v>
          </cell>
          <cell r="Q1027" t="str">
            <v>Yes</v>
          </cell>
          <cell r="R1027">
            <v>170600010000</v>
          </cell>
          <cell r="S1027" t="str">
            <v>180</v>
          </cell>
          <cell r="T1027" t="str">
            <v>UNASSIGNED</v>
          </cell>
          <cell r="U1027" t="str">
            <v>Betsy Thomas</v>
          </cell>
          <cell r="V1027" t="str">
            <v>116997</v>
          </cell>
          <cell r="W1027" t="str">
            <v>NSLP</v>
          </cell>
          <cell r="X1027" t="str">
            <v>Yes</v>
          </cell>
          <cell r="Y1027" t="str">
            <v xml:space="preserve">      </v>
          </cell>
          <cell r="Z1027" t="str">
            <v>09/06/11</v>
          </cell>
          <cell r="AA1027" t="str">
            <v>betsy@johnstownschools.org</v>
          </cell>
          <cell r="AB1027" t="str">
            <v/>
          </cell>
          <cell r="AC1027" t="str">
            <v>0.00</v>
          </cell>
          <cell r="AD1027" t="str">
            <v>J062</v>
          </cell>
          <cell r="AE1027" t="str">
            <v>Beulah2011</v>
          </cell>
          <cell r="AF1027" t="str">
            <v>42,411.41</v>
          </cell>
          <cell r="AG1027" t="str">
            <v>GREATER JOHNSTOW</v>
          </cell>
        </row>
        <row r="1028">
          <cell r="A1028">
            <v>630701040000</v>
          </cell>
          <cell r="B1028" t="str">
            <v>J063</v>
          </cell>
          <cell r="C1028">
            <v>4002649</v>
          </cell>
          <cell r="D1028" t="str">
            <v>J</v>
          </cell>
          <cell r="E1028" t="str">
            <v>Lake George Central School</v>
          </cell>
          <cell r="F1028" t="str">
            <v>Attn: Food Service Director</v>
          </cell>
          <cell r="G1028" t="str">
            <v>Lake George Central School</v>
          </cell>
          <cell r="H1028" t="str">
            <v>381 Canada Street</v>
          </cell>
          <cell r="I1028" t="str">
            <v>Lake George</v>
          </cell>
          <cell r="J1028" t="str">
            <v>(518) 668-5452x 1214</v>
          </cell>
          <cell r="K1028" t="str">
            <v>Jeff Destefanis</v>
          </cell>
          <cell r="L1028" t="str">
            <v>WARREN</v>
          </cell>
          <cell r="M1028" t="str">
            <v>destefanisj@lkgeorge.org</v>
          </cell>
          <cell r="N1028" t="str">
            <v>08/04/03</v>
          </cell>
          <cell r="O1028" t="str">
            <v>18,944.25</v>
          </cell>
          <cell r="P1028" t="str">
            <v>RA</v>
          </cell>
          <cell r="Q1028" t="str">
            <v>Yes</v>
          </cell>
          <cell r="R1028">
            <v>630701040000</v>
          </cell>
          <cell r="S1028" t="str">
            <v>180</v>
          </cell>
          <cell r="T1028" t="str">
            <v>UNASSIGNED</v>
          </cell>
          <cell r="U1028" t="str">
            <v>David Eagle</v>
          </cell>
          <cell r="V1028" t="str">
            <v>52260</v>
          </cell>
          <cell r="W1028" t="str">
            <v>NSLP</v>
          </cell>
          <cell r="X1028" t="str">
            <v>Yes</v>
          </cell>
          <cell r="Y1028" t="str">
            <v xml:space="preserve">      </v>
          </cell>
          <cell r="Z1028" t="str">
            <v>09/14/11</v>
          </cell>
          <cell r="AA1028" t="str">
            <v/>
          </cell>
          <cell r="AB1028" t="str">
            <v>(518) 668-5452</v>
          </cell>
          <cell r="AC1028" t="str">
            <v>0.00</v>
          </cell>
          <cell r="AD1028" t="str">
            <v>J063</v>
          </cell>
          <cell r="AE1028" t="str">
            <v>Conley2468</v>
          </cell>
          <cell r="AF1028" t="str">
            <v>18,944.25</v>
          </cell>
          <cell r="AG1028" t="str">
            <v>LAKE GEORGE CS</v>
          </cell>
        </row>
        <row r="1029">
          <cell r="A1029">
            <v>630801040000</v>
          </cell>
          <cell r="B1029" t="str">
            <v>J064</v>
          </cell>
          <cell r="C1029">
            <v>4002255</v>
          </cell>
          <cell r="D1029" t="str">
            <v>J</v>
          </cell>
          <cell r="E1029" t="str">
            <v>Hadley-Luzerne Central School</v>
          </cell>
          <cell r="F1029" t="str">
            <v>Attn: Food Service Director</v>
          </cell>
          <cell r="G1029" t="str">
            <v>Hadley-Luzerne Central School</v>
          </cell>
          <cell r="H1029" t="str">
            <v>27 Ben Rosa Park</v>
          </cell>
          <cell r="I1029" t="str">
            <v>Lake Luzerne</v>
          </cell>
          <cell r="J1029" t="str">
            <v>518-696-2112 ext 3117</v>
          </cell>
          <cell r="K1029" t="str">
            <v>Jaclyn Adler</v>
          </cell>
          <cell r="L1029" t="str">
            <v>WARREN</v>
          </cell>
          <cell r="M1029" t="str">
            <v>adlerj@hlcs.org</v>
          </cell>
          <cell r="N1029" t="str">
            <v>03/31/03</v>
          </cell>
          <cell r="O1029" t="str">
            <v>22,062.48</v>
          </cell>
          <cell r="P1029" t="str">
            <v>RA</v>
          </cell>
          <cell r="Q1029" t="str">
            <v>Yes</v>
          </cell>
          <cell r="R1029">
            <v>630801040000</v>
          </cell>
          <cell r="S1029" t="str">
            <v>180</v>
          </cell>
          <cell r="T1029" t="str">
            <v>UNASSIGNED</v>
          </cell>
          <cell r="U1029" t="str">
            <v>Mr. Noe</v>
          </cell>
          <cell r="V1029" t="str">
            <v>60862</v>
          </cell>
          <cell r="W1029" t="str">
            <v>NSLP</v>
          </cell>
          <cell r="X1029" t="str">
            <v>Yes</v>
          </cell>
          <cell r="Y1029" t="str">
            <v xml:space="preserve">      </v>
          </cell>
          <cell r="Z1029" t="str">
            <v>10/17/11</v>
          </cell>
          <cell r="AA1029" t="str">
            <v/>
          </cell>
          <cell r="AB1029" t="str">
            <v>(518) 696-2112x 101</v>
          </cell>
          <cell r="AC1029" t="str">
            <v>0.00</v>
          </cell>
          <cell r="AD1029" t="str">
            <v>J064</v>
          </cell>
          <cell r="AE1029" t="str">
            <v>Halloween28!</v>
          </cell>
          <cell r="AF1029" t="str">
            <v>22,062.48</v>
          </cell>
          <cell r="AG1029" t="str">
            <v>HADLEY-LUZERNE</v>
          </cell>
        </row>
        <row r="1030">
          <cell r="A1030">
            <v>10623060000</v>
          </cell>
          <cell r="B1030" t="str">
            <v>J065</v>
          </cell>
          <cell r="C1030">
            <v>4003269</v>
          </cell>
          <cell r="D1030" t="str">
            <v>J</v>
          </cell>
          <cell r="E1030" t="str">
            <v>North Colonie Central School District</v>
          </cell>
          <cell r="F1030" t="str">
            <v>Attn: Food Service Director</v>
          </cell>
          <cell r="G1030" t="str">
            <v>North Colonie Central School District</v>
          </cell>
          <cell r="H1030" t="str">
            <v>91 Fiddlers Lane</v>
          </cell>
          <cell r="I1030" t="str">
            <v>Latham</v>
          </cell>
          <cell r="J1030" t="str">
            <v>(518) 785-8591x 3143</v>
          </cell>
          <cell r="K1030" t="str">
            <v>Lisa Ostrowski</v>
          </cell>
          <cell r="L1030" t="str">
            <v>ALBANY</v>
          </cell>
          <cell r="M1030" t="str">
            <v>lisaostrowski@ncolonie.org</v>
          </cell>
          <cell r="N1030" t="str">
            <v>03/31/03</v>
          </cell>
          <cell r="O1030" t="str">
            <v>161,019.96</v>
          </cell>
          <cell r="P1030" t="str">
            <v>RA</v>
          </cell>
          <cell r="Q1030" t="str">
            <v>Yes</v>
          </cell>
          <cell r="R1030">
            <v>10623060000</v>
          </cell>
          <cell r="S1030" t="str">
            <v>180</v>
          </cell>
          <cell r="T1030" t="str">
            <v>UNASSIGNED</v>
          </cell>
          <cell r="U1030" t="str">
            <v>Thomas Rybaltawski</v>
          </cell>
          <cell r="V1030" t="str">
            <v>444193</v>
          </cell>
          <cell r="W1030" t="str">
            <v>NSLP</v>
          </cell>
          <cell r="X1030" t="str">
            <v>Yes</v>
          </cell>
          <cell r="Y1030" t="str">
            <v xml:space="preserve">      </v>
          </cell>
          <cell r="Z1030" t="str">
            <v>08/29/11</v>
          </cell>
          <cell r="AA1030" t="str">
            <v/>
          </cell>
          <cell r="AB1030" t="str">
            <v>(518) 785-8591</v>
          </cell>
          <cell r="AC1030" t="str">
            <v>0.00</v>
          </cell>
          <cell r="AD1030" t="str">
            <v>J065</v>
          </cell>
          <cell r="AE1030" t="str">
            <v>Pawling53</v>
          </cell>
          <cell r="AF1030" t="str">
            <v>161,019.96</v>
          </cell>
          <cell r="AG1030" t="str">
            <v>NO.COLONIE CS</v>
          </cell>
        </row>
        <row r="1031">
          <cell r="A1031" t="str">
            <v/>
          </cell>
          <cell r="B1031" t="str">
            <v>J066</v>
          </cell>
          <cell r="C1031">
            <v>4003204</v>
          </cell>
          <cell r="D1031" t="str">
            <v>J</v>
          </cell>
          <cell r="E1031" t="str">
            <v>New Covenant Charter School</v>
          </cell>
          <cell r="F1031" t="str">
            <v>Attn: School Lunch Director</v>
          </cell>
          <cell r="G1031" t="str">
            <v>New Covenant Charter School</v>
          </cell>
          <cell r="H1031" t="str">
            <v>50 No. Lark St.</v>
          </cell>
          <cell r="I1031" t="str">
            <v>Albany</v>
          </cell>
          <cell r="J1031" t="str">
            <v>(518) 463-3912</v>
          </cell>
          <cell r="K1031" t="str">
            <v>Tanya Ford</v>
          </cell>
          <cell r="L1031" t="str">
            <v>ALBANY</v>
          </cell>
          <cell r="M1031" t="str">
            <v/>
          </cell>
          <cell r="N1031" t="str">
            <v>01/28/00</v>
          </cell>
          <cell r="O1031" t="str">
            <v>0.00</v>
          </cell>
          <cell r="P1031" t="str">
            <v>RA</v>
          </cell>
          <cell r="Q1031" t="str">
            <v>No</v>
          </cell>
          <cell r="R1031" t="str">
            <v/>
          </cell>
          <cell r="S1031" t="str">
            <v>180</v>
          </cell>
          <cell r="T1031" t="str">
            <v>UNASSIGNED</v>
          </cell>
          <cell r="U1031" t="str">
            <v>Thomas Rybaltawski - 785-8591</v>
          </cell>
          <cell r="V1031" t="str">
            <v>101771</v>
          </cell>
          <cell r="W1031" t="str">
            <v>NSLP</v>
          </cell>
          <cell r="X1031" t="str">
            <v>No</v>
          </cell>
          <cell r="Y1031" t="str">
            <v xml:space="preserve">      </v>
          </cell>
          <cell r="Z1031" t="str">
            <v/>
          </cell>
          <cell r="AA1031" t="str">
            <v/>
          </cell>
          <cell r="AB1031" t="str">
            <v/>
          </cell>
          <cell r="AC1031" t="str">
            <v>0.00</v>
          </cell>
          <cell r="AD1031" t="str">
            <v>J066</v>
          </cell>
          <cell r="AE1031" t="str">
            <v/>
          </cell>
          <cell r="AF1031" t="str">
            <v>0.00</v>
          </cell>
          <cell r="AG1031" t="str">
            <v>NEW COVENANT CHA</v>
          </cell>
        </row>
        <row r="1032">
          <cell r="A1032">
            <v>170801040000</v>
          </cell>
          <cell r="B1032" t="str">
            <v>J067</v>
          </cell>
          <cell r="C1032">
            <v>4003005</v>
          </cell>
          <cell r="D1032" t="str">
            <v>J</v>
          </cell>
          <cell r="E1032" t="str">
            <v>Mayfield Central School</v>
          </cell>
          <cell r="F1032" t="str">
            <v>Attn: Food Service Director</v>
          </cell>
          <cell r="G1032" t="str">
            <v>Mayfield Central School</v>
          </cell>
          <cell r="H1032" t="str">
            <v>80 North Main Street</v>
          </cell>
          <cell r="I1032" t="str">
            <v>Mayfield</v>
          </cell>
          <cell r="J1032" t="str">
            <v>(518) 661-8257</v>
          </cell>
          <cell r="K1032" t="str">
            <v>Lindsay VanAuken</v>
          </cell>
          <cell r="L1032" t="str">
            <v>FULTON</v>
          </cell>
          <cell r="M1032" t="str">
            <v>vanauken.lindsay@mayfieldcsd.org</v>
          </cell>
          <cell r="N1032" t="str">
            <v>08/04/03</v>
          </cell>
          <cell r="O1032" t="str">
            <v>29,671.35</v>
          </cell>
          <cell r="P1032" t="str">
            <v>RA</v>
          </cell>
          <cell r="Q1032" t="str">
            <v>Yes</v>
          </cell>
          <cell r="R1032">
            <v>170801040000</v>
          </cell>
          <cell r="S1032" t="str">
            <v>180</v>
          </cell>
          <cell r="T1032" t="str">
            <v>UNASSIGNED</v>
          </cell>
          <cell r="U1032" t="str">
            <v>Ralph Acquaio</v>
          </cell>
          <cell r="V1032" t="str">
            <v>81852</v>
          </cell>
          <cell r="W1032" t="str">
            <v>NSLP</v>
          </cell>
          <cell r="X1032" t="str">
            <v>Yes</v>
          </cell>
          <cell r="Y1032" t="str">
            <v xml:space="preserve">      </v>
          </cell>
          <cell r="Z1032" t="str">
            <v>08/29/11</v>
          </cell>
          <cell r="AA1032" t="str">
            <v/>
          </cell>
          <cell r="AB1032" t="str">
            <v/>
          </cell>
          <cell r="AC1032" t="str">
            <v>0.00</v>
          </cell>
          <cell r="AD1032" t="str">
            <v>J067</v>
          </cell>
          <cell r="AE1032" t="str">
            <v>Roxie1984</v>
          </cell>
          <cell r="AF1032" t="str">
            <v>29,671.35</v>
          </cell>
          <cell r="AG1032" t="str">
            <v>MAYFIELD CS</v>
          </cell>
        </row>
        <row r="1033">
          <cell r="A1033">
            <v>10615020000</v>
          </cell>
          <cell r="B1033" t="str">
            <v>J068</v>
          </cell>
          <cell r="C1033">
            <v>4003028</v>
          </cell>
          <cell r="D1033" t="str">
            <v>J</v>
          </cell>
          <cell r="E1033" t="str">
            <v>Menands Common School</v>
          </cell>
          <cell r="F1033" t="str">
            <v>Attn: Food Service Director</v>
          </cell>
          <cell r="G1033" t="str">
            <v>Menands Common School</v>
          </cell>
          <cell r="H1033" t="str">
            <v>19 Wards Lane</v>
          </cell>
          <cell r="I1033" t="str">
            <v>Menands</v>
          </cell>
          <cell r="J1033" t="str">
            <v>(518) 465-4561x 110</v>
          </cell>
          <cell r="K1033" t="str">
            <v>Mike Tehan</v>
          </cell>
          <cell r="L1033" t="str">
            <v>ALBANY</v>
          </cell>
          <cell r="M1033" t="str">
            <v>mtehan@menands.org</v>
          </cell>
          <cell r="N1033" t="str">
            <v>02/22/95</v>
          </cell>
          <cell r="O1033" t="str">
            <v>9,656.64</v>
          </cell>
          <cell r="P1033" t="str">
            <v>RA</v>
          </cell>
          <cell r="Q1033" t="str">
            <v>Yes</v>
          </cell>
          <cell r="R1033">
            <v>10615020000</v>
          </cell>
          <cell r="S1033" t="str">
            <v>180</v>
          </cell>
          <cell r="T1033" t="str">
            <v>UNASSIGNED</v>
          </cell>
          <cell r="U1033" t="str">
            <v/>
          </cell>
          <cell r="V1033" t="str">
            <v>26639</v>
          </cell>
          <cell r="W1033" t="str">
            <v>NSLP</v>
          </cell>
          <cell r="X1033" t="str">
            <v>Yes</v>
          </cell>
          <cell r="Y1033" t="str">
            <v xml:space="preserve">      </v>
          </cell>
          <cell r="Z1033" t="str">
            <v>09/01/11</v>
          </cell>
          <cell r="AA1033" t="str">
            <v/>
          </cell>
          <cell r="AB1033" t="str">
            <v/>
          </cell>
          <cell r="AC1033" t="str">
            <v>0.00</v>
          </cell>
          <cell r="AD1033" t="str">
            <v>J068</v>
          </cell>
          <cell r="AE1033" t="str">
            <v>Hpt351979</v>
          </cell>
          <cell r="AF1033" t="str">
            <v>9,656.64</v>
          </cell>
          <cell r="AG1033" t="str">
            <v>MENANDS COMMON</v>
          </cell>
        </row>
        <row r="1034">
          <cell r="A1034">
            <v>541001040000</v>
          </cell>
          <cell r="B1034" t="str">
            <v>J069</v>
          </cell>
          <cell r="C1034">
            <v>4003054</v>
          </cell>
          <cell r="D1034" t="str">
            <v>J</v>
          </cell>
          <cell r="E1034" t="str">
            <v>Middleburgh Central School</v>
          </cell>
          <cell r="F1034" t="str">
            <v>Attn: Food Service Director</v>
          </cell>
          <cell r="G1034" t="str">
            <v>Middleburgh Central School</v>
          </cell>
          <cell r="H1034" t="str">
            <v>181 Main Street,  PO  Box 400</v>
          </cell>
          <cell r="I1034" t="str">
            <v>Middleburgh</v>
          </cell>
          <cell r="J1034" t="str">
            <v>(518) 577-1684</v>
          </cell>
          <cell r="K1034" t="str">
            <v>Jim Sheridan</v>
          </cell>
          <cell r="L1034" t="str">
            <v>SCHOHARIE</v>
          </cell>
          <cell r="M1034" t="str">
            <v>james.sheridan@compass-usa.com</v>
          </cell>
          <cell r="N1034" t="str">
            <v>08/04/03</v>
          </cell>
          <cell r="O1034" t="str">
            <v>22,209.65</v>
          </cell>
          <cell r="P1034" t="str">
            <v>RA</v>
          </cell>
          <cell r="Q1034" t="str">
            <v>Yes</v>
          </cell>
          <cell r="R1034">
            <v>541001040000</v>
          </cell>
          <cell r="S1034" t="str">
            <v>180</v>
          </cell>
          <cell r="T1034" t="str">
            <v>UNASSIGNED</v>
          </cell>
          <cell r="U1034" t="str">
            <v>Lori Petrosino</v>
          </cell>
          <cell r="V1034" t="str">
            <v>61268</v>
          </cell>
          <cell r="W1034" t="str">
            <v>NSLP</v>
          </cell>
          <cell r="X1034" t="str">
            <v>Yes</v>
          </cell>
          <cell r="Y1034" t="str">
            <v xml:space="preserve">      </v>
          </cell>
          <cell r="Z1034" t="str">
            <v>10/17/11</v>
          </cell>
          <cell r="AA1034" t="str">
            <v/>
          </cell>
          <cell r="AB1034" t="str">
            <v/>
          </cell>
          <cell r="AC1034" t="str">
            <v>0.00</v>
          </cell>
          <cell r="AD1034" t="str">
            <v>J069</v>
          </cell>
          <cell r="AE1034" t="str">
            <v>Password069</v>
          </cell>
          <cell r="AF1034" t="str">
            <v>22,209.65</v>
          </cell>
          <cell r="AG1034" t="str">
            <v>MIDDLEBURGH CS</v>
          </cell>
        </row>
        <row r="1035">
          <cell r="A1035">
            <v>630601040000</v>
          </cell>
          <cell r="B1035" t="str">
            <v>J070</v>
          </cell>
          <cell r="C1035">
            <v>4002526</v>
          </cell>
          <cell r="D1035" t="str">
            <v>J</v>
          </cell>
          <cell r="E1035" t="str">
            <v>Johnsburg Central School</v>
          </cell>
          <cell r="F1035" t="str">
            <v>Attn: Food Service Director</v>
          </cell>
          <cell r="G1035" t="str">
            <v>Johnsburg Central School</v>
          </cell>
          <cell r="H1035" t="str">
            <v>PO Box 380</v>
          </cell>
          <cell r="I1035" t="str">
            <v>North Creek</v>
          </cell>
          <cell r="J1035" t="str">
            <v>(518) 251-2921</v>
          </cell>
          <cell r="K1035" t="str">
            <v>Karen Moore</v>
          </cell>
          <cell r="L1035" t="str">
            <v>WARREN</v>
          </cell>
          <cell r="M1035" t="str">
            <v>kmoore@johnsburgcsd.org</v>
          </cell>
          <cell r="N1035" t="str">
            <v>03/31/03</v>
          </cell>
          <cell r="O1035" t="str">
            <v>12,390.61</v>
          </cell>
          <cell r="P1035" t="str">
            <v>RA</v>
          </cell>
          <cell r="Q1035" t="str">
            <v>Yes</v>
          </cell>
          <cell r="R1035">
            <v>630601040000</v>
          </cell>
          <cell r="S1035" t="str">
            <v>180</v>
          </cell>
          <cell r="T1035" t="str">
            <v>UNASSIGNED</v>
          </cell>
          <cell r="U1035" t="str">
            <v>Mike MarKwica</v>
          </cell>
          <cell r="V1035" t="str">
            <v>34181</v>
          </cell>
          <cell r="W1035" t="str">
            <v>NSLP</v>
          </cell>
          <cell r="X1035" t="str">
            <v>Yes</v>
          </cell>
          <cell r="Y1035" t="str">
            <v xml:space="preserve">      </v>
          </cell>
          <cell r="Z1035" t="str">
            <v>09/06/11</v>
          </cell>
          <cell r="AA1035" t="str">
            <v/>
          </cell>
          <cell r="AB1035" t="str">
            <v>(518) 251-3504</v>
          </cell>
          <cell r="AC1035" t="str">
            <v>0.00</v>
          </cell>
          <cell r="AD1035" t="str">
            <v>J070</v>
          </cell>
          <cell r="AE1035" t="str">
            <v>AUG1493us</v>
          </cell>
          <cell r="AF1035" t="str">
            <v>12,390.61</v>
          </cell>
          <cell r="AG1035" t="str">
            <v>JOHNSBURG CS</v>
          </cell>
        </row>
        <row r="1036">
          <cell r="A1036">
            <v>170901040000</v>
          </cell>
          <cell r="B1036" t="str">
            <v>J071</v>
          </cell>
          <cell r="C1036">
            <v>4003309</v>
          </cell>
          <cell r="D1036" t="str">
            <v>J</v>
          </cell>
          <cell r="E1036" t="str">
            <v>Northville Central School</v>
          </cell>
          <cell r="F1036" t="str">
            <v>Attn: Food Service Director</v>
          </cell>
          <cell r="G1036" t="str">
            <v>Northville Central School</v>
          </cell>
          <cell r="H1036" t="str">
            <v>131 Third Street,  PO Box 608</v>
          </cell>
          <cell r="I1036" t="str">
            <v>Northville</v>
          </cell>
          <cell r="J1036" t="str">
            <v>518-736-4308</v>
          </cell>
          <cell r="K1036" t="str">
            <v>Darla Sandford</v>
          </cell>
          <cell r="L1036" t="str">
            <v>FULTON</v>
          </cell>
          <cell r="M1036" t="str">
            <v>dsandford@northvillecsd.org</v>
          </cell>
          <cell r="N1036" t="str">
            <v>03/31/03</v>
          </cell>
          <cell r="O1036" t="str">
            <v>9,005.95</v>
          </cell>
          <cell r="P1036" t="str">
            <v>RA</v>
          </cell>
          <cell r="Q1036" t="str">
            <v>Yes</v>
          </cell>
          <cell r="R1036">
            <v>170901040000</v>
          </cell>
          <cell r="S1036" t="str">
            <v>180</v>
          </cell>
          <cell r="T1036" t="str">
            <v>UNASSIGNED</v>
          </cell>
          <cell r="U1036" t="str">
            <v>Dan Russom</v>
          </cell>
          <cell r="V1036" t="str">
            <v>24844</v>
          </cell>
          <cell r="W1036" t="str">
            <v>NSLP</v>
          </cell>
          <cell r="X1036" t="str">
            <v>Yes</v>
          </cell>
          <cell r="Y1036" t="str">
            <v xml:space="preserve">      </v>
          </cell>
          <cell r="Z1036" t="str">
            <v>02/17/12</v>
          </cell>
          <cell r="AA1036" t="str">
            <v/>
          </cell>
          <cell r="AB1036" t="str">
            <v>(518) 863-7000x 5209</v>
          </cell>
          <cell r="AC1036" t="str">
            <v>0.00</v>
          </cell>
          <cell r="AD1036" t="str">
            <v>J071</v>
          </cell>
          <cell r="AE1036" t="str">
            <v>Harmonie#1</v>
          </cell>
          <cell r="AF1036" t="str">
            <v>9,005.95</v>
          </cell>
          <cell r="AG1036" t="str">
            <v>NORTHVILLE</v>
          </cell>
        </row>
        <row r="1037">
          <cell r="A1037">
            <v>520601080000</v>
          </cell>
          <cell r="B1037" t="str">
            <v>J072</v>
          </cell>
          <cell r="C1037">
            <v>4001817</v>
          </cell>
          <cell r="D1037" t="str">
            <v>J</v>
          </cell>
          <cell r="E1037" t="str">
            <v>Edinburg Common School</v>
          </cell>
          <cell r="F1037" t="str">
            <v>Attn: Food Service Director</v>
          </cell>
          <cell r="G1037" t="str">
            <v>Edinburg Common School</v>
          </cell>
          <cell r="H1037" t="str">
            <v>4 Johnson Road</v>
          </cell>
          <cell r="I1037" t="str">
            <v>Edinburg</v>
          </cell>
          <cell r="J1037" t="str">
            <v>(518) 863-8412x 229</v>
          </cell>
          <cell r="K1037" t="str">
            <v>Constance Breda</v>
          </cell>
          <cell r="L1037" t="str">
            <v>SARATOGA</v>
          </cell>
          <cell r="M1037" t="str">
            <v>cafe@edinburgcs.org</v>
          </cell>
          <cell r="N1037" t="str">
            <v>08/04/03</v>
          </cell>
          <cell r="O1037" t="str">
            <v>2,781.83</v>
          </cell>
          <cell r="P1037" t="str">
            <v>RA</v>
          </cell>
          <cell r="Q1037" t="str">
            <v>Yes</v>
          </cell>
          <cell r="R1037">
            <v>520601080000</v>
          </cell>
          <cell r="S1037" t="str">
            <v>180</v>
          </cell>
          <cell r="T1037" t="str">
            <v>UNASSIGNED</v>
          </cell>
          <cell r="U1037" t="str">
            <v>Margaret McCullough</v>
          </cell>
          <cell r="V1037" t="str">
            <v>7674</v>
          </cell>
          <cell r="W1037" t="str">
            <v>NSLP</v>
          </cell>
          <cell r="X1037" t="str">
            <v>Yes</v>
          </cell>
          <cell r="Y1037" t="str">
            <v xml:space="preserve">      </v>
          </cell>
          <cell r="Z1037" t="str">
            <v>09/12/11</v>
          </cell>
          <cell r="AA1037" t="str">
            <v/>
          </cell>
          <cell r="AB1037" t="str">
            <v/>
          </cell>
          <cell r="AC1037" t="str">
            <v>0.00</v>
          </cell>
          <cell r="AD1037" t="str">
            <v>J072</v>
          </cell>
          <cell r="AE1037" t="str">
            <v>Edinburg2</v>
          </cell>
          <cell r="AF1037" t="str">
            <v>2,781.83</v>
          </cell>
          <cell r="AG1037" t="str">
            <v>EDINBURG</v>
          </cell>
        </row>
        <row r="1038">
          <cell r="A1038" t="str">
            <v/>
          </cell>
          <cell r="B1038" t="str">
            <v>J073</v>
          </cell>
          <cell r="C1038">
            <v>4004261</v>
          </cell>
          <cell r="D1038" t="str">
            <v>J</v>
          </cell>
          <cell r="E1038" t="str">
            <v>St.Casimir's School</v>
          </cell>
          <cell r="F1038" t="str">
            <v>Attn: School Lunch Director</v>
          </cell>
          <cell r="G1038" t="str">
            <v>St.Casimir's School</v>
          </cell>
          <cell r="H1038" t="str">
            <v>309 Sheridan Avenue</v>
          </cell>
          <cell r="I1038" t="str">
            <v>Albany</v>
          </cell>
          <cell r="J1038" t="str">
            <v>(518) 877-7426 x33</v>
          </cell>
          <cell r="K1038" t="str">
            <v>Cindy Yonkers - FSD</v>
          </cell>
          <cell r="L1038" t="str">
            <v>ALBANY</v>
          </cell>
          <cell r="M1038" t="str">
            <v/>
          </cell>
          <cell r="N1038" t="str">
            <v>08/04/03</v>
          </cell>
          <cell r="O1038" t="str">
            <v>0.00</v>
          </cell>
          <cell r="P1038" t="str">
            <v>RA</v>
          </cell>
          <cell r="Q1038" t="str">
            <v>No</v>
          </cell>
          <cell r="R1038" t="str">
            <v/>
          </cell>
          <cell r="S1038" t="str">
            <v>180</v>
          </cell>
          <cell r="T1038" t="str">
            <v>UNASSIGNED</v>
          </cell>
          <cell r="U1038" t="str">
            <v>James Leveskas - Prin - 434-4264</v>
          </cell>
          <cell r="V1038" t="str">
            <v>15757</v>
          </cell>
          <cell r="W1038" t="str">
            <v>NSLP</v>
          </cell>
          <cell r="X1038" t="str">
            <v>No</v>
          </cell>
          <cell r="Y1038" t="str">
            <v xml:space="preserve">      </v>
          </cell>
          <cell r="Z1038" t="str">
            <v/>
          </cell>
          <cell r="AA1038" t="str">
            <v/>
          </cell>
          <cell r="AB1038" t="str">
            <v/>
          </cell>
          <cell r="AC1038" t="str">
            <v>0.00</v>
          </cell>
          <cell r="AD1038" t="str">
            <v>J073</v>
          </cell>
          <cell r="AE1038" t="str">
            <v/>
          </cell>
          <cell r="AF1038" t="str">
            <v>0.00</v>
          </cell>
          <cell r="AG1038" t="str">
            <v>ST.CASIMIR'S</v>
          </cell>
        </row>
        <row r="1039">
          <cell r="A1039">
            <v>101601040000</v>
          </cell>
          <cell r="B1039" t="str">
            <v>J074</v>
          </cell>
          <cell r="C1039">
            <v>4003227</v>
          </cell>
          <cell r="D1039" t="str">
            <v>J</v>
          </cell>
          <cell r="E1039" t="str">
            <v>New Lebanon Central School District</v>
          </cell>
          <cell r="F1039" t="str">
            <v>Attn: Food Service Director</v>
          </cell>
          <cell r="G1039" t="str">
            <v>New Lebanon Central School District</v>
          </cell>
          <cell r="H1039" t="str">
            <v>14665 Route 22</v>
          </cell>
          <cell r="I1039" t="str">
            <v>New Lebanon</v>
          </cell>
          <cell r="J1039" t="str">
            <v>(518) 794-7600x 2014</v>
          </cell>
          <cell r="K1039" t="str">
            <v>Pat Metzler</v>
          </cell>
          <cell r="L1039" t="str">
            <v>COLUMBIA</v>
          </cell>
          <cell r="M1039" t="str">
            <v>pmetzler@newlebanoncsd.org</v>
          </cell>
          <cell r="N1039" t="str">
            <v>10/20/98</v>
          </cell>
          <cell r="O1039" t="str">
            <v>9,859.64</v>
          </cell>
          <cell r="P1039" t="str">
            <v>RA</v>
          </cell>
          <cell r="Q1039" t="str">
            <v>Yes</v>
          </cell>
          <cell r="R1039">
            <v>101601040000</v>
          </cell>
          <cell r="S1039" t="str">
            <v>180</v>
          </cell>
          <cell r="T1039" t="str">
            <v>UNASSIGNED</v>
          </cell>
          <cell r="U1039" t="str">
            <v>James Leveskas</v>
          </cell>
          <cell r="V1039" t="str">
            <v>27199</v>
          </cell>
          <cell r="W1039" t="str">
            <v>NSLP</v>
          </cell>
          <cell r="X1039" t="str">
            <v>Yes</v>
          </cell>
          <cell r="Y1039" t="str">
            <v xml:space="preserve">      </v>
          </cell>
          <cell r="Z1039" t="str">
            <v>10/17/11</v>
          </cell>
          <cell r="AA1039" t="str">
            <v/>
          </cell>
          <cell r="AB1039" t="str">
            <v>(518) 434-4264</v>
          </cell>
          <cell r="AC1039" t="str">
            <v>0.00</v>
          </cell>
          <cell r="AD1039" t="str">
            <v>J074</v>
          </cell>
          <cell r="AE1039" t="str">
            <v>11Ffooddd</v>
          </cell>
          <cell r="AF1039" t="str">
            <v>9,859.64</v>
          </cell>
          <cell r="AG1039" t="str">
            <v>NEW LEBANON CENTRAL SCHOOL DISTRICT</v>
          </cell>
        </row>
        <row r="1040">
          <cell r="A1040">
            <v>10402060000</v>
          </cell>
          <cell r="B1040" t="str">
            <v>J075</v>
          </cell>
          <cell r="C1040">
            <v>4003653</v>
          </cell>
          <cell r="D1040" t="str">
            <v>J</v>
          </cell>
          <cell r="E1040" t="str">
            <v>Ravena-Coeymans-Selkirk CSD</v>
          </cell>
          <cell r="F1040" t="str">
            <v>Attn: Food Service Director</v>
          </cell>
          <cell r="G1040" t="str">
            <v>Ravena-Coeymans-Selkirk CSD</v>
          </cell>
          <cell r="H1040" t="str">
            <v>Route 9W</v>
          </cell>
          <cell r="I1040" t="str">
            <v>Ravena</v>
          </cell>
          <cell r="J1040" t="str">
            <v>(518) 756-5200x 2437</v>
          </cell>
          <cell r="K1040" t="str">
            <v>Doug Porter</v>
          </cell>
          <cell r="L1040" t="str">
            <v>ALBANY</v>
          </cell>
          <cell r="M1040" t="str">
            <v>dporter@rcscsd.org</v>
          </cell>
          <cell r="N1040" t="str">
            <v>02/12/03</v>
          </cell>
          <cell r="O1040" t="str">
            <v>48,013.85</v>
          </cell>
          <cell r="P1040" t="str">
            <v>RA</v>
          </cell>
          <cell r="Q1040" t="str">
            <v>Yes</v>
          </cell>
          <cell r="R1040">
            <v>10402060000</v>
          </cell>
          <cell r="S1040" t="str">
            <v>180</v>
          </cell>
          <cell r="T1040" t="str">
            <v>UNASSIGNED</v>
          </cell>
          <cell r="U1040" t="str">
            <v>Peter Schultz</v>
          </cell>
          <cell r="V1040" t="str">
            <v>132452</v>
          </cell>
          <cell r="W1040" t="str">
            <v>NSLP</v>
          </cell>
          <cell r="X1040" t="str">
            <v>Yes</v>
          </cell>
          <cell r="Y1040" t="str">
            <v xml:space="preserve">      </v>
          </cell>
          <cell r="Z1040" t="str">
            <v>09/01/11</v>
          </cell>
          <cell r="AA1040" t="str">
            <v/>
          </cell>
          <cell r="AB1040" t="str">
            <v>(518) 756-5200x 513</v>
          </cell>
          <cell r="AC1040" t="str">
            <v>0.00</v>
          </cell>
          <cell r="AD1040" t="str">
            <v>J075</v>
          </cell>
          <cell r="AE1040" t="str">
            <v>Password075</v>
          </cell>
          <cell r="AF1040" t="str">
            <v>48,013.85</v>
          </cell>
          <cell r="AG1040" t="str">
            <v>RAVENA-COEYMANS</v>
          </cell>
        </row>
        <row r="1041">
          <cell r="A1041">
            <v>491200010000</v>
          </cell>
          <cell r="B1041" t="str">
            <v>J076</v>
          </cell>
          <cell r="C1041">
            <v>4003695</v>
          </cell>
          <cell r="D1041" t="str">
            <v>J</v>
          </cell>
          <cell r="E1041" t="str">
            <v>Rensselaer Public Schools</v>
          </cell>
          <cell r="F1041" t="str">
            <v>Attn: Food Service Director</v>
          </cell>
          <cell r="G1041" t="str">
            <v>Rensselaer Public Schools</v>
          </cell>
          <cell r="H1041" t="str">
            <v>25 Van Rensselaer Drive</v>
          </cell>
          <cell r="I1041" t="str">
            <v>Rensselaer</v>
          </cell>
          <cell r="J1041" t="str">
            <v>(518) 396-3491</v>
          </cell>
          <cell r="K1041" t="str">
            <v>Teri Hopper</v>
          </cell>
          <cell r="L1041" t="str">
            <v>RENSSELAER</v>
          </cell>
          <cell r="M1041" t="str">
            <v>thopper@rcsd.k12.ny.us</v>
          </cell>
          <cell r="N1041" t="str">
            <v>02/22/95</v>
          </cell>
          <cell r="O1041" t="str">
            <v>56,469.16</v>
          </cell>
          <cell r="P1041" t="str">
            <v>RA</v>
          </cell>
          <cell r="Q1041" t="str">
            <v>Yes</v>
          </cell>
          <cell r="R1041">
            <v>491200010000</v>
          </cell>
          <cell r="S1041" t="str">
            <v>180</v>
          </cell>
          <cell r="T1041" t="str">
            <v>UNASSIGNED</v>
          </cell>
          <cell r="U1041" t="str">
            <v>Peter Schultz</v>
          </cell>
          <cell r="V1041" t="str">
            <v>155777</v>
          </cell>
          <cell r="W1041" t="str">
            <v>NSLP</v>
          </cell>
          <cell r="X1041" t="str">
            <v>Yes</v>
          </cell>
          <cell r="Y1041" t="str">
            <v xml:space="preserve">      </v>
          </cell>
          <cell r="Z1041" t="str">
            <v>11/14/11</v>
          </cell>
          <cell r="AA1041" t="str">
            <v/>
          </cell>
          <cell r="AB1041" t="str">
            <v>(518) 756-5200x 513</v>
          </cell>
          <cell r="AC1041" t="str">
            <v>0.00</v>
          </cell>
          <cell r="AD1041" t="str">
            <v>J076</v>
          </cell>
          <cell r="AE1041" t="str">
            <v>Denali2016</v>
          </cell>
          <cell r="AF1041" t="str">
            <v>56,469.16</v>
          </cell>
          <cell r="AG1041" t="str">
            <v>RENSSELAER</v>
          </cell>
        </row>
        <row r="1042">
          <cell r="A1042">
            <v>490601115663</v>
          </cell>
          <cell r="B1042" t="str">
            <v>J077</v>
          </cell>
          <cell r="C1042">
            <v>4004256</v>
          </cell>
          <cell r="D1042" t="str">
            <v>J</v>
          </cell>
          <cell r="E1042" t="str">
            <v>St. Augustine School</v>
          </cell>
          <cell r="F1042" t="str">
            <v>Attn: Food Service Director</v>
          </cell>
          <cell r="G1042" t="str">
            <v>St.Augustine School</v>
          </cell>
          <cell r="H1042" t="str">
            <v>525 4th Avenue</v>
          </cell>
          <cell r="I1042" t="str">
            <v>Troy</v>
          </cell>
          <cell r="J1042" t="str">
            <v>(518) 235-7287</v>
          </cell>
          <cell r="K1042" t="str">
            <v>Joe Slichko</v>
          </cell>
          <cell r="L1042" t="str">
            <v>RENSSELAER</v>
          </cell>
          <cell r="M1042" t="str">
            <v>staug@nycap.rr.com</v>
          </cell>
          <cell r="N1042" t="str">
            <v>02/12/03</v>
          </cell>
          <cell r="O1042" t="str">
            <v>0.00</v>
          </cell>
          <cell r="P1042" t="str">
            <v>RA</v>
          </cell>
          <cell r="Q1042" t="str">
            <v>No</v>
          </cell>
          <cell r="R1042">
            <v>490601115663</v>
          </cell>
          <cell r="S1042" t="str">
            <v>180</v>
          </cell>
          <cell r="T1042" t="str">
            <v>UNASSIGNED</v>
          </cell>
          <cell r="U1042" t="str">
            <v>Joe Slichko</v>
          </cell>
          <cell r="V1042" t="str">
            <v>7956</v>
          </cell>
          <cell r="W1042" t="str">
            <v>NSLP</v>
          </cell>
          <cell r="X1042" t="str">
            <v>Yes</v>
          </cell>
          <cell r="Y1042" t="str">
            <v xml:space="preserve">      </v>
          </cell>
          <cell r="Z1042" t="str">
            <v>12/01/11</v>
          </cell>
          <cell r="AA1042" t="str">
            <v/>
          </cell>
          <cell r="AB1042" t="str">
            <v>(518) 235-7287</v>
          </cell>
          <cell r="AC1042" t="str">
            <v>0.00</v>
          </cell>
          <cell r="AD1042" t="str">
            <v>J077</v>
          </cell>
          <cell r="AE1042" t="str">
            <v>Staugprinc15</v>
          </cell>
          <cell r="AF1042" t="str">
            <v>0.00</v>
          </cell>
          <cell r="AG1042" t="str">
            <v>ST.AUGUSTINE SCH</v>
          </cell>
        </row>
        <row r="1043">
          <cell r="A1043">
            <v>10100860892</v>
          </cell>
          <cell r="B1043" t="str">
            <v>J078</v>
          </cell>
          <cell r="C1043">
            <v>4002331</v>
          </cell>
          <cell r="D1043" t="str">
            <v>J</v>
          </cell>
          <cell r="E1043" t="str">
            <v>Henry Johnson Charter School</v>
          </cell>
          <cell r="F1043" t="str">
            <v>Attn: Food Service Director</v>
          </cell>
          <cell r="G1043" t="str">
            <v>Henry Johnson Charter School</v>
          </cell>
          <cell r="H1043" t="str">
            <v>30 Watervliet Ave</v>
          </cell>
          <cell r="I1043" t="str">
            <v>Albany</v>
          </cell>
          <cell r="J1043" t="str">
            <v>(518) 432-4300</v>
          </cell>
          <cell r="K1043" t="str">
            <v>Natasha Evans</v>
          </cell>
          <cell r="L1043" t="str">
            <v>ALBANY</v>
          </cell>
          <cell r="M1043" t="str">
            <v>nevans@henryjohnsoncs.org</v>
          </cell>
          <cell r="N1043" t="str">
            <v>10/22/07</v>
          </cell>
          <cell r="O1043" t="str">
            <v>17,542.83</v>
          </cell>
          <cell r="P1043" t="str">
            <v>RA</v>
          </cell>
          <cell r="Q1043" t="str">
            <v>Yes</v>
          </cell>
          <cell r="R1043">
            <v>10100860892</v>
          </cell>
          <cell r="S1043" t="str">
            <v>180</v>
          </cell>
          <cell r="T1043" t="str">
            <v>UNASSIGNED</v>
          </cell>
          <cell r="U1043" t="str">
            <v>James Clement</v>
          </cell>
          <cell r="V1043" t="str">
            <v>48394</v>
          </cell>
          <cell r="W1043" t="str">
            <v>NSLP</v>
          </cell>
          <cell r="X1043" t="str">
            <v>Yes</v>
          </cell>
          <cell r="Y1043" t="str">
            <v xml:space="preserve">      </v>
          </cell>
          <cell r="Z1043" t="str">
            <v>10/26/11</v>
          </cell>
          <cell r="AA1043" t="str">
            <v/>
          </cell>
          <cell r="AB1043" t="str">
            <v>(518) 237-7943</v>
          </cell>
          <cell r="AC1043" t="str">
            <v>0.00</v>
          </cell>
          <cell r="AD1043" t="str">
            <v>J078</v>
          </cell>
          <cell r="AE1043" t="str">
            <v>Adriana9910</v>
          </cell>
          <cell r="AF1043" t="str">
            <v>17,542.83</v>
          </cell>
          <cell r="AG1043" t="str">
            <v>HENRY JOHNSON CH</v>
          </cell>
        </row>
        <row r="1044">
          <cell r="A1044">
            <v>10100860960</v>
          </cell>
          <cell r="B1044" t="str">
            <v>J079</v>
          </cell>
          <cell r="C1044">
            <v>4006480</v>
          </cell>
          <cell r="D1044" t="str">
            <v>J</v>
          </cell>
          <cell r="E1044" t="str">
            <v>Albany Leadership Charter High School for Girls</v>
          </cell>
          <cell r="F1044" t="str">
            <v>Attn: Food Service Director</v>
          </cell>
          <cell r="G1044" t="str">
            <v>Albany Leadership Charter High School for Girls</v>
          </cell>
          <cell r="H1044" t="str">
            <v>19 Hackett Boulevard</v>
          </cell>
          <cell r="I1044" t="str">
            <v>Albany</v>
          </cell>
          <cell r="J1044" t="str">
            <v>(518) 694-5300x 102</v>
          </cell>
          <cell r="K1044" t="str">
            <v>Nettie Rathbun</v>
          </cell>
          <cell r="L1044" t="str">
            <v>ALBANY</v>
          </cell>
          <cell r="M1044" t="str">
            <v>nrathbun@greentechhigh.org</v>
          </cell>
          <cell r="N1044" t="str">
            <v>11/26/10</v>
          </cell>
          <cell r="O1044" t="str">
            <v>14,470.64</v>
          </cell>
          <cell r="P1044" t="str">
            <v>RA</v>
          </cell>
          <cell r="Q1044" t="str">
            <v>Yes</v>
          </cell>
          <cell r="R1044">
            <v>10100860960</v>
          </cell>
          <cell r="S1044" t="str">
            <v>180</v>
          </cell>
          <cell r="T1044" t="str">
            <v>UNASSIGNED</v>
          </cell>
          <cell r="U1044" t="str">
            <v>Andrea Vives</v>
          </cell>
          <cell r="V1044" t="str">
            <v>39919</v>
          </cell>
          <cell r="W1044" t="str">
            <v>NSLP</v>
          </cell>
          <cell r="X1044" t="str">
            <v>Yes</v>
          </cell>
          <cell r="Y1044" t="str">
            <v xml:space="preserve">      </v>
          </cell>
          <cell r="Z1044" t="str">
            <v>01/09/13</v>
          </cell>
          <cell r="AA1044" t="str">
            <v/>
          </cell>
          <cell r="AB1044" t="str">
            <v>(518) 694-5300</v>
          </cell>
          <cell r="AC1044" t="str">
            <v>0.00</v>
          </cell>
          <cell r="AD1044" t="str">
            <v>J079</v>
          </cell>
          <cell r="AE1044" t="str">
            <v>Milk2401</v>
          </cell>
          <cell r="AF1044" t="str">
            <v>14,470.64</v>
          </cell>
          <cell r="AG1044" t="str">
            <v>ALBANY LEADERSHIP CHARTER HIGH SCHOOL FOR GIRLS</v>
          </cell>
        </row>
        <row r="1045">
          <cell r="A1045">
            <v>190501040000</v>
          </cell>
          <cell r="B1045" t="str">
            <v>J080</v>
          </cell>
          <cell r="C1045">
            <v>4001508</v>
          </cell>
          <cell r="D1045" t="str">
            <v>J</v>
          </cell>
          <cell r="E1045" t="str">
            <v>Coxsackie-Athens Central School District</v>
          </cell>
          <cell r="F1045" t="str">
            <v>Attn: Food Service Director</v>
          </cell>
          <cell r="G1045" t="str">
            <v>Coxsackie-Athens Central School District</v>
          </cell>
          <cell r="H1045" t="str">
            <v>24 Sunset Boulevard</v>
          </cell>
          <cell r="I1045" t="str">
            <v>Coxsackie</v>
          </cell>
          <cell r="J1045" t="str">
            <v>(518) 731-1821</v>
          </cell>
          <cell r="K1045" t="str">
            <v>Mary DiStefano</v>
          </cell>
          <cell r="L1045" t="str">
            <v>GREENE</v>
          </cell>
          <cell r="M1045" t="str">
            <v>distefanom@cacsd.org</v>
          </cell>
          <cell r="N1045" t="str">
            <v>08/04/03</v>
          </cell>
          <cell r="O1045" t="str">
            <v>54,737.86</v>
          </cell>
          <cell r="P1045" t="str">
            <v>RA</v>
          </cell>
          <cell r="Q1045" t="str">
            <v>Yes</v>
          </cell>
          <cell r="R1045">
            <v>190501040000</v>
          </cell>
          <cell r="S1045" t="str">
            <v>180</v>
          </cell>
          <cell r="T1045" t="str">
            <v>UNASSIGNED</v>
          </cell>
          <cell r="U1045" t="str">
            <v>Dr Maxwell</v>
          </cell>
          <cell r="V1045" t="str">
            <v>151001</v>
          </cell>
          <cell r="W1045" t="str">
            <v>NSLP</v>
          </cell>
          <cell r="X1045" t="str">
            <v>Yes</v>
          </cell>
          <cell r="Y1045" t="str">
            <v xml:space="preserve">      </v>
          </cell>
          <cell r="Z1045" t="str">
            <v>08/30/11</v>
          </cell>
          <cell r="AA1045" t="str">
            <v/>
          </cell>
          <cell r="AB1045" t="str">
            <v>(518) 731-1800</v>
          </cell>
          <cell r="AC1045" t="str">
            <v>0.00</v>
          </cell>
          <cell r="AD1045" t="str">
            <v>J080</v>
          </cell>
          <cell r="AE1045" t="str">
            <v>Welcome1</v>
          </cell>
          <cell r="AF1045" t="str">
            <v>54,737.86</v>
          </cell>
          <cell r="AG1045" t="str">
            <v>COXSACKIE-ATHENS</v>
          </cell>
        </row>
        <row r="1046">
          <cell r="A1046">
            <v>521800010000</v>
          </cell>
          <cell r="B1046" t="str">
            <v>J081</v>
          </cell>
          <cell r="C1046">
            <v>4003966</v>
          </cell>
          <cell r="D1046" t="str">
            <v>J</v>
          </cell>
          <cell r="E1046" t="str">
            <v>Saratoga Springs Public School</v>
          </cell>
          <cell r="F1046" t="str">
            <v>Attn: Food Service Director</v>
          </cell>
          <cell r="G1046" t="str">
            <v>Saratoga Springs Public School</v>
          </cell>
          <cell r="H1046" t="str">
            <v>3 Blue Streak Boulevard</v>
          </cell>
          <cell r="I1046" t="str">
            <v>Saratoga Springs</v>
          </cell>
          <cell r="J1046" t="str">
            <v>(518) 583-4704</v>
          </cell>
          <cell r="K1046" t="str">
            <v>Margaret Sullivan</v>
          </cell>
          <cell r="L1046" t="str">
            <v>SARATOGA</v>
          </cell>
          <cell r="M1046" t="str">
            <v>margaret_sullivan@saratogaschools.org</v>
          </cell>
          <cell r="N1046" t="str">
            <v>02/22/95</v>
          </cell>
          <cell r="O1046" t="str">
            <v>138,712.44</v>
          </cell>
          <cell r="P1046" t="str">
            <v>RA</v>
          </cell>
          <cell r="Q1046" t="str">
            <v>Yes</v>
          </cell>
          <cell r="R1046">
            <v>521800010000</v>
          </cell>
          <cell r="S1046" t="str">
            <v>180</v>
          </cell>
          <cell r="T1046" t="str">
            <v>UNASSIGNED</v>
          </cell>
          <cell r="U1046" t="str">
            <v>Dr Maxwell</v>
          </cell>
          <cell r="V1046" t="str">
            <v>382655</v>
          </cell>
          <cell r="W1046" t="str">
            <v>NSLP</v>
          </cell>
          <cell r="X1046" t="str">
            <v>Yes</v>
          </cell>
          <cell r="Y1046" t="str">
            <v xml:space="preserve">      </v>
          </cell>
          <cell r="Z1046" t="str">
            <v>10/20/11</v>
          </cell>
          <cell r="AA1046" t="str">
            <v/>
          </cell>
          <cell r="AB1046" t="str">
            <v>(518) 731-1800</v>
          </cell>
          <cell r="AC1046" t="str">
            <v>0.00</v>
          </cell>
          <cell r="AD1046" t="str">
            <v>J081</v>
          </cell>
          <cell r="AE1046" t="str">
            <v>Password081</v>
          </cell>
          <cell r="AF1046" t="str">
            <v>138,712.44</v>
          </cell>
          <cell r="AG1046" t="str">
            <v>SARATOGA SPRINGS</v>
          </cell>
        </row>
        <row r="1047">
          <cell r="A1047" t="str">
            <v/>
          </cell>
          <cell r="B1047" t="str">
            <v>J082</v>
          </cell>
          <cell r="C1047" t="str">
            <v/>
          </cell>
          <cell r="D1047" t="str">
            <v>J</v>
          </cell>
          <cell r="E1047" t="str">
            <v>St. Mary's School</v>
          </cell>
          <cell r="F1047" t="str">
            <v>Chartwells</v>
          </cell>
          <cell r="G1047" t="str">
            <v>Attn: Food Service Director</v>
          </cell>
          <cell r="H1047" t="str">
            <v>163 Columbia Turnpike</v>
          </cell>
          <cell r="I1047" t="str">
            <v>Rensselaer</v>
          </cell>
          <cell r="J1047" t="str">
            <v>(518) 449-2498</v>
          </cell>
          <cell r="K1047" t="str">
            <v>Elizabeth Bloomer</v>
          </cell>
          <cell r="L1047" t="str">
            <v>RENSSELAER</v>
          </cell>
          <cell r="M1047" t="str">
            <v/>
          </cell>
          <cell r="N1047" t="str">
            <v>08/04/03</v>
          </cell>
          <cell r="O1047" t="str">
            <v>0.00</v>
          </cell>
          <cell r="P1047" t="str">
            <v>RA</v>
          </cell>
          <cell r="Q1047" t="str">
            <v>No</v>
          </cell>
          <cell r="R1047" t="str">
            <v/>
          </cell>
          <cell r="S1047" t="str">
            <v>180</v>
          </cell>
          <cell r="T1047" t="str">
            <v>UNASSIGNED</v>
          </cell>
          <cell r="U1047" t="str">
            <v>Sr. Katheine Arseneau</v>
          </cell>
          <cell r="V1047" t="str">
            <v>0</v>
          </cell>
          <cell r="W1047" t="str">
            <v>NSLP</v>
          </cell>
          <cell r="X1047" t="str">
            <v>No</v>
          </cell>
          <cell r="Y1047" t="str">
            <v xml:space="preserve">      </v>
          </cell>
          <cell r="Z1047" t="str">
            <v/>
          </cell>
          <cell r="AA1047" t="str">
            <v/>
          </cell>
          <cell r="AB1047" t="str">
            <v/>
          </cell>
          <cell r="AC1047" t="str">
            <v>0.00</v>
          </cell>
          <cell r="AD1047" t="str">
            <v>J082</v>
          </cell>
          <cell r="AE1047" t="str">
            <v/>
          </cell>
          <cell r="AF1047" t="str">
            <v>0.00</v>
          </cell>
          <cell r="AG1047" t="str">
            <v>ST MARY'S SCHOOL</v>
          </cell>
        </row>
        <row r="1048">
          <cell r="A1048">
            <v>491401040000</v>
          </cell>
          <cell r="B1048" t="str">
            <v>J083</v>
          </cell>
          <cell r="C1048">
            <v>4002405</v>
          </cell>
          <cell r="D1048" t="str">
            <v>J</v>
          </cell>
          <cell r="E1048" t="str">
            <v>Hoosic Valley Central School</v>
          </cell>
          <cell r="F1048" t="str">
            <v>Attn: Food Service Director</v>
          </cell>
          <cell r="G1048" t="str">
            <v>Hoosic Valley Central School</v>
          </cell>
          <cell r="H1048" t="str">
            <v>2 Pleasant Avenue</v>
          </cell>
          <cell r="I1048" t="str">
            <v>Schaghticoke</v>
          </cell>
          <cell r="J1048" t="str">
            <v>(518) 753-4458x 2516</v>
          </cell>
          <cell r="K1048" t="str">
            <v>Michelle Gillespie</v>
          </cell>
          <cell r="L1048" t="str">
            <v>RENSSELAER</v>
          </cell>
          <cell r="M1048" t="str">
            <v>mgillespie@hoosicvalley.k12.ny.us</v>
          </cell>
          <cell r="N1048" t="str">
            <v>05/20/03</v>
          </cell>
          <cell r="O1048" t="str">
            <v>23,250.39</v>
          </cell>
          <cell r="P1048" t="str">
            <v>RA</v>
          </cell>
          <cell r="Q1048" t="str">
            <v>Yes</v>
          </cell>
          <cell r="R1048">
            <v>491401040000</v>
          </cell>
          <cell r="S1048" t="str">
            <v>180</v>
          </cell>
          <cell r="T1048" t="str">
            <v>UNASSIGNED</v>
          </cell>
          <cell r="U1048" t="str">
            <v>David Weiser</v>
          </cell>
          <cell r="V1048" t="str">
            <v>64139</v>
          </cell>
          <cell r="W1048" t="str">
            <v>NSLP</v>
          </cell>
          <cell r="X1048" t="str">
            <v>Yes</v>
          </cell>
          <cell r="Y1048" t="str">
            <v xml:space="preserve">      </v>
          </cell>
          <cell r="Z1048" t="str">
            <v>10/20/11</v>
          </cell>
          <cell r="AA1048" t="str">
            <v/>
          </cell>
          <cell r="AB1048" t="str">
            <v>(518) 753-4458x 103</v>
          </cell>
          <cell r="AC1048" t="str">
            <v>0.00</v>
          </cell>
          <cell r="AD1048" t="str">
            <v>J083</v>
          </cell>
          <cell r="AE1048" t="str">
            <v>Password083</v>
          </cell>
          <cell r="AF1048" t="str">
            <v>23,250.39</v>
          </cell>
          <cell r="AG1048" t="str">
            <v>HOOSIC VALLEY</v>
          </cell>
        </row>
        <row r="1049">
          <cell r="A1049">
            <v>10100860876</v>
          </cell>
          <cell r="B1049" t="str">
            <v>J084</v>
          </cell>
          <cell r="C1049">
            <v>4000647</v>
          </cell>
          <cell r="D1049" t="str">
            <v>J</v>
          </cell>
          <cell r="E1049" t="str">
            <v>Achievement Academy Charter Sch</v>
          </cell>
          <cell r="F1049" t="str">
            <v>Attn: School Lunch Director</v>
          </cell>
          <cell r="G1049" t="str">
            <v>Achievement Academy Charter Sch</v>
          </cell>
          <cell r="H1049" t="str">
            <v>42 So. Dove St.</v>
          </cell>
          <cell r="I1049" t="str">
            <v>Albany</v>
          </cell>
          <cell r="J1049" t="str">
            <v>(518) 533-1601 x 114</v>
          </cell>
          <cell r="K1049" t="str">
            <v>Sheri Smith - FSD</v>
          </cell>
          <cell r="L1049" t="str">
            <v>ALBANY</v>
          </cell>
          <cell r="M1049" t="str">
            <v>ssmith@achievementacademycs.org</v>
          </cell>
          <cell r="N1049" t="str">
            <v>01/30/06</v>
          </cell>
          <cell r="O1049" t="str">
            <v>0.00</v>
          </cell>
          <cell r="P1049" t="str">
            <v>RA</v>
          </cell>
          <cell r="Q1049" t="str">
            <v>No</v>
          </cell>
          <cell r="R1049">
            <v>10100860876</v>
          </cell>
          <cell r="S1049" t="str">
            <v>180</v>
          </cell>
          <cell r="T1049" t="str">
            <v>UNASSIGNED</v>
          </cell>
          <cell r="U1049" t="str">
            <v>David Weiser - Bus.Mgr - x103</v>
          </cell>
          <cell r="V1049" t="str">
            <v>29700</v>
          </cell>
          <cell r="W1049" t="str">
            <v>NSLP</v>
          </cell>
          <cell r="X1049" t="str">
            <v>Yes</v>
          </cell>
          <cell r="Y1049" t="str">
            <v xml:space="preserve">      </v>
          </cell>
          <cell r="Z1049" t="str">
            <v>10/24/11</v>
          </cell>
          <cell r="AA1049" t="str">
            <v/>
          </cell>
          <cell r="AB1049" t="str">
            <v/>
          </cell>
          <cell r="AC1049" t="str">
            <v>0.00</v>
          </cell>
          <cell r="AD1049" t="str">
            <v>J084</v>
          </cell>
          <cell r="AE1049" t="str">
            <v>MZDX4U6</v>
          </cell>
          <cell r="AF1049" t="str">
            <v>0.00</v>
          </cell>
          <cell r="AG1049" t="str">
            <v>ACHIEVEMENT ACA</v>
          </cell>
        </row>
        <row r="1050">
          <cell r="A1050" t="str">
            <v/>
          </cell>
          <cell r="B1050" t="str">
            <v>J085</v>
          </cell>
          <cell r="C1050">
            <v>4002471</v>
          </cell>
          <cell r="D1050" t="str">
            <v>J</v>
          </cell>
          <cell r="E1050" t="str">
            <v>International Charter School/Sch'dy</v>
          </cell>
          <cell r="F1050" t="str">
            <v/>
          </cell>
          <cell r="G1050" t="str">
            <v>Attn: School Lunch Director</v>
          </cell>
          <cell r="H1050" t="str">
            <v>901 Draper Ave</v>
          </cell>
          <cell r="I1050" t="str">
            <v>Schenectady</v>
          </cell>
          <cell r="J1050" t="str">
            <v>(518) 573-0702</v>
          </cell>
          <cell r="K1050" t="str">
            <v>Becky Baldwin - FSD  INACTIVE</v>
          </cell>
          <cell r="L1050" t="str">
            <v>SCHENECTADY</v>
          </cell>
          <cell r="M1050" t="str">
            <v/>
          </cell>
          <cell r="N1050" t="str">
            <v>07/11/02</v>
          </cell>
          <cell r="O1050" t="str">
            <v>0.00</v>
          </cell>
          <cell r="P1050" t="str">
            <v>RA</v>
          </cell>
          <cell r="Q1050" t="str">
            <v>No</v>
          </cell>
          <cell r="R1050" t="str">
            <v/>
          </cell>
          <cell r="S1050" t="str">
            <v>180</v>
          </cell>
          <cell r="T1050" t="str">
            <v>UNASSIGNED</v>
          </cell>
          <cell r="U1050" t="str">
            <v>David Weiser - Bus.Mgr - x103</v>
          </cell>
          <cell r="V1050" t="str">
            <v>71017</v>
          </cell>
          <cell r="W1050" t="str">
            <v>NSLP</v>
          </cell>
          <cell r="X1050" t="str">
            <v>No</v>
          </cell>
          <cell r="Y1050" t="str">
            <v xml:space="preserve">      </v>
          </cell>
          <cell r="Z1050" t="str">
            <v/>
          </cell>
          <cell r="AA1050" t="str">
            <v/>
          </cell>
          <cell r="AB1050" t="str">
            <v/>
          </cell>
          <cell r="AC1050" t="str">
            <v>0.00</v>
          </cell>
          <cell r="AD1050" t="str">
            <v>J085</v>
          </cell>
          <cell r="AE1050" t="str">
            <v/>
          </cell>
          <cell r="AF1050" t="str">
            <v>0.00</v>
          </cell>
          <cell r="AG1050" t="str">
            <v>INTER CHAR/SCH'D</v>
          </cell>
        </row>
        <row r="1051">
          <cell r="A1051">
            <v>530515060000</v>
          </cell>
          <cell r="B1051" t="str">
            <v>J086</v>
          </cell>
          <cell r="C1051">
            <v>4003748</v>
          </cell>
          <cell r="D1051" t="str">
            <v>J</v>
          </cell>
          <cell r="E1051" t="str">
            <v>Rotterdam-Mohonasen Central School</v>
          </cell>
          <cell r="F1051" t="str">
            <v>Attn: Food Service Director</v>
          </cell>
          <cell r="G1051" t="str">
            <v>Rotterdam-Mohonasen Central School</v>
          </cell>
          <cell r="H1051" t="str">
            <v>2072 Curry Road</v>
          </cell>
          <cell r="I1051" t="str">
            <v>Schenectady</v>
          </cell>
          <cell r="J1051" t="str">
            <v>(518) 356-8227</v>
          </cell>
          <cell r="K1051" t="str">
            <v>Kim Gagnon</v>
          </cell>
          <cell r="L1051" t="str">
            <v>SCHENECTADY</v>
          </cell>
          <cell r="M1051" t="str">
            <v>kgagnon@mohonasen.org</v>
          </cell>
          <cell r="N1051" t="str">
            <v>03/31/03</v>
          </cell>
          <cell r="O1051" t="str">
            <v>99,724.11</v>
          </cell>
          <cell r="P1051" t="str">
            <v>RA</v>
          </cell>
          <cell r="Q1051" t="str">
            <v>Yes</v>
          </cell>
          <cell r="R1051">
            <v>530515060000</v>
          </cell>
          <cell r="S1051" t="str">
            <v>180</v>
          </cell>
          <cell r="T1051" t="str">
            <v>UNASSIGNED</v>
          </cell>
          <cell r="U1051" t="str">
            <v>Brian Molinaro</v>
          </cell>
          <cell r="V1051" t="str">
            <v>275101</v>
          </cell>
          <cell r="W1051" t="str">
            <v>NSLP</v>
          </cell>
          <cell r="X1051" t="str">
            <v>Yes</v>
          </cell>
          <cell r="Y1051" t="str">
            <v xml:space="preserve">      </v>
          </cell>
          <cell r="Z1051" t="str">
            <v>09/06/11</v>
          </cell>
          <cell r="AA1051" t="str">
            <v/>
          </cell>
          <cell r="AB1051" t="str">
            <v>(518) 256-8212</v>
          </cell>
          <cell r="AC1051" t="str">
            <v>0.00</v>
          </cell>
          <cell r="AD1051" t="str">
            <v>J086</v>
          </cell>
          <cell r="AE1051" t="str">
            <v>Beeftar74</v>
          </cell>
          <cell r="AF1051" t="str">
            <v>99,724.11</v>
          </cell>
          <cell r="AG1051" t="str">
            <v>ROTTERDAM-MOHON</v>
          </cell>
        </row>
        <row r="1052">
          <cell r="A1052">
            <v>530301060000</v>
          </cell>
          <cell r="B1052" t="str">
            <v>J087</v>
          </cell>
          <cell r="C1052">
            <v>4003247</v>
          </cell>
          <cell r="D1052" t="str">
            <v>J</v>
          </cell>
          <cell r="E1052" t="str">
            <v>Niskayuna Central School</v>
          </cell>
          <cell r="F1052" t="str">
            <v>Rosendale Elem School</v>
          </cell>
          <cell r="G1052" t="str">
            <v>Niskayuna Central School</v>
          </cell>
          <cell r="H1052" t="str">
            <v>2445 Rosendale Road</v>
          </cell>
          <cell r="I1052" t="str">
            <v>Niskayuna</v>
          </cell>
          <cell r="J1052" t="str">
            <v>518-322-2366</v>
          </cell>
          <cell r="K1052" t="str">
            <v>Jeff Bradt</v>
          </cell>
          <cell r="L1052" t="str">
            <v>SCHENECTADY</v>
          </cell>
          <cell r="M1052" t="str">
            <v>jbradt@niskyschools.org</v>
          </cell>
          <cell r="N1052" t="str">
            <v>03/31/03</v>
          </cell>
          <cell r="O1052" t="str">
            <v>55,616.20</v>
          </cell>
          <cell r="P1052" t="str">
            <v>RA</v>
          </cell>
          <cell r="Q1052" t="str">
            <v>Yes</v>
          </cell>
          <cell r="R1052">
            <v>530301060000</v>
          </cell>
          <cell r="S1052" t="str">
            <v>180</v>
          </cell>
          <cell r="T1052" t="str">
            <v>UNASSIGNED</v>
          </cell>
          <cell r="U1052" t="str">
            <v>Matt Bourgeois-Dist. Trea.-377-4666x218</v>
          </cell>
          <cell r="V1052" t="str">
            <v>153424</v>
          </cell>
          <cell r="W1052" t="str">
            <v>NSLP</v>
          </cell>
          <cell r="X1052" t="str">
            <v>Yes</v>
          </cell>
          <cell r="Y1052" t="str">
            <v xml:space="preserve">      </v>
          </cell>
          <cell r="Z1052" t="str">
            <v>12/23/11</v>
          </cell>
          <cell r="AA1052" t="str">
            <v/>
          </cell>
          <cell r="AB1052" t="str">
            <v/>
          </cell>
          <cell r="AC1052" t="str">
            <v>0.00</v>
          </cell>
          <cell r="AD1052" t="str">
            <v>J087</v>
          </cell>
          <cell r="AE1052" t="str">
            <v>Password087</v>
          </cell>
          <cell r="AF1052" t="str">
            <v>55,616.20</v>
          </cell>
          <cell r="AG1052" t="str">
            <v>NISKAYUNA</v>
          </cell>
        </row>
        <row r="1053">
          <cell r="A1053">
            <v>530501060000</v>
          </cell>
          <cell r="B1053" t="str">
            <v>J088</v>
          </cell>
          <cell r="C1053">
            <v>4003976</v>
          </cell>
          <cell r="D1053" t="str">
            <v>J</v>
          </cell>
          <cell r="E1053" t="str">
            <v>Schalmont Central Schools</v>
          </cell>
          <cell r="F1053" t="str">
            <v>Attn: Food Service Director</v>
          </cell>
          <cell r="G1053" t="str">
            <v>Schalmont Central Schools</v>
          </cell>
          <cell r="H1053" t="str">
            <v>100 Princetown Road</v>
          </cell>
          <cell r="I1053" t="str">
            <v>Schenectady</v>
          </cell>
          <cell r="J1053" t="str">
            <v>(518) 355-9200 x 4020</v>
          </cell>
          <cell r="K1053" t="str">
            <v>Renee Heller</v>
          </cell>
          <cell r="L1053" t="str">
            <v>SCHENECTADY</v>
          </cell>
          <cell r="M1053" t="str">
            <v>rheller@schalmont.net</v>
          </cell>
          <cell r="N1053" t="str">
            <v>08/04/03</v>
          </cell>
          <cell r="O1053" t="str">
            <v>34,246.10</v>
          </cell>
          <cell r="P1053" t="str">
            <v>RA</v>
          </cell>
          <cell r="Q1053" t="str">
            <v>Yes</v>
          </cell>
          <cell r="R1053">
            <v>530501060000</v>
          </cell>
          <cell r="S1053" t="str">
            <v>180</v>
          </cell>
          <cell r="T1053" t="str">
            <v>UNASSIGNED</v>
          </cell>
          <cell r="U1053" t="str">
            <v>Mark Kellett</v>
          </cell>
          <cell r="V1053" t="str">
            <v>94472</v>
          </cell>
          <cell r="W1053" t="str">
            <v>NSLP</v>
          </cell>
          <cell r="X1053" t="str">
            <v>Yes</v>
          </cell>
          <cell r="Y1053" t="str">
            <v xml:space="preserve">      </v>
          </cell>
          <cell r="Z1053" t="str">
            <v>09/06/11</v>
          </cell>
          <cell r="AA1053" t="str">
            <v/>
          </cell>
          <cell r="AB1053" t="str">
            <v>(518) 355-9200x 4001</v>
          </cell>
          <cell r="AC1053" t="str">
            <v>0.00</v>
          </cell>
          <cell r="AD1053" t="str">
            <v>J088</v>
          </cell>
          <cell r="AE1053" t="str">
            <v>Schalmont088</v>
          </cell>
          <cell r="AF1053" t="str">
            <v>34,246.10</v>
          </cell>
          <cell r="AG1053" t="str">
            <v>SCHALMONT</v>
          </cell>
        </row>
        <row r="1054">
          <cell r="A1054">
            <v>541201040000</v>
          </cell>
          <cell r="B1054" t="str">
            <v>J089</v>
          </cell>
          <cell r="C1054">
            <v>4003983</v>
          </cell>
          <cell r="D1054" t="str">
            <v>J</v>
          </cell>
          <cell r="E1054" t="str">
            <v>Schoharie Central School</v>
          </cell>
          <cell r="F1054" t="str">
            <v>Attn: Food Service Director</v>
          </cell>
          <cell r="G1054" t="str">
            <v>Schoharie Central School</v>
          </cell>
          <cell r="H1054" t="str">
            <v>PO Box 430,  Main Street</v>
          </cell>
          <cell r="I1054" t="str">
            <v>Schoharie</v>
          </cell>
          <cell r="J1054" t="str">
            <v>518-295-6618</v>
          </cell>
          <cell r="K1054" t="str">
            <v>Myra Trumbull</v>
          </cell>
          <cell r="L1054" t="str">
            <v>SCHOHARIE</v>
          </cell>
          <cell r="M1054" t="str">
            <v>mtrumbull@schoharieschools.org</v>
          </cell>
          <cell r="N1054" t="str">
            <v>03/31/03</v>
          </cell>
          <cell r="O1054" t="str">
            <v>30,319.50</v>
          </cell>
          <cell r="P1054" t="str">
            <v>RA</v>
          </cell>
          <cell r="Q1054" t="str">
            <v>Yes</v>
          </cell>
          <cell r="R1054">
            <v>541201040000</v>
          </cell>
          <cell r="S1054" t="str">
            <v>180</v>
          </cell>
          <cell r="T1054" t="str">
            <v>UNASSIGNED</v>
          </cell>
          <cell r="U1054" t="str">
            <v>amaland@schoharie.k12.ny.us</v>
          </cell>
          <cell r="V1054" t="str">
            <v>83640</v>
          </cell>
          <cell r="W1054" t="str">
            <v>NSLP</v>
          </cell>
          <cell r="X1054" t="str">
            <v>Yes</v>
          </cell>
          <cell r="Y1054" t="str">
            <v xml:space="preserve">      </v>
          </cell>
          <cell r="Z1054" t="str">
            <v>10/17/11</v>
          </cell>
          <cell r="AA1054" t="str">
            <v>jennist@schoharie.k12.ny.us</v>
          </cell>
          <cell r="AB1054" t="str">
            <v>(518) 295-8121</v>
          </cell>
          <cell r="AC1054" t="str">
            <v>0.00</v>
          </cell>
          <cell r="AD1054" t="str">
            <v>J089</v>
          </cell>
          <cell r="AE1054" t="str">
            <v>Password089</v>
          </cell>
          <cell r="AF1054" t="str">
            <v>30,319.50</v>
          </cell>
          <cell r="AG1054" t="str">
            <v>SCHOHARIE</v>
          </cell>
        </row>
        <row r="1055">
          <cell r="A1055">
            <v>521701040000</v>
          </cell>
          <cell r="B1055" t="str">
            <v>J090</v>
          </cell>
          <cell r="C1055">
            <v>4003989</v>
          </cell>
          <cell r="D1055" t="str">
            <v>J</v>
          </cell>
          <cell r="E1055" t="str">
            <v>Schuylerville Central School</v>
          </cell>
          <cell r="F1055" t="str">
            <v>Attn: Food Service Director</v>
          </cell>
          <cell r="G1055" t="str">
            <v>Schuylerville Central School</v>
          </cell>
          <cell r="H1055" t="str">
            <v>18 Spring Street</v>
          </cell>
          <cell r="I1055" t="str">
            <v>Schuylerville</v>
          </cell>
          <cell r="J1055" t="str">
            <v>(518) 695-3255x 2290</v>
          </cell>
          <cell r="K1055" t="str">
            <v>Sarah Keen</v>
          </cell>
          <cell r="L1055" t="str">
            <v>SARATOGA</v>
          </cell>
          <cell r="M1055" t="str">
            <v>keens@schuylerville.org</v>
          </cell>
          <cell r="N1055" t="str">
            <v>08/04/03</v>
          </cell>
          <cell r="O1055" t="str">
            <v>46,536.66</v>
          </cell>
          <cell r="P1055" t="str">
            <v>RA</v>
          </cell>
          <cell r="Q1055" t="str">
            <v>Yes</v>
          </cell>
          <cell r="R1055">
            <v>521701040000</v>
          </cell>
          <cell r="S1055" t="str">
            <v>180</v>
          </cell>
          <cell r="T1055" t="str">
            <v>UNASSIGNED</v>
          </cell>
          <cell r="U1055" t="str">
            <v>Wendy Morris</v>
          </cell>
          <cell r="V1055" t="str">
            <v>128377</v>
          </cell>
          <cell r="W1055" t="str">
            <v>NSLP</v>
          </cell>
          <cell r="X1055" t="str">
            <v>Yes</v>
          </cell>
          <cell r="Y1055" t="str">
            <v xml:space="preserve">      </v>
          </cell>
          <cell r="Z1055" t="str">
            <v>09/14/11</v>
          </cell>
          <cell r="AA1055" t="str">
            <v/>
          </cell>
          <cell r="AB1055" t="str">
            <v/>
          </cell>
          <cell r="AC1055" t="str">
            <v>0.00</v>
          </cell>
          <cell r="AD1055" t="str">
            <v>J090</v>
          </cell>
          <cell r="AE1055" t="str">
            <v>Password90</v>
          </cell>
          <cell r="AF1055" t="str">
            <v>46,536.66</v>
          </cell>
          <cell r="AG1055" t="str">
            <v>SCHUYLERVILLE</v>
          </cell>
        </row>
        <row r="1056">
          <cell r="A1056">
            <v>10100860867</v>
          </cell>
          <cell r="B1056" t="str">
            <v>J091</v>
          </cell>
          <cell r="C1056">
            <v>4002606</v>
          </cell>
          <cell r="D1056" t="str">
            <v>J</v>
          </cell>
          <cell r="E1056" t="str">
            <v>Kipp Tech Valley Charter School</v>
          </cell>
          <cell r="F1056" t="str">
            <v>Attn: Food Service Director</v>
          </cell>
          <cell r="G1056" t="str">
            <v>Kipp Tech Valley Charter School</v>
          </cell>
          <cell r="H1056" t="str">
            <v>1 Dudley Heights</v>
          </cell>
          <cell r="I1056" t="str">
            <v>Albany</v>
          </cell>
          <cell r="J1056" t="str">
            <v>(518) 694-9494</v>
          </cell>
          <cell r="K1056" t="str">
            <v>Cindy Yonkers</v>
          </cell>
          <cell r="L1056" t="str">
            <v>ALBANY</v>
          </cell>
          <cell r="M1056" t="str">
            <v>cyonkers@kipptechvalley.org</v>
          </cell>
          <cell r="N1056" t="str">
            <v>01/30/06</v>
          </cell>
          <cell r="O1056" t="str">
            <v>36,750.61</v>
          </cell>
          <cell r="P1056" t="str">
            <v>RA</v>
          </cell>
          <cell r="Q1056" t="str">
            <v>Yes</v>
          </cell>
          <cell r="R1056">
            <v>10100860867</v>
          </cell>
          <cell r="S1056" t="str">
            <v>180</v>
          </cell>
          <cell r="T1056" t="str">
            <v>UNASSIGNED</v>
          </cell>
          <cell r="U1056" t="str">
            <v>Wendy Morris</v>
          </cell>
          <cell r="V1056" t="str">
            <v>101381</v>
          </cell>
          <cell r="W1056" t="str">
            <v>NSLP</v>
          </cell>
          <cell r="X1056" t="str">
            <v>Yes</v>
          </cell>
          <cell r="Y1056" t="str">
            <v xml:space="preserve">      </v>
          </cell>
          <cell r="Z1056" t="str">
            <v>10/26/11</v>
          </cell>
          <cell r="AA1056" t="str">
            <v/>
          </cell>
          <cell r="AB1056" t="str">
            <v/>
          </cell>
          <cell r="AC1056" t="str">
            <v>0.00</v>
          </cell>
          <cell r="AD1056" t="str">
            <v>J091</v>
          </cell>
          <cell r="AE1056" t="str">
            <v>Quincy119</v>
          </cell>
          <cell r="AF1056" t="str">
            <v>36,750.61</v>
          </cell>
          <cell r="AG1056" t="str">
            <v>KIPP TECH VALLEY</v>
          </cell>
        </row>
        <row r="1057">
          <cell r="A1057">
            <v>530202060000</v>
          </cell>
          <cell r="B1057" t="str">
            <v>J092</v>
          </cell>
          <cell r="C1057">
            <v>4003994</v>
          </cell>
          <cell r="D1057" t="str">
            <v>J</v>
          </cell>
          <cell r="E1057" t="str">
            <v>Scotia-Glenville School</v>
          </cell>
          <cell r="F1057" t="str">
            <v>Attn: Food Service Director</v>
          </cell>
          <cell r="G1057" t="str">
            <v>Scotia-Glenville School</v>
          </cell>
          <cell r="H1057" t="str">
            <v>1 Tartan Way</v>
          </cell>
          <cell r="I1057" t="str">
            <v>Scotia</v>
          </cell>
          <cell r="J1057" t="str">
            <v>(518) 382-1259</v>
          </cell>
          <cell r="K1057" t="str">
            <v>Scott J. Stowell</v>
          </cell>
          <cell r="L1057" t="str">
            <v>SCHENECTADY</v>
          </cell>
          <cell r="M1057" t="str">
            <v>Scott.Stowell@compass-usa.com</v>
          </cell>
          <cell r="N1057" t="str">
            <v>03/31/03</v>
          </cell>
          <cell r="O1057" t="str">
            <v>70,946.33</v>
          </cell>
          <cell r="P1057" t="str">
            <v>RA</v>
          </cell>
          <cell r="Q1057" t="str">
            <v>Yes</v>
          </cell>
          <cell r="R1057">
            <v>530202060000</v>
          </cell>
          <cell r="S1057" t="str">
            <v>180</v>
          </cell>
          <cell r="T1057" t="str">
            <v>UNASSIGNED</v>
          </cell>
          <cell r="U1057" t="str">
            <v>Dorothy Nolie</v>
          </cell>
          <cell r="V1057" t="str">
            <v>195714</v>
          </cell>
          <cell r="W1057" t="str">
            <v>NSLP</v>
          </cell>
          <cell r="X1057" t="str">
            <v>Yes</v>
          </cell>
          <cell r="Y1057" t="str">
            <v xml:space="preserve">      </v>
          </cell>
          <cell r="Z1057" t="str">
            <v>10/26/11</v>
          </cell>
          <cell r="AA1057" t="str">
            <v/>
          </cell>
          <cell r="AB1057" t="str">
            <v>(518) 382-1222</v>
          </cell>
          <cell r="AC1057" t="str">
            <v>0.00</v>
          </cell>
          <cell r="AD1057" t="str">
            <v>J092</v>
          </cell>
          <cell r="AE1057" t="str">
            <v>Password092</v>
          </cell>
          <cell r="AF1057" t="str">
            <v>70,946.33</v>
          </cell>
          <cell r="AG1057" t="str">
            <v>SCOTIA-GLENVILLE</v>
          </cell>
        </row>
        <row r="1058">
          <cell r="A1058">
            <v>541401040000</v>
          </cell>
          <cell r="B1058" t="str">
            <v>J093</v>
          </cell>
          <cell r="C1058">
            <v>4004033</v>
          </cell>
          <cell r="D1058" t="str">
            <v>J</v>
          </cell>
          <cell r="E1058" t="str">
            <v>Sharon Springs Central School</v>
          </cell>
          <cell r="F1058" t="str">
            <v>Attn: Food Service Director</v>
          </cell>
          <cell r="G1058" t="str">
            <v>Sharon Springs Central School</v>
          </cell>
          <cell r="H1058" t="str">
            <v>Box 218, Route 2</v>
          </cell>
          <cell r="I1058" t="str">
            <v>Sharon Springs</v>
          </cell>
          <cell r="J1058" t="str">
            <v>(518) 284-2266 press 7</v>
          </cell>
          <cell r="K1058" t="str">
            <v>Melissa Simpson</v>
          </cell>
          <cell r="L1058" t="str">
            <v>SCHOHARIE</v>
          </cell>
          <cell r="M1058" t="str">
            <v>msimpson@sharonsprings.org</v>
          </cell>
          <cell r="N1058" t="str">
            <v>02/22/95</v>
          </cell>
          <cell r="O1058" t="str">
            <v>10,300.44</v>
          </cell>
          <cell r="P1058" t="str">
            <v>RA</v>
          </cell>
          <cell r="Q1058" t="str">
            <v>Yes</v>
          </cell>
          <cell r="R1058">
            <v>541401040000</v>
          </cell>
          <cell r="S1058" t="str">
            <v>180</v>
          </cell>
          <cell r="T1058" t="str">
            <v>UNASSIGNED</v>
          </cell>
          <cell r="U1058" t="str">
            <v>Kevin Delong</v>
          </cell>
          <cell r="V1058" t="str">
            <v>28415</v>
          </cell>
          <cell r="W1058" t="str">
            <v>NSLP</v>
          </cell>
          <cell r="X1058" t="str">
            <v>Yes</v>
          </cell>
          <cell r="Y1058" t="str">
            <v xml:space="preserve">      </v>
          </cell>
          <cell r="Z1058" t="str">
            <v>10/17/11</v>
          </cell>
          <cell r="AA1058" t="str">
            <v/>
          </cell>
          <cell r="AB1058" t="str">
            <v/>
          </cell>
          <cell r="AC1058" t="str">
            <v>0.00</v>
          </cell>
          <cell r="AD1058" t="str">
            <v>J093</v>
          </cell>
          <cell r="AE1058" t="str">
            <v>Password093</v>
          </cell>
          <cell r="AF1058" t="str">
            <v>10,300.44</v>
          </cell>
          <cell r="AG1058" t="str">
            <v>SHARON SPRINGS</v>
          </cell>
        </row>
        <row r="1059">
          <cell r="A1059">
            <v>521401040000</v>
          </cell>
          <cell r="B1059" t="str">
            <v>J094</v>
          </cell>
          <cell r="C1059">
            <v>4004088</v>
          </cell>
          <cell r="D1059" t="str">
            <v>J</v>
          </cell>
          <cell r="E1059" t="str">
            <v>South Glens Falls Central School</v>
          </cell>
          <cell r="F1059" t="str">
            <v>Attn: Food Service Director</v>
          </cell>
          <cell r="G1059" t="str">
            <v>South Glens Falls Central School</v>
          </cell>
          <cell r="H1059" t="str">
            <v>60 Tanglewood Drive</v>
          </cell>
          <cell r="I1059" t="str">
            <v>South Glens Falls</v>
          </cell>
          <cell r="J1059" t="str">
            <v>(518) 824-2211</v>
          </cell>
          <cell r="K1059" t="str">
            <v>Robert DeFrancisco</v>
          </cell>
          <cell r="L1059" t="str">
            <v>SARATOGA</v>
          </cell>
          <cell r="M1059" t="str">
            <v>defranciscor@sgfcsd.org</v>
          </cell>
          <cell r="N1059" t="str">
            <v>08/04/03</v>
          </cell>
          <cell r="O1059" t="str">
            <v>77,793.95</v>
          </cell>
          <cell r="P1059" t="str">
            <v>RA</v>
          </cell>
          <cell r="Q1059" t="str">
            <v>Yes</v>
          </cell>
          <cell r="R1059">
            <v>521401040000</v>
          </cell>
          <cell r="S1059" t="str">
            <v>180</v>
          </cell>
          <cell r="T1059" t="str">
            <v>UNASSIGNED</v>
          </cell>
          <cell r="U1059" t="str">
            <v>Joseph Kerbellis</v>
          </cell>
          <cell r="V1059" t="str">
            <v>214604</v>
          </cell>
          <cell r="W1059" t="str">
            <v>NSLP</v>
          </cell>
          <cell r="X1059" t="str">
            <v>Yes</v>
          </cell>
          <cell r="Y1059" t="str">
            <v xml:space="preserve">      </v>
          </cell>
          <cell r="Z1059" t="str">
            <v>09/08/11</v>
          </cell>
          <cell r="AA1059" t="str">
            <v/>
          </cell>
          <cell r="AB1059" t="str">
            <v>(518) 793-9619</v>
          </cell>
          <cell r="AC1059" t="str">
            <v>0.00</v>
          </cell>
          <cell r="AD1059" t="str">
            <v>J094</v>
          </cell>
          <cell r="AE1059" t="str">
            <v>Password094</v>
          </cell>
          <cell r="AF1059" t="str">
            <v>77,793.95</v>
          </cell>
          <cell r="AG1059" t="str">
            <v>SOUTH GLENS FALL</v>
          </cell>
        </row>
        <row r="1060">
          <cell r="A1060">
            <v>522001040000</v>
          </cell>
          <cell r="B1060" t="str">
            <v>J095</v>
          </cell>
          <cell r="C1060">
            <v>4004367</v>
          </cell>
          <cell r="D1060" t="str">
            <v>J</v>
          </cell>
          <cell r="E1060" t="str">
            <v>Stillwater Central School</v>
          </cell>
          <cell r="F1060" t="str">
            <v>Attn: Food Service Director</v>
          </cell>
          <cell r="G1060" t="str">
            <v>Stillwater Central School</v>
          </cell>
          <cell r="H1060" t="str">
            <v>334 Hudson Avenue</v>
          </cell>
          <cell r="I1060" t="str">
            <v>Stillwater</v>
          </cell>
          <cell r="J1060" t="str">
            <v>518-373-6100 x 30513</v>
          </cell>
          <cell r="K1060" t="str">
            <v>Joan Hopeck</v>
          </cell>
          <cell r="L1060" t="str">
            <v>SARATOGA</v>
          </cell>
          <cell r="M1060" t="str">
            <v>jhopeck@scsd.org</v>
          </cell>
          <cell r="N1060" t="str">
            <v>02/23/95</v>
          </cell>
          <cell r="O1060" t="str">
            <v>26,561.46</v>
          </cell>
          <cell r="P1060" t="str">
            <v>RA</v>
          </cell>
          <cell r="Q1060" t="str">
            <v>Yes</v>
          </cell>
          <cell r="R1060">
            <v>522001040000</v>
          </cell>
          <cell r="S1060" t="str">
            <v>180</v>
          </cell>
          <cell r="T1060" t="str">
            <v>UNASSIGNED</v>
          </cell>
          <cell r="U1060" t="str">
            <v>Joseph Kerbellis</v>
          </cell>
          <cell r="V1060" t="str">
            <v>73273</v>
          </cell>
          <cell r="W1060" t="str">
            <v>NSLP</v>
          </cell>
          <cell r="X1060" t="str">
            <v>Yes</v>
          </cell>
          <cell r="Y1060" t="str">
            <v xml:space="preserve">      </v>
          </cell>
          <cell r="Z1060" t="str">
            <v>09/12/11</v>
          </cell>
          <cell r="AA1060" t="str">
            <v/>
          </cell>
          <cell r="AB1060" t="str">
            <v>(518) 793-9619</v>
          </cell>
          <cell r="AC1060" t="str">
            <v>0.00</v>
          </cell>
          <cell r="AD1060" t="str">
            <v>J095</v>
          </cell>
          <cell r="AE1060" t="str">
            <v>Jh21joyc</v>
          </cell>
          <cell r="AF1060" t="str">
            <v>26,561.46</v>
          </cell>
          <cell r="AG1060" t="str">
            <v>STILLWATER CS</v>
          </cell>
        </row>
        <row r="1061">
          <cell r="A1061">
            <v>10100860977</v>
          </cell>
          <cell r="B1061" t="str">
            <v>J096</v>
          </cell>
          <cell r="C1061">
            <v>4006910</v>
          </cell>
          <cell r="D1061" t="str">
            <v>J</v>
          </cell>
          <cell r="E1061" t="str">
            <v>Brighter Choice Middle School Sch for Girls</v>
          </cell>
          <cell r="F1061" t="str">
            <v>Attn: Food Service Director</v>
          </cell>
          <cell r="G1061" t="str">
            <v>Brighter Choice Middle School Sch for Girls</v>
          </cell>
          <cell r="H1061" t="str">
            <v>395 Elk Street</v>
          </cell>
          <cell r="I1061" t="str">
            <v>Albany</v>
          </cell>
          <cell r="J1061" t="str">
            <v>(518) 694-5550</v>
          </cell>
          <cell r="K1061" t="str">
            <v>Monique Bonet</v>
          </cell>
          <cell r="L1061" t="str">
            <v>ALBANY</v>
          </cell>
          <cell r="M1061" t="str">
            <v>mbonet-patino@brighterchoice.org</v>
          </cell>
          <cell r="N1061" t="str">
            <v>01/25/06</v>
          </cell>
          <cell r="O1061" t="str">
            <v>0.00</v>
          </cell>
          <cell r="P1061" t="str">
            <v>RA</v>
          </cell>
          <cell r="Q1061" t="str">
            <v>No</v>
          </cell>
          <cell r="R1061">
            <v>10100860977</v>
          </cell>
          <cell r="S1061" t="str">
            <v>180</v>
          </cell>
          <cell r="T1061" t="str">
            <v>UNASSIGNED</v>
          </cell>
          <cell r="U1061" t="str">
            <v>Joseph Kerbellis</v>
          </cell>
          <cell r="V1061" t="str">
            <v>0</v>
          </cell>
          <cell r="W1061" t="str">
            <v>NSLP</v>
          </cell>
          <cell r="X1061" t="str">
            <v>Yes</v>
          </cell>
          <cell r="Y1061" t="str">
            <v xml:space="preserve">      </v>
          </cell>
          <cell r="Z1061" t="str">
            <v/>
          </cell>
          <cell r="AA1061" t="str">
            <v/>
          </cell>
          <cell r="AB1061" t="str">
            <v>(518) 793-9619</v>
          </cell>
          <cell r="AC1061" t="str">
            <v>0.00</v>
          </cell>
          <cell r="AD1061" t="str">
            <v>J096</v>
          </cell>
          <cell r="AE1061" t="str">
            <v>Pandakitty83?</v>
          </cell>
          <cell r="AF1061" t="str">
            <v>0.00</v>
          </cell>
          <cell r="AG1061" t="str">
            <v>BRIGHTER CHOICE</v>
          </cell>
        </row>
        <row r="1062">
          <cell r="A1062">
            <v>190901040000</v>
          </cell>
          <cell r="B1062" t="str">
            <v>J097</v>
          </cell>
          <cell r="C1062">
            <v>4002439</v>
          </cell>
          <cell r="D1062" t="str">
            <v>J</v>
          </cell>
          <cell r="E1062" t="str">
            <v>Hunter-Tannersville Central School</v>
          </cell>
          <cell r="F1062" t="str">
            <v>Attn: Food Service Director</v>
          </cell>
          <cell r="G1062" t="str">
            <v>Hunter-Tannersville Central School</v>
          </cell>
          <cell r="H1062" t="str">
            <v>Main Street</v>
          </cell>
          <cell r="I1062" t="str">
            <v>Tannersville</v>
          </cell>
          <cell r="J1062" t="str">
            <v>(518) 263-4256x 2015</v>
          </cell>
          <cell r="K1062" t="str">
            <v>Donna Brower</v>
          </cell>
          <cell r="L1062" t="str">
            <v>GREENE</v>
          </cell>
          <cell r="M1062" t="str">
            <v>dbrower@htcschools.org</v>
          </cell>
          <cell r="N1062" t="str">
            <v>04/21/99</v>
          </cell>
          <cell r="O1062" t="str">
            <v>14,339.41</v>
          </cell>
          <cell r="P1062" t="str">
            <v>RA</v>
          </cell>
          <cell r="Q1062" t="str">
            <v>Yes</v>
          </cell>
          <cell r="R1062">
            <v>190901040000</v>
          </cell>
          <cell r="S1062" t="str">
            <v>180</v>
          </cell>
          <cell r="T1062" t="str">
            <v>UNASSIGNED</v>
          </cell>
          <cell r="U1062" t="str">
            <v>Thomas Averill</v>
          </cell>
          <cell r="V1062" t="str">
            <v>39557</v>
          </cell>
          <cell r="W1062" t="str">
            <v>NSLP</v>
          </cell>
          <cell r="X1062" t="str">
            <v>Yes</v>
          </cell>
          <cell r="Y1062" t="str">
            <v xml:space="preserve">      </v>
          </cell>
          <cell r="Z1062" t="str">
            <v>10/24/11</v>
          </cell>
          <cell r="AA1062" t="str">
            <v/>
          </cell>
          <cell r="AB1062" t="str">
            <v>(518) 589-5880</v>
          </cell>
          <cell r="AC1062" t="str">
            <v>0.00</v>
          </cell>
          <cell r="AD1062" t="str">
            <v>J097</v>
          </cell>
          <cell r="AE1062" t="str">
            <v>Password097</v>
          </cell>
          <cell r="AF1062" t="str">
            <v>14,339.41</v>
          </cell>
          <cell r="AG1062" t="str">
            <v>HUNTER/TANNERS</v>
          </cell>
        </row>
        <row r="1063">
          <cell r="A1063">
            <v>521200050000</v>
          </cell>
          <cell r="B1063" t="str">
            <v>J098</v>
          </cell>
          <cell r="C1063">
            <v>4003021</v>
          </cell>
          <cell r="D1063" t="str">
            <v>J</v>
          </cell>
          <cell r="E1063" t="str">
            <v>Mechanicville High School</v>
          </cell>
          <cell r="F1063" t="str">
            <v>Attn: Food Service Director</v>
          </cell>
          <cell r="G1063" t="str">
            <v>Mechanicville High School</v>
          </cell>
          <cell r="H1063" t="str">
            <v>25 Kniskern Avenue</v>
          </cell>
          <cell r="I1063" t="str">
            <v>Mechanicville</v>
          </cell>
          <cell r="J1063" t="str">
            <v>(518) 450-4085</v>
          </cell>
          <cell r="K1063" t="str">
            <v>Sandy Fishbough</v>
          </cell>
          <cell r="L1063" t="str">
            <v>SARATOGA</v>
          </cell>
          <cell r="M1063" t="str">
            <v>sfishbough@mechanicville.org</v>
          </cell>
          <cell r="N1063" t="str">
            <v>02/23/95</v>
          </cell>
          <cell r="O1063" t="str">
            <v>23,671.61</v>
          </cell>
          <cell r="P1063" t="str">
            <v>RA</v>
          </cell>
          <cell r="Q1063" t="str">
            <v>Yes</v>
          </cell>
          <cell r="R1063">
            <v>521200050000</v>
          </cell>
          <cell r="S1063" t="str">
            <v>180</v>
          </cell>
          <cell r="T1063" t="str">
            <v>UNASSIGNED</v>
          </cell>
          <cell r="U1063" t="str">
            <v>Micheal Mcarthy</v>
          </cell>
          <cell r="V1063" t="str">
            <v>65301</v>
          </cell>
          <cell r="W1063" t="str">
            <v>NSLP</v>
          </cell>
          <cell r="X1063" t="str">
            <v>Yes</v>
          </cell>
          <cell r="Y1063" t="str">
            <v xml:space="preserve">      </v>
          </cell>
          <cell r="Z1063" t="str">
            <v>10/28/11</v>
          </cell>
          <cell r="AA1063" t="str">
            <v/>
          </cell>
          <cell r="AB1063" t="str">
            <v>(518) 664-9888</v>
          </cell>
          <cell r="AC1063" t="str">
            <v>0.00</v>
          </cell>
          <cell r="AD1063" t="str">
            <v>J098</v>
          </cell>
          <cell r="AE1063" t="str">
            <v>Feedme58</v>
          </cell>
          <cell r="AF1063" t="str">
            <v>23,671.61</v>
          </cell>
          <cell r="AG1063" t="str">
            <v>MECHANICVILLE</v>
          </cell>
        </row>
        <row r="1064">
          <cell r="A1064">
            <v>10100860884</v>
          </cell>
          <cell r="B1064" t="str">
            <v>J099</v>
          </cell>
          <cell r="C1064">
            <v>4006471</v>
          </cell>
          <cell r="D1064" t="str">
            <v>J</v>
          </cell>
          <cell r="E1064" t="str">
            <v>Albany Preparatory Charter School</v>
          </cell>
          <cell r="F1064" t="str">
            <v>Attn: Food Service Director</v>
          </cell>
          <cell r="G1064" t="str">
            <v>Albany Preparatory Charter School</v>
          </cell>
          <cell r="H1064" t="str">
            <v>75 Park Avenue</v>
          </cell>
          <cell r="I1064" t="str">
            <v>Albany</v>
          </cell>
          <cell r="J1064" t="str">
            <v>518-658-2802</v>
          </cell>
          <cell r="K1064" t="str">
            <v>Becky Baldwin - FSD</v>
          </cell>
          <cell r="L1064" t="str">
            <v>ALBANY</v>
          </cell>
          <cell r="M1064" t="str">
            <v>rbaldwin2008@aol.com</v>
          </cell>
          <cell r="N1064" t="str">
            <v>02/29/12</v>
          </cell>
          <cell r="O1064" t="str">
            <v>0.00</v>
          </cell>
          <cell r="P1064" t="str">
            <v>RA</v>
          </cell>
          <cell r="Q1064" t="str">
            <v>No</v>
          </cell>
          <cell r="R1064">
            <v>10100860884</v>
          </cell>
          <cell r="S1064" t="str">
            <v>0</v>
          </cell>
          <cell r="T1064" t="str">
            <v>UNASSIGNED</v>
          </cell>
          <cell r="U1064" t="str">
            <v/>
          </cell>
          <cell r="V1064" t="str">
            <v>38750</v>
          </cell>
          <cell r="W1064" t="str">
            <v>NSLP</v>
          </cell>
          <cell r="X1064" t="str">
            <v>Yes</v>
          </cell>
          <cell r="Y1064" t="str">
            <v xml:space="preserve">      </v>
          </cell>
          <cell r="Z1064" t="str">
            <v>10/19/11</v>
          </cell>
          <cell r="AA1064" t="str">
            <v/>
          </cell>
          <cell r="AB1064" t="str">
            <v/>
          </cell>
          <cell r="AC1064" t="str">
            <v>0.00</v>
          </cell>
          <cell r="AD1064" t="str">
            <v>J099</v>
          </cell>
          <cell r="AE1064" t="str">
            <v>Albanyprep</v>
          </cell>
          <cell r="AF1064" t="str">
            <v>0.00</v>
          </cell>
          <cell r="AG1064" t="str">
            <v>ALBANY PREPARATORY CHARTER SCHOOL</v>
          </cell>
        </row>
        <row r="1065">
          <cell r="A1065" t="str">
            <v/>
          </cell>
          <cell r="B1065" t="str">
            <v>J100</v>
          </cell>
          <cell r="C1065">
            <v>4003178</v>
          </cell>
          <cell r="D1065" t="str">
            <v>J</v>
          </cell>
          <cell r="E1065" t="str">
            <v>OGS Food Distribution</v>
          </cell>
          <cell r="F1065" t="str">
            <v/>
          </cell>
          <cell r="G1065" t="str">
            <v>Empire State Plaza - Corning Tower</v>
          </cell>
          <cell r="H1065" t="str">
            <v>Room 2978</v>
          </cell>
          <cell r="I1065" t="str">
            <v>Albany</v>
          </cell>
          <cell r="J1065" t="str">
            <v>(518) 474-5122</v>
          </cell>
          <cell r="K1065" t="str">
            <v/>
          </cell>
          <cell r="L1065" t="str">
            <v>ALBANY</v>
          </cell>
          <cell r="M1065" t="str">
            <v/>
          </cell>
          <cell r="N1065" t="str">
            <v>06/14/04</v>
          </cell>
          <cell r="O1065" t="str">
            <v>19,999.85</v>
          </cell>
          <cell r="P1065" t="str">
            <v>RA</v>
          </cell>
          <cell r="Q1065" t="str">
            <v>Yes</v>
          </cell>
          <cell r="R1065" t="str">
            <v/>
          </cell>
          <cell r="S1065" t="str">
            <v>180</v>
          </cell>
          <cell r="T1065" t="str">
            <v>UNASSIGNED</v>
          </cell>
          <cell r="U1065" t="str">
            <v/>
          </cell>
          <cell r="V1065" t="str">
            <v>55172</v>
          </cell>
          <cell r="W1065" t="str">
            <v>NSLP</v>
          </cell>
          <cell r="X1065" t="str">
            <v>Yes</v>
          </cell>
          <cell r="Y1065" t="str">
            <v xml:space="preserve">      </v>
          </cell>
          <cell r="Z1065" t="str">
            <v/>
          </cell>
          <cell r="AA1065" t="str">
            <v/>
          </cell>
          <cell r="AB1065" t="str">
            <v/>
          </cell>
          <cell r="AC1065" t="str">
            <v>5,000.00</v>
          </cell>
          <cell r="AD1065" t="str">
            <v>J100</v>
          </cell>
          <cell r="AE1065" t="str">
            <v>201920Summer!</v>
          </cell>
          <cell r="AF1065" t="str">
            <v>14,999.85</v>
          </cell>
          <cell r="AG1065" t="str">
            <v>OGSBGDF</v>
          </cell>
        </row>
        <row r="1066">
          <cell r="A1066">
            <v>491700860034</v>
          </cell>
          <cell r="B1066" t="str">
            <v>J101</v>
          </cell>
          <cell r="C1066">
            <v>4000634</v>
          </cell>
          <cell r="D1066" t="str">
            <v>J</v>
          </cell>
          <cell r="E1066" t="str">
            <v>ARK Community Charter School</v>
          </cell>
          <cell r="F1066" t="str">
            <v>Attn: School Lunch Director</v>
          </cell>
          <cell r="G1066" t="str">
            <v>ARK Community Charter School</v>
          </cell>
          <cell r="H1066" t="str">
            <v>762 River Street</v>
          </cell>
          <cell r="I1066" t="str">
            <v>Troy</v>
          </cell>
          <cell r="J1066" t="str">
            <v>(518) 274-6312 ask for kitchen</v>
          </cell>
          <cell r="K1066" t="str">
            <v>Daryl Burchfield -  FSD</v>
          </cell>
          <cell r="L1066" t="str">
            <v>RENSSELAER</v>
          </cell>
          <cell r="M1066" t="str">
            <v/>
          </cell>
          <cell r="N1066" t="str">
            <v>08/24/01</v>
          </cell>
          <cell r="O1066" t="str">
            <v>0.00</v>
          </cell>
          <cell r="P1066" t="str">
            <v>RA</v>
          </cell>
          <cell r="Q1066" t="str">
            <v>No</v>
          </cell>
          <cell r="R1066">
            <v>491700860034</v>
          </cell>
          <cell r="S1066" t="str">
            <v>180</v>
          </cell>
          <cell r="T1066" t="str">
            <v>UNASSIGNED</v>
          </cell>
          <cell r="U1066" t="str">
            <v>Micheal Mcarthy-Prin- 664-9888</v>
          </cell>
          <cell r="V1066" t="str">
            <v>0</v>
          </cell>
          <cell r="W1066" t="str">
            <v>NSLP</v>
          </cell>
          <cell r="X1066" t="str">
            <v>Yes</v>
          </cell>
          <cell r="Y1066" t="str">
            <v xml:space="preserve">      </v>
          </cell>
          <cell r="Z1066" t="str">
            <v/>
          </cell>
          <cell r="AA1066" t="str">
            <v/>
          </cell>
          <cell r="AB1066" t="str">
            <v/>
          </cell>
          <cell r="AC1066" t="str">
            <v>0.00</v>
          </cell>
          <cell r="AD1066" t="str">
            <v>J101</v>
          </cell>
          <cell r="AE1066" t="str">
            <v>WHNZN5W</v>
          </cell>
          <cell r="AF1066" t="str">
            <v>0.00</v>
          </cell>
          <cell r="AG1066" t="str">
            <v>ARK COMM CHAR S</v>
          </cell>
        </row>
        <row r="1067">
          <cell r="A1067">
            <v>101401040000</v>
          </cell>
          <cell r="B1067" t="str">
            <v>J103</v>
          </cell>
          <cell r="C1067">
            <v>4002444</v>
          </cell>
          <cell r="D1067" t="str">
            <v>J</v>
          </cell>
          <cell r="E1067" t="str">
            <v>Ichabod Crane Central School</v>
          </cell>
          <cell r="F1067" t="str">
            <v>Attn: Food Service Director</v>
          </cell>
          <cell r="G1067" t="str">
            <v>Ichabod Crane Central School</v>
          </cell>
          <cell r="H1067" t="str">
            <v>Administrative Offices</v>
          </cell>
          <cell r="I1067" t="str">
            <v>Valatie</v>
          </cell>
          <cell r="J1067" t="str">
            <v>(518) 758-7575x 3016</v>
          </cell>
          <cell r="K1067" t="str">
            <v>Todd DiGrigoli</v>
          </cell>
          <cell r="L1067" t="str">
            <v>COLUMBIA</v>
          </cell>
          <cell r="M1067" t="str">
            <v>tdigrigo@ichabodcrane.org</v>
          </cell>
          <cell r="N1067" t="str">
            <v>02/23/95</v>
          </cell>
          <cell r="O1067" t="str">
            <v>52,437.08</v>
          </cell>
          <cell r="P1067" t="str">
            <v>RA</v>
          </cell>
          <cell r="Q1067" t="str">
            <v>Yes</v>
          </cell>
          <cell r="R1067">
            <v>101401040000</v>
          </cell>
          <cell r="S1067" t="str">
            <v>180</v>
          </cell>
          <cell r="T1067" t="str">
            <v>UNASSIGNED</v>
          </cell>
          <cell r="U1067" t="str">
            <v>Micheal Mcarthy</v>
          </cell>
          <cell r="V1067" t="str">
            <v>144654</v>
          </cell>
          <cell r="W1067" t="str">
            <v>NSLP</v>
          </cell>
          <cell r="X1067" t="str">
            <v>Yes</v>
          </cell>
          <cell r="Y1067" t="str">
            <v xml:space="preserve">      </v>
          </cell>
          <cell r="Z1067" t="str">
            <v>10/17/11</v>
          </cell>
          <cell r="AA1067" t="str">
            <v/>
          </cell>
          <cell r="AB1067" t="str">
            <v>(518) 664-9888</v>
          </cell>
          <cell r="AC1067" t="str">
            <v>0.00</v>
          </cell>
          <cell r="AD1067" t="str">
            <v>J103</v>
          </cell>
          <cell r="AE1067" t="str">
            <v>Digrigs1966</v>
          </cell>
          <cell r="AF1067" t="str">
            <v>52,437.08</v>
          </cell>
          <cell r="AG1067" t="str">
            <v>ICHABOD CRANE</v>
          </cell>
        </row>
        <row r="1068">
          <cell r="A1068">
            <v>11003060000</v>
          </cell>
          <cell r="B1068" t="str">
            <v>J104</v>
          </cell>
          <cell r="C1068">
            <v>4005363</v>
          </cell>
          <cell r="D1068" t="str">
            <v>J</v>
          </cell>
          <cell r="E1068" t="str">
            <v>Voorheesville Central School</v>
          </cell>
          <cell r="F1068" t="str">
            <v>Attn: Food Service Director</v>
          </cell>
          <cell r="G1068" t="str">
            <v>Voorheesville Central School</v>
          </cell>
          <cell r="H1068" t="str">
            <v>432 New Salem Road</v>
          </cell>
          <cell r="I1068" t="str">
            <v>Voorheesville</v>
          </cell>
          <cell r="J1068" t="str">
            <v>(518) 765-3314x 120</v>
          </cell>
          <cell r="K1068" t="str">
            <v>Paul Franchini</v>
          </cell>
          <cell r="L1068" t="str">
            <v>ALBANY</v>
          </cell>
          <cell r="M1068" t="str">
            <v>pfranchini@voorheesville.org</v>
          </cell>
          <cell r="N1068" t="str">
            <v>02/23/95</v>
          </cell>
          <cell r="O1068" t="str">
            <v>24,929.13</v>
          </cell>
          <cell r="P1068" t="str">
            <v>RA</v>
          </cell>
          <cell r="Q1068" t="str">
            <v>Yes</v>
          </cell>
          <cell r="R1068">
            <v>11003060000</v>
          </cell>
          <cell r="S1068" t="str">
            <v>180</v>
          </cell>
          <cell r="T1068" t="str">
            <v>UNASSIGNED</v>
          </cell>
          <cell r="U1068" t="str">
            <v>Mark Diefendorf</v>
          </cell>
          <cell r="V1068" t="str">
            <v>68770</v>
          </cell>
          <cell r="W1068" t="str">
            <v>NSLP</v>
          </cell>
          <cell r="X1068" t="str">
            <v>Yes</v>
          </cell>
          <cell r="Y1068" t="str">
            <v xml:space="preserve">      </v>
          </cell>
          <cell r="Z1068" t="str">
            <v/>
          </cell>
          <cell r="AA1068" t="str">
            <v/>
          </cell>
          <cell r="AB1068" t="str">
            <v>(518) 765-3314x 209</v>
          </cell>
          <cell r="AC1068" t="str">
            <v>0.00</v>
          </cell>
          <cell r="AD1068" t="str">
            <v>J104</v>
          </cell>
          <cell r="AE1068" t="str">
            <v>Password104</v>
          </cell>
          <cell r="AF1068" t="str">
            <v>24,929.13</v>
          </cell>
          <cell r="AG1068" t="str">
            <v>VOORHEESVILLE</v>
          </cell>
        </row>
        <row r="1069">
          <cell r="A1069">
            <v>631201040000</v>
          </cell>
          <cell r="B1069" t="str">
            <v>J105</v>
          </cell>
          <cell r="C1069">
            <v>4005412</v>
          </cell>
          <cell r="D1069" t="str">
            <v>J</v>
          </cell>
          <cell r="E1069" t="str">
            <v>Warrensburg Central School</v>
          </cell>
          <cell r="F1069" t="str">
            <v>Attn: Food Service Director</v>
          </cell>
          <cell r="G1069" t="str">
            <v>Warrensburg Central School</v>
          </cell>
          <cell r="H1069" t="str">
            <v>1 James Street</v>
          </cell>
          <cell r="I1069" t="str">
            <v>Warrensburg</v>
          </cell>
          <cell r="J1069" t="str">
            <v>518-623-2861x 122</v>
          </cell>
          <cell r="K1069" t="str">
            <v>Jessica West</v>
          </cell>
          <cell r="L1069" t="str">
            <v>WARREN</v>
          </cell>
          <cell r="M1069" t="str">
            <v>west-jessica3@aramark.com</v>
          </cell>
          <cell r="N1069" t="str">
            <v>02/23/95</v>
          </cell>
          <cell r="O1069" t="str">
            <v>24,082.33</v>
          </cell>
          <cell r="P1069" t="str">
            <v>RA</v>
          </cell>
          <cell r="Q1069" t="str">
            <v>Yes</v>
          </cell>
          <cell r="R1069">
            <v>631201040000</v>
          </cell>
          <cell r="S1069" t="str">
            <v>180</v>
          </cell>
          <cell r="T1069" t="str">
            <v>UNASSIGNED</v>
          </cell>
          <cell r="U1069" t="str">
            <v>Cynthia Turcotte</v>
          </cell>
          <cell r="V1069" t="str">
            <v>66434</v>
          </cell>
          <cell r="W1069" t="str">
            <v>NSLP</v>
          </cell>
          <cell r="X1069" t="str">
            <v>Yes</v>
          </cell>
          <cell r="Y1069" t="str">
            <v xml:space="preserve">      </v>
          </cell>
          <cell r="Z1069" t="str">
            <v>08/29/11</v>
          </cell>
          <cell r="AA1069" t="str">
            <v/>
          </cell>
          <cell r="AB1069" t="str">
            <v/>
          </cell>
          <cell r="AC1069" t="str">
            <v>0.00</v>
          </cell>
          <cell r="AD1069" t="str">
            <v>J105</v>
          </cell>
          <cell r="AE1069" t="str">
            <v>Password105</v>
          </cell>
          <cell r="AF1069" t="str">
            <v>24,082.33</v>
          </cell>
          <cell r="AG1069" t="str">
            <v>WARRENSBURG CS</v>
          </cell>
        </row>
        <row r="1070">
          <cell r="A1070">
            <v>522101030000</v>
          </cell>
          <cell r="B1070" t="str">
            <v>J106</v>
          </cell>
          <cell r="C1070">
            <v>4005427</v>
          </cell>
          <cell r="D1070" t="str">
            <v>J</v>
          </cell>
          <cell r="E1070" t="str">
            <v>Waterford Public Schools</v>
          </cell>
          <cell r="F1070" t="str">
            <v>Attn: Food Service Director</v>
          </cell>
          <cell r="G1070" t="str">
            <v>Waterford Public Schools</v>
          </cell>
          <cell r="H1070" t="str">
            <v>125 Middletown Road</v>
          </cell>
          <cell r="I1070" t="str">
            <v>Waterford</v>
          </cell>
          <cell r="J1070" t="str">
            <v>(518) 237-0800x 3330</v>
          </cell>
          <cell r="K1070" t="str">
            <v>Kathy Prock</v>
          </cell>
          <cell r="L1070" t="str">
            <v>SARATOGA</v>
          </cell>
          <cell r="M1070" t="str">
            <v>kprock@whufsd.org</v>
          </cell>
          <cell r="N1070" t="str">
            <v>03/31/03</v>
          </cell>
          <cell r="O1070" t="str">
            <v>21,968.95</v>
          </cell>
          <cell r="P1070" t="str">
            <v>RA</v>
          </cell>
          <cell r="Q1070" t="str">
            <v>Yes</v>
          </cell>
          <cell r="R1070">
            <v>522101030000</v>
          </cell>
          <cell r="S1070" t="str">
            <v>180</v>
          </cell>
          <cell r="T1070" t="str">
            <v>UNASSIGNED</v>
          </cell>
          <cell r="U1070" t="str">
            <v>Teri Feldkamp</v>
          </cell>
          <cell r="V1070" t="str">
            <v>60604</v>
          </cell>
          <cell r="W1070" t="str">
            <v>NSLP</v>
          </cell>
          <cell r="X1070" t="str">
            <v>Yes</v>
          </cell>
          <cell r="Y1070" t="str">
            <v xml:space="preserve">      </v>
          </cell>
          <cell r="Z1070" t="str">
            <v>10/24/11</v>
          </cell>
          <cell r="AA1070" t="str">
            <v/>
          </cell>
          <cell r="AB1070" t="str">
            <v>(518) 237-0800x 305</v>
          </cell>
          <cell r="AC1070" t="str">
            <v>0.00</v>
          </cell>
          <cell r="AD1070" t="str">
            <v>J106</v>
          </cell>
          <cell r="AE1070" t="str">
            <v>Gdm#2918</v>
          </cell>
          <cell r="AF1070" t="str">
            <v>21,968.95</v>
          </cell>
          <cell r="AG1070" t="str">
            <v>WATERFORD PS</v>
          </cell>
        </row>
        <row r="1071">
          <cell r="A1071">
            <v>191401040000</v>
          </cell>
          <cell r="B1071" t="str">
            <v>J108</v>
          </cell>
          <cell r="C1071">
            <v>4005547</v>
          </cell>
          <cell r="D1071" t="str">
            <v>J</v>
          </cell>
          <cell r="E1071" t="str">
            <v>Windham-Ashland Central School</v>
          </cell>
          <cell r="F1071" t="str">
            <v>Attn: Food Service Director</v>
          </cell>
          <cell r="G1071" t="str">
            <v>Windham-Ashland Central School</v>
          </cell>
          <cell r="H1071" t="str">
            <v>5411 Main Street, PO Box 429</v>
          </cell>
          <cell r="I1071" t="str">
            <v>Windham</v>
          </cell>
          <cell r="J1071" t="str">
            <v>(518) 734-3400x 1187</v>
          </cell>
          <cell r="K1071" t="str">
            <v>Diana Potter</v>
          </cell>
          <cell r="L1071" t="str">
            <v>GREENE</v>
          </cell>
          <cell r="M1071" t="str">
            <v>diana.potter@compass-usa.com</v>
          </cell>
          <cell r="N1071" t="str">
            <v>08/04/03</v>
          </cell>
          <cell r="O1071" t="str">
            <v>8,579.65</v>
          </cell>
          <cell r="P1071" t="str">
            <v>RA</v>
          </cell>
          <cell r="Q1071" t="str">
            <v>Yes</v>
          </cell>
          <cell r="R1071">
            <v>191401040000</v>
          </cell>
          <cell r="S1071" t="str">
            <v>180</v>
          </cell>
          <cell r="T1071" t="str">
            <v>UNASSIGNED</v>
          </cell>
          <cell r="U1071" t="str">
            <v>James Frenck</v>
          </cell>
          <cell r="V1071" t="str">
            <v>23668</v>
          </cell>
          <cell r="W1071" t="str">
            <v>NSLP</v>
          </cell>
          <cell r="X1071" t="str">
            <v>Yes</v>
          </cell>
          <cell r="Y1071" t="str">
            <v xml:space="preserve">      </v>
          </cell>
          <cell r="Z1071" t="str">
            <v>08/29/11</v>
          </cell>
          <cell r="AA1071" t="str">
            <v/>
          </cell>
          <cell r="AB1071" t="str">
            <v>(518) 734-3400x 204</v>
          </cell>
          <cell r="AC1071" t="str">
            <v>0.00</v>
          </cell>
          <cell r="AD1071" t="str">
            <v>J108</v>
          </cell>
          <cell r="AE1071" t="str">
            <v>Password108</v>
          </cell>
          <cell r="AF1071" t="str">
            <v>8,579.65</v>
          </cell>
          <cell r="AG1071" t="str">
            <v>WINDHAM/ASHLAND</v>
          </cell>
        </row>
        <row r="1072">
          <cell r="A1072">
            <v>490804020000</v>
          </cell>
          <cell r="B1072" t="str">
            <v>J109</v>
          </cell>
          <cell r="C1072">
            <v>4005579</v>
          </cell>
          <cell r="D1072" t="str">
            <v>J</v>
          </cell>
          <cell r="E1072" t="str">
            <v>Wynantskill Union Free School</v>
          </cell>
          <cell r="F1072" t="str">
            <v>Attn: Food Service Director</v>
          </cell>
          <cell r="G1072" t="str">
            <v>Wynantskill Union Free School</v>
          </cell>
          <cell r="H1072" t="str">
            <v>25 East Avenue</v>
          </cell>
          <cell r="I1072" t="str">
            <v>Troy</v>
          </cell>
          <cell r="J1072" t="str">
            <v>(518) 283-4600x 22</v>
          </cell>
          <cell r="K1072" t="str">
            <v>Lori Audi</v>
          </cell>
          <cell r="L1072" t="str">
            <v>RENSSELAER</v>
          </cell>
          <cell r="M1072" t="str">
            <v>laudi@wynantskillufsd.org</v>
          </cell>
          <cell r="N1072" t="str">
            <v>08/04/03</v>
          </cell>
          <cell r="O1072" t="str">
            <v>10,131.88</v>
          </cell>
          <cell r="P1072" t="str">
            <v>RA</v>
          </cell>
          <cell r="Q1072" t="str">
            <v>Yes</v>
          </cell>
          <cell r="R1072">
            <v>490804020000</v>
          </cell>
          <cell r="S1072" t="str">
            <v>180</v>
          </cell>
          <cell r="T1072" t="str">
            <v>UNASSIGNED</v>
          </cell>
          <cell r="U1072" t="str">
            <v>Jack Lynskey</v>
          </cell>
          <cell r="V1072" t="str">
            <v>27950</v>
          </cell>
          <cell r="W1072" t="str">
            <v>NSLP</v>
          </cell>
          <cell r="X1072" t="str">
            <v>Yes</v>
          </cell>
          <cell r="Y1072" t="str">
            <v xml:space="preserve">      </v>
          </cell>
          <cell r="Z1072" t="str">
            <v>10/25/11</v>
          </cell>
          <cell r="AA1072" t="str">
            <v/>
          </cell>
          <cell r="AB1072" t="str">
            <v/>
          </cell>
          <cell r="AC1072" t="str">
            <v>0.00</v>
          </cell>
          <cell r="AD1072" t="str">
            <v>J109</v>
          </cell>
          <cell r="AE1072" t="str">
            <v>Password109</v>
          </cell>
          <cell r="AF1072" t="str">
            <v>10,131.88</v>
          </cell>
          <cell r="AG1072" t="str">
            <v>WYNANTSKILL</v>
          </cell>
        </row>
        <row r="1073">
          <cell r="A1073">
            <v>491700858430</v>
          </cell>
          <cell r="B1073" t="str">
            <v>J110</v>
          </cell>
          <cell r="C1073">
            <v>4003664</v>
          </cell>
          <cell r="D1073" t="str">
            <v>J</v>
          </cell>
          <cell r="E1073" t="str">
            <v>Redemption Christian Academy</v>
          </cell>
          <cell r="F1073" t="str">
            <v>Attn: School Lunch Director</v>
          </cell>
          <cell r="G1073" t="str">
            <v>Redemption Christian Academy</v>
          </cell>
          <cell r="H1073" t="str">
            <v>PO Box 753, 192 9th Street</v>
          </cell>
          <cell r="I1073" t="str">
            <v>Troy</v>
          </cell>
          <cell r="J1073" t="str">
            <v>(518) 272-6679</v>
          </cell>
          <cell r="K1073" t="str">
            <v>Sandra Luraas</v>
          </cell>
          <cell r="L1073" t="str">
            <v>RENSSELAER</v>
          </cell>
          <cell r="M1073" t="str">
            <v>SLURAAS@NYCAP.RR.COM</v>
          </cell>
          <cell r="N1073" t="str">
            <v>12/08/99</v>
          </cell>
          <cell r="O1073" t="str">
            <v>0.00</v>
          </cell>
          <cell r="P1073" t="str">
            <v>RA</v>
          </cell>
          <cell r="Q1073" t="str">
            <v>No</v>
          </cell>
          <cell r="R1073">
            <v>491700858430</v>
          </cell>
          <cell r="S1073" t="str">
            <v>180</v>
          </cell>
          <cell r="T1073" t="str">
            <v>UNASSIGNED</v>
          </cell>
          <cell r="U1073" t="str">
            <v>Jack Lynskey - Principal</v>
          </cell>
          <cell r="V1073" t="str">
            <v>4572</v>
          </cell>
          <cell r="W1073" t="str">
            <v>NSLP</v>
          </cell>
          <cell r="X1073" t="str">
            <v>Yes</v>
          </cell>
          <cell r="Y1073" t="str">
            <v xml:space="preserve">      </v>
          </cell>
          <cell r="Z1073" t="str">
            <v>10/17/11</v>
          </cell>
          <cell r="AA1073" t="str">
            <v/>
          </cell>
          <cell r="AB1073" t="str">
            <v/>
          </cell>
          <cell r="AC1073" t="str">
            <v>0.00</v>
          </cell>
          <cell r="AD1073" t="str">
            <v>J110</v>
          </cell>
          <cell r="AE1073" t="str">
            <v>HEAMHS8</v>
          </cell>
          <cell r="AF1073" t="str">
            <v>0.00</v>
          </cell>
          <cell r="AG1073" t="str">
            <v>REDEMPTION CHRIS</v>
          </cell>
        </row>
        <row r="1074">
          <cell r="A1074">
            <v>520401040000</v>
          </cell>
          <cell r="B1074" t="str">
            <v>J112</v>
          </cell>
          <cell r="C1074">
            <v>4001490</v>
          </cell>
          <cell r="D1074" t="str">
            <v>J</v>
          </cell>
          <cell r="E1074" t="str">
            <v>Corinth Central School</v>
          </cell>
          <cell r="F1074" t="str">
            <v>Attn: Food Service Director</v>
          </cell>
          <cell r="G1074" t="str">
            <v>Corinth Central School</v>
          </cell>
          <cell r="H1074" t="str">
            <v>105 Oak Street</v>
          </cell>
          <cell r="I1074" t="str">
            <v>Corinth</v>
          </cell>
          <cell r="J1074" t="str">
            <v>(518) 654-9005x 3114</v>
          </cell>
          <cell r="K1074" t="str">
            <v>Lisa Tevendale</v>
          </cell>
          <cell r="L1074" t="str">
            <v>SARATOGA</v>
          </cell>
          <cell r="M1074" t="str">
            <v>tevendalel@corinthcsd.org</v>
          </cell>
          <cell r="N1074" t="str">
            <v>03/31/03</v>
          </cell>
          <cell r="O1074" t="str">
            <v>34,807.98</v>
          </cell>
          <cell r="P1074" t="str">
            <v>RA</v>
          </cell>
          <cell r="Q1074" t="str">
            <v>Yes</v>
          </cell>
          <cell r="R1074">
            <v>520401040000</v>
          </cell>
          <cell r="S1074" t="str">
            <v>180</v>
          </cell>
          <cell r="T1074" t="str">
            <v>UNASSIGNED</v>
          </cell>
          <cell r="U1074" t="str">
            <v>Greg Kreis</v>
          </cell>
          <cell r="V1074" t="str">
            <v>96022</v>
          </cell>
          <cell r="W1074" t="str">
            <v>NSLP</v>
          </cell>
          <cell r="X1074" t="str">
            <v>Yes</v>
          </cell>
          <cell r="Y1074" t="str">
            <v xml:space="preserve">      </v>
          </cell>
          <cell r="Z1074" t="str">
            <v>09/06/11</v>
          </cell>
          <cell r="AA1074" t="str">
            <v/>
          </cell>
          <cell r="AB1074" t="str">
            <v/>
          </cell>
          <cell r="AC1074" t="str">
            <v>0.00</v>
          </cell>
          <cell r="AD1074" t="str">
            <v>J112</v>
          </cell>
          <cell r="AE1074" t="str">
            <v>Franklin17</v>
          </cell>
          <cell r="AF1074" t="str">
            <v>34,807.98</v>
          </cell>
          <cell r="AG1074" t="str">
            <v>CORINTH CS</v>
          </cell>
        </row>
        <row r="1075">
          <cell r="A1075" t="str">
            <v/>
          </cell>
          <cell r="B1075" t="str">
            <v>J113</v>
          </cell>
          <cell r="C1075" t="str">
            <v/>
          </cell>
          <cell r="D1075" t="str">
            <v>J</v>
          </cell>
          <cell r="E1075" t="str">
            <v>Holy Spirit School</v>
          </cell>
          <cell r="F1075" t="str">
            <v/>
          </cell>
          <cell r="G1075" t="str">
            <v>Attn: School Lunch Director</v>
          </cell>
          <cell r="H1075" t="str">
            <v>54 Highland Drive</v>
          </cell>
          <cell r="I1075" t="str">
            <v>East Greenbush</v>
          </cell>
          <cell r="J1075" t="str">
            <v>(518) 477-5739</v>
          </cell>
          <cell r="K1075" t="str">
            <v>Rebecca Campbell - FSD</v>
          </cell>
          <cell r="L1075" t="str">
            <v>RENSSELAER</v>
          </cell>
          <cell r="M1075" t="str">
            <v/>
          </cell>
          <cell r="N1075" t="str">
            <v>03/19/04</v>
          </cell>
          <cell r="O1075" t="str">
            <v>0.00</v>
          </cell>
          <cell r="P1075" t="str">
            <v>RA</v>
          </cell>
          <cell r="Q1075" t="str">
            <v>No</v>
          </cell>
          <cell r="R1075" t="str">
            <v/>
          </cell>
          <cell r="S1075" t="str">
            <v>180</v>
          </cell>
          <cell r="T1075" t="str">
            <v>UNASSIGNED</v>
          </cell>
          <cell r="U1075" t="str">
            <v>Greg Kreis-Principal</v>
          </cell>
          <cell r="V1075" t="str">
            <v>0</v>
          </cell>
          <cell r="W1075" t="str">
            <v>NSLP</v>
          </cell>
          <cell r="X1075" t="str">
            <v>No</v>
          </cell>
          <cell r="Y1075" t="str">
            <v xml:space="preserve">      </v>
          </cell>
          <cell r="Z1075" t="str">
            <v/>
          </cell>
          <cell r="AA1075" t="str">
            <v/>
          </cell>
          <cell r="AB1075" t="str">
            <v/>
          </cell>
          <cell r="AC1075" t="str">
            <v>0.00</v>
          </cell>
          <cell r="AD1075" t="str">
            <v>J113</v>
          </cell>
          <cell r="AE1075" t="str">
            <v/>
          </cell>
          <cell r="AF1075" t="str">
            <v>0.00</v>
          </cell>
          <cell r="AG1075" t="str">
            <v>HOLY SPIRIT SCH</v>
          </cell>
        </row>
        <row r="1076">
          <cell r="A1076">
            <v>151501060000</v>
          </cell>
          <cell r="B1076" t="str">
            <v>J116</v>
          </cell>
          <cell r="C1076">
            <v>4004688</v>
          </cell>
          <cell r="D1076" t="str">
            <v>J</v>
          </cell>
          <cell r="E1076" t="str">
            <v>Ticonderoga Central School</v>
          </cell>
          <cell r="F1076" t="str">
            <v>Attn: Food Service Director</v>
          </cell>
          <cell r="G1076" t="str">
            <v>Ticonderoga Central School</v>
          </cell>
          <cell r="H1076" t="str">
            <v>351 Amherst Avenue</v>
          </cell>
          <cell r="I1076" t="str">
            <v>Ticonderoga</v>
          </cell>
          <cell r="J1076" t="str">
            <v>(518) 585-7400x 1021</v>
          </cell>
          <cell r="K1076" t="str">
            <v>Bobbie Jean Fish</v>
          </cell>
          <cell r="L1076" t="str">
            <v>ESSEX</v>
          </cell>
          <cell r="M1076" t="str">
            <v>bfish@Ticonderogak12.org</v>
          </cell>
          <cell r="N1076" t="str">
            <v>02/23/95</v>
          </cell>
          <cell r="O1076" t="str">
            <v>38,240.49</v>
          </cell>
          <cell r="P1076" t="str">
            <v>RA</v>
          </cell>
          <cell r="Q1076" t="str">
            <v>Yes</v>
          </cell>
          <cell r="R1076">
            <v>151501060000</v>
          </cell>
          <cell r="S1076" t="str">
            <v>180</v>
          </cell>
          <cell r="T1076" t="str">
            <v>UNASSIGNED</v>
          </cell>
          <cell r="U1076" t="str">
            <v>Greg Kreis</v>
          </cell>
          <cell r="V1076" t="str">
            <v>105491</v>
          </cell>
          <cell r="W1076" t="str">
            <v>NSLP</v>
          </cell>
          <cell r="X1076" t="str">
            <v>Yes</v>
          </cell>
          <cell r="Y1076" t="str">
            <v xml:space="preserve">      </v>
          </cell>
          <cell r="Z1076" t="str">
            <v>02/17/12</v>
          </cell>
          <cell r="AA1076" t="str">
            <v/>
          </cell>
          <cell r="AB1076" t="str">
            <v/>
          </cell>
          <cell r="AC1076" t="str">
            <v>0.00</v>
          </cell>
          <cell r="AD1076" t="str">
            <v>J116</v>
          </cell>
          <cell r="AE1076" t="str">
            <v>Fishcakes116</v>
          </cell>
          <cell r="AF1076" t="str">
            <v>38,240.49</v>
          </cell>
          <cell r="AG1076" t="str">
            <v>TICONDEROGA CS</v>
          </cell>
        </row>
        <row r="1077">
          <cell r="A1077">
            <v>490501060000</v>
          </cell>
          <cell r="B1077" t="str">
            <v>J119</v>
          </cell>
          <cell r="C1077">
            <v>4002406</v>
          </cell>
          <cell r="D1077" t="str">
            <v>J</v>
          </cell>
          <cell r="E1077" t="str">
            <v>Hoosick Falls Central School</v>
          </cell>
          <cell r="F1077" t="str">
            <v>Attn: Food Service Director</v>
          </cell>
          <cell r="G1077" t="str">
            <v>Hoosick Falls Central School</v>
          </cell>
          <cell r="H1077" t="str">
            <v>PO Box 192, 21187 River Road</v>
          </cell>
          <cell r="I1077" t="str">
            <v>Hoosick Falls</v>
          </cell>
          <cell r="J1077" t="str">
            <v>(518) 686-7321x 1708</v>
          </cell>
          <cell r="K1077" t="str">
            <v>Ken Fleming</v>
          </cell>
          <cell r="L1077" t="str">
            <v>RENSSELAER</v>
          </cell>
          <cell r="M1077" t="str">
            <v>flemingk@hoosickfallscsd.org</v>
          </cell>
          <cell r="N1077" t="str">
            <v>02/23/95</v>
          </cell>
          <cell r="O1077" t="str">
            <v>42,568.38</v>
          </cell>
          <cell r="P1077" t="str">
            <v>RA</v>
          </cell>
          <cell r="Q1077" t="str">
            <v>Yes</v>
          </cell>
          <cell r="R1077">
            <v>490501060000</v>
          </cell>
          <cell r="S1077" t="str">
            <v>180</v>
          </cell>
          <cell r="T1077" t="str">
            <v>UNASSIGNED</v>
          </cell>
          <cell r="U1077" t="str">
            <v>Robert Johnson</v>
          </cell>
          <cell r="V1077" t="str">
            <v>117430</v>
          </cell>
          <cell r="W1077" t="str">
            <v>NSLP</v>
          </cell>
          <cell r="X1077" t="str">
            <v>Yes</v>
          </cell>
          <cell r="Y1077" t="str">
            <v xml:space="preserve">      </v>
          </cell>
          <cell r="Z1077" t="str">
            <v>10/20/11</v>
          </cell>
          <cell r="AA1077" t="str">
            <v/>
          </cell>
          <cell r="AB1077" t="str">
            <v>(518) 686-7321</v>
          </cell>
          <cell r="AC1077" t="str">
            <v>0.00</v>
          </cell>
          <cell r="AD1077" t="str">
            <v>J119</v>
          </cell>
          <cell r="AE1077" t="str">
            <v>Password119</v>
          </cell>
          <cell r="AF1077" t="str">
            <v>42,568.38</v>
          </cell>
          <cell r="AG1077" t="str">
            <v>HOOSICK FALLS CS</v>
          </cell>
        </row>
        <row r="1078">
          <cell r="A1078">
            <v>530202807972</v>
          </cell>
          <cell r="B1078" t="str">
            <v>J122</v>
          </cell>
          <cell r="C1078">
            <v>4003977</v>
          </cell>
          <cell r="D1078" t="str">
            <v>J</v>
          </cell>
          <cell r="E1078" t="str">
            <v>Schenectady Christian School</v>
          </cell>
          <cell r="F1078" t="str">
            <v>Attn: Food Service Director</v>
          </cell>
          <cell r="G1078" t="str">
            <v>Schenectady Christian School</v>
          </cell>
          <cell r="H1078" t="str">
            <v>36-38 Sacandaga Road</v>
          </cell>
          <cell r="I1078" t="str">
            <v>Scotia</v>
          </cell>
          <cell r="J1078" t="str">
            <v>(518) 370-4272x 340</v>
          </cell>
          <cell r="K1078" t="str">
            <v>Debra Davidson</v>
          </cell>
          <cell r="L1078" t="str">
            <v>SCHENECTADY</v>
          </cell>
          <cell r="M1078" t="str">
            <v>ddavidson@mekeel.org</v>
          </cell>
          <cell r="N1078" t="str">
            <v>08/04/03</v>
          </cell>
          <cell r="O1078" t="str">
            <v>0.00</v>
          </cell>
          <cell r="P1078" t="str">
            <v>RA</v>
          </cell>
          <cell r="Q1078" t="str">
            <v>No</v>
          </cell>
          <cell r="R1078">
            <v>530202807972</v>
          </cell>
          <cell r="S1078" t="str">
            <v>180</v>
          </cell>
          <cell r="T1078" t="str">
            <v>UNASSIGNED</v>
          </cell>
          <cell r="U1078" t="str">
            <v>John Bishop</v>
          </cell>
          <cell r="V1078" t="str">
            <v>0</v>
          </cell>
          <cell r="W1078" t="str">
            <v>NSLP</v>
          </cell>
          <cell r="X1078" t="str">
            <v>Yes</v>
          </cell>
          <cell r="Y1078" t="str">
            <v xml:space="preserve">      </v>
          </cell>
          <cell r="Z1078" t="str">
            <v>10/17/11</v>
          </cell>
          <cell r="AA1078" t="str">
            <v/>
          </cell>
          <cell r="AB1078" t="str">
            <v>(518) 370-4272</v>
          </cell>
          <cell r="AC1078" t="str">
            <v>0.00</v>
          </cell>
          <cell r="AD1078" t="str">
            <v>J122</v>
          </cell>
          <cell r="AE1078" t="str">
            <v>A2UZA63</v>
          </cell>
          <cell r="AF1078" t="str">
            <v>0.00</v>
          </cell>
          <cell r="AG1078" t="str">
            <v>SCHENECTADY CHRI</v>
          </cell>
        </row>
        <row r="1079">
          <cell r="A1079" t="str">
            <v/>
          </cell>
          <cell r="B1079" t="str">
            <v>J123</v>
          </cell>
          <cell r="C1079">
            <v>4004326</v>
          </cell>
          <cell r="D1079" t="str">
            <v>J</v>
          </cell>
          <cell r="E1079" t="str">
            <v>St. Patrick's Parish School</v>
          </cell>
          <cell r="F1079" t="str">
            <v>Attn: School Lunch Director</v>
          </cell>
          <cell r="G1079" t="str">
            <v>St. Patrick's Parish School</v>
          </cell>
          <cell r="H1079" t="str">
            <v>80 Woodland Avenue</v>
          </cell>
          <cell r="I1079" t="str">
            <v>Catskill</v>
          </cell>
          <cell r="J1079" t="str">
            <v>(518) 943-2952</v>
          </cell>
          <cell r="K1079" t="str">
            <v>Bill Muirhead - FSD</v>
          </cell>
          <cell r="L1079" t="str">
            <v>GREENE</v>
          </cell>
          <cell r="M1079" t="str">
            <v/>
          </cell>
          <cell r="N1079" t="str">
            <v>04/30/99</v>
          </cell>
          <cell r="O1079" t="str">
            <v>0.00</v>
          </cell>
          <cell r="P1079" t="str">
            <v>RA</v>
          </cell>
          <cell r="Q1079" t="str">
            <v>No</v>
          </cell>
          <cell r="R1079" t="str">
            <v/>
          </cell>
          <cell r="S1079" t="str">
            <v>180</v>
          </cell>
          <cell r="T1079" t="str">
            <v>UNASSIGNED</v>
          </cell>
          <cell r="U1079" t="str">
            <v>John Bishop - Prin -370-4272</v>
          </cell>
          <cell r="V1079" t="str">
            <v>0</v>
          </cell>
          <cell r="W1079" t="str">
            <v>NSLP</v>
          </cell>
          <cell r="X1079" t="str">
            <v>No</v>
          </cell>
          <cell r="Y1079" t="str">
            <v xml:space="preserve">      </v>
          </cell>
          <cell r="Z1079" t="str">
            <v/>
          </cell>
          <cell r="AA1079" t="str">
            <v/>
          </cell>
          <cell r="AB1079" t="str">
            <v/>
          </cell>
          <cell r="AC1079" t="str">
            <v>0.00</v>
          </cell>
          <cell r="AD1079" t="str">
            <v>J123</v>
          </cell>
          <cell r="AE1079" t="str">
            <v/>
          </cell>
          <cell r="AF1079" t="str">
            <v>0.00</v>
          </cell>
          <cell r="AG1079" t="str">
            <v>ST.PATRICKS PARI</v>
          </cell>
        </row>
        <row r="1080">
          <cell r="A1080" t="str">
            <v/>
          </cell>
          <cell r="B1080" t="str">
            <v>J124</v>
          </cell>
          <cell r="C1080" t="str">
            <v/>
          </cell>
          <cell r="D1080" t="str">
            <v>J</v>
          </cell>
          <cell r="E1080" t="str">
            <v>New Life Academy</v>
          </cell>
          <cell r="F1080" t="str">
            <v/>
          </cell>
          <cell r="G1080" t="str">
            <v>Attn: School Lunch Director</v>
          </cell>
          <cell r="H1080" t="str">
            <v>150 Corlaer Avenue</v>
          </cell>
          <cell r="I1080" t="str">
            <v>Schenectady</v>
          </cell>
          <cell r="J1080" t="str">
            <v>(518) 370-4391</v>
          </cell>
          <cell r="K1080" t="str">
            <v/>
          </cell>
          <cell r="L1080" t="str">
            <v>SCHENECTADY</v>
          </cell>
          <cell r="M1080" t="str">
            <v/>
          </cell>
          <cell r="N1080" t="str">
            <v>02/23/95</v>
          </cell>
          <cell r="O1080" t="str">
            <v>0.00</v>
          </cell>
          <cell r="P1080" t="str">
            <v>RA</v>
          </cell>
          <cell r="Q1080" t="str">
            <v>No</v>
          </cell>
          <cell r="R1080" t="str">
            <v/>
          </cell>
          <cell r="S1080" t="str">
            <v>180</v>
          </cell>
          <cell r="T1080" t="str">
            <v>UNASSIGNED</v>
          </cell>
          <cell r="U1080" t="str">
            <v>John Bishop - Prin -370-4272</v>
          </cell>
          <cell r="V1080" t="str">
            <v>0</v>
          </cell>
          <cell r="W1080" t="str">
            <v>NSLP</v>
          </cell>
          <cell r="X1080" t="str">
            <v>No</v>
          </cell>
          <cell r="Y1080" t="str">
            <v xml:space="preserve">      </v>
          </cell>
          <cell r="Z1080" t="str">
            <v/>
          </cell>
          <cell r="AA1080" t="str">
            <v/>
          </cell>
          <cell r="AB1080" t="str">
            <v/>
          </cell>
          <cell r="AC1080" t="str">
            <v>0.00</v>
          </cell>
          <cell r="AD1080" t="str">
            <v>J124</v>
          </cell>
          <cell r="AE1080" t="str">
            <v/>
          </cell>
          <cell r="AF1080" t="str">
            <v>0.00</v>
          </cell>
          <cell r="AG1080" t="str">
            <v>NEW LIFE ACADEMY</v>
          </cell>
        </row>
        <row r="1081">
          <cell r="A1081" t="str">
            <v/>
          </cell>
          <cell r="B1081" t="str">
            <v>J126</v>
          </cell>
          <cell r="C1081" t="str">
            <v/>
          </cell>
          <cell r="D1081" t="str">
            <v>J</v>
          </cell>
          <cell r="E1081" t="str">
            <v>Refreshing Spring School</v>
          </cell>
          <cell r="F1081" t="str">
            <v/>
          </cell>
          <cell r="G1081" t="str">
            <v>Attn: School Lunch Director</v>
          </cell>
          <cell r="H1081" t="str">
            <v>839 Albany Street</v>
          </cell>
          <cell r="I1081" t="str">
            <v>Schenectady</v>
          </cell>
          <cell r="J1081" t="str">
            <v>(518) 372-8907</v>
          </cell>
          <cell r="K1081" t="str">
            <v>Rev. John Belton</v>
          </cell>
          <cell r="L1081" t="str">
            <v>SCHENECTADY</v>
          </cell>
          <cell r="M1081" t="str">
            <v/>
          </cell>
          <cell r="N1081" t="str">
            <v>10/03/97</v>
          </cell>
          <cell r="O1081" t="str">
            <v>0.00</v>
          </cell>
          <cell r="P1081" t="str">
            <v>RA</v>
          </cell>
          <cell r="Q1081" t="str">
            <v>No</v>
          </cell>
          <cell r="R1081" t="str">
            <v/>
          </cell>
          <cell r="S1081" t="str">
            <v>180</v>
          </cell>
          <cell r="T1081" t="str">
            <v>UNASSIGNED</v>
          </cell>
          <cell r="U1081" t="str">
            <v>John Bishop - Prin -370-4272</v>
          </cell>
          <cell r="V1081" t="str">
            <v>0</v>
          </cell>
          <cell r="W1081" t="str">
            <v>NSLP</v>
          </cell>
          <cell r="X1081" t="str">
            <v>No</v>
          </cell>
          <cell r="Y1081" t="str">
            <v xml:space="preserve">      </v>
          </cell>
          <cell r="Z1081" t="str">
            <v/>
          </cell>
          <cell r="AA1081" t="str">
            <v/>
          </cell>
          <cell r="AB1081" t="str">
            <v/>
          </cell>
          <cell r="AC1081" t="str">
            <v>0.00</v>
          </cell>
          <cell r="AD1081" t="str">
            <v>J126</v>
          </cell>
          <cell r="AE1081" t="str">
            <v/>
          </cell>
          <cell r="AF1081" t="str">
            <v>0.00</v>
          </cell>
          <cell r="AG1081" t="str">
            <v>REFRESH'G SPRG</v>
          </cell>
        </row>
        <row r="1082">
          <cell r="A1082">
            <v>640601020000</v>
          </cell>
          <cell r="B1082" t="str">
            <v>J127</v>
          </cell>
          <cell r="C1082">
            <v>4002013</v>
          </cell>
          <cell r="D1082" t="str">
            <v>J</v>
          </cell>
          <cell r="E1082" t="str">
            <v>Fort Edward Union Free School</v>
          </cell>
          <cell r="F1082" t="str">
            <v>Attn: Food Service Director</v>
          </cell>
          <cell r="G1082" t="str">
            <v>Fort Edward Union Free School</v>
          </cell>
          <cell r="H1082" t="str">
            <v>220 Broadway</v>
          </cell>
          <cell r="I1082" t="str">
            <v>Fort Edward</v>
          </cell>
          <cell r="J1082" t="str">
            <v>(518) 747-4529X 5116</v>
          </cell>
          <cell r="K1082" t="str">
            <v>Joshua Hodge</v>
          </cell>
          <cell r="L1082" t="str">
            <v>WASHINGTON</v>
          </cell>
          <cell r="M1082" t="str">
            <v>hodge-joshua@aramark.com</v>
          </cell>
          <cell r="N1082" t="str">
            <v>02/23/95</v>
          </cell>
          <cell r="O1082" t="str">
            <v>25,699.44</v>
          </cell>
          <cell r="P1082" t="str">
            <v>RA</v>
          </cell>
          <cell r="Q1082" t="str">
            <v>Yes</v>
          </cell>
          <cell r="R1082">
            <v>640601020000</v>
          </cell>
          <cell r="S1082" t="str">
            <v>180</v>
          </cell>
          <cell r="T1082" t="str">
            <v>UNASSIGNED</v>
          </cell>
          <cell r="U1082" t="str">
            <v>John Bishop</v>
          </cell>
          <cell r="V1082" t="str">
            <v>70895</v>
          </cell>
          <cell r="W1082" t="str">
            <v>NSLP</v>
          </cell>
          <cell r="X1082" t="str">
            <v>Yes</v>
          </cell>
          <cell r="Y1082" t="str">
            <v xml:space="preserve">      </v>
          </cell>
          <cell r="Z1082" t="str">
            <v>09/06/11</v>
          </cell>
          <cell r="AA1082" t="str">
            <v/>
          </cell>
          <cell r="AB1082" t="str">
            <v>(518) 370-4272</v>
          </cell>
          <cell r="AC1082" t="str">
            <v>0.00</v>
          </cell>
          <cell r="AD1082" t="str">
            <v>J127</v>
          </cell>
          <cell r="AE1082" t="str">
            <v>Password127</v>
          </cell>
          <cell r="AF1082" t="str">
            <v>25,699.44</v>
          </cell>
          <cell r="AG1082" t="str">
            <v>F.EDWARD UFS</v>
          </cell>
        </row>
        <row r="1083">
          <cell r="A1083" t="str">
            <v/>
          </cell>
          <cell r="B1083" t="str">
            <v>J128</v>
          </cell>
          <cell r="C1083">
            <v>4004258</v>
          </cell>
          <cell r="D1083" t="str">
            <v>J</v>
          </cell>
          <cell r="E1083" t="str">
            <v>St.Brigid Regional Catholic School</v>
          </cell>
          <cell r="F1083" t="str">
            <v>Attn: School Lunch Director</v>
          </cell>
          <cell r="G1083" t="str">
            <v>St.Brigid Regional Catholic School</v>
          </cell>
          <cell r="H1083" t="str">
            <v>700 Fifth Avenue</v>
          </cell>
          <cell r="I1083" t="str">
            <v>Watervliet</v>
          </cell>
          <cell r="J1083" t="str">
            <v>(518) 273-3321</v>
          </cell>
          <cell r="K1083" t="str">
            <v>Tara Keith - FSD</v>
          </cell>
          <cell r="L1083" t="str">
            <v>ALBANY</v>
          </cell>
          <cell r="M1083" t="str">
            <v/>
          </cell>
          <cell r="N1083" t="str">
            <v>08/04/03</v>
          </cell>
          <cell r="O1083" t="str">
            <v>0.00</v>
          </cell>
          <cell r="P1083" t="str">
            <v>RA</v>
          </cell>
          <cell r="Q1083" t="str">
            <v>No</v>
          </cell>
          <cell r="R1083" t="str">
            <v/>
          </cell>
          <cell r="S1083" t="str">
            <v>180</v>
          </cell>
          <cell r="T1083" t="str">
            <v>UNASSIGNED</v>
          </cell>
          <cell r="U1083" t="str">
            <v>Ralph Provenza - Prin 273-3321</v>
          </cell>
          <cell r="V1083" t="str">
            <v>0</v>
          </cell>
          <cell r="W1083" t="str">
            <v>NSLP</v>
          </cell>
          <cell r="X1083" t="str">
            <v>Yes</v>
          </cell>
          <cell r="Y1083" t="str">
            <v xml:space="preserve">      </v>
          </cell>
          <cell r="Z1083" t="str">
            <v/>
          </cell>
          <cell r="AA1083" t="str">
            <v/>
          </cell>
          <cell r="AB1083" t="str">
            <v/>
          </cell>
          <cell r="AC1083" t="str">
            <v>0.00</v>
          </cell>
          <cell r="AD1083" t="str">
            <v>J128</v>
          </cell>
          <cell r="AE1083" t="str">
            <v>RCZ3EUE</v>
          </cell>
          <cell r="AF1083" t="str">
            <v>0.00</v>
          </cell>
          <cell r="AG1083" t="str">
            <v>ST.BRIGID RCS</v>
          </cell>
        </row>
        <row r="1084">
          <cell r="A1084">
            <v>10100115665</v>
          </cell>
          <cell r="B1084" t="str">
            <v>J129</v>
          </cell>
          <cell r="C1084">
            <v>4000964</v>
          </cell>
          <cell r="D1084" t="str">
            <v>J</v>
          </cell>
          <cell r="E1084" t="str">
            <v>Blessed Sacrament School</v>
          </cell>
          <cell r="F1084" t="str">
            <v>Attn: Food Service Director</v>
          </cell>
          <cell r="G1084" t="str">
            <v>Blessed Sacrement School</v>
          </cell>
          <cell r="H1084" t="str">
            <v>605 Central Avenue</v>
          </cell>
          <cell r="I1084" t="str">
            <v>Albany</v>
          </cell>
          <cell r="J1084" t="str">
            <v>518-438-5854</v>
          </cell>
          <cell r="K1084" t="str">
            <v>Sean Pratt</v>
          </cell>
          <cell r="L1084" t="str">
            <v>ALBANY</v>
          </cell>
          <cell r="M1084" t="str">
            <v>spratt@blessedsacramentschool.net</v>
          </cell>
          <cell r="N1084" t="str">
            <v>04/21/99</v>
          </cell>
          <cell r="O1084" t="str">
            <v>7,690.80</v>
          </cell>
          <cell r="P1084" t="str">
            <v>RA</v>
          </cell>
          <cell r="Q1084" t="str">
            <v>Yes</v>
          </cell>
          <cell r="R1084">
            <v>10100115665</v>
          </cell>
          <cell r="S1084" t="str">
            <v>180</v>
          </cell>
          <cell r="T1084" t="str">
            <v>UNASSIGNED</v>
          </cell>
          <cell r="U1084" t="str">
            <v>Ralph Provenza</v>
          </cell>
          <cell r="V1084" t="str">
            <v>21216</v>
          </cell>
          <cell r="W1084" t="str">
            <v>NSLP</v>
          </cell>
          <cell r="X1084" t="str">
            <v>Yes</v>
          </cell>
          <cell r="Y1084" t="str">
            <v xml:space="preserve">      </v>
          </cell>
          <cell r="Z1084" t="str">
            <v>10/27/11</v>
          </cell>
          <cell r="AA1084" t="str">
            <v/>
          </cell>
          <cell r="AB1084" t="str">
            <v>(518) 273-3321</v>
          </cell>
          <cell r="AC1084" t="str">
            <v>0.00</v>
          </cell>
          <cell r="AD1084" t="str">
            <v>J129</v>
          </cell>
          <cell r="AE1084" t="str">
            <v>Password129</v>
          </cell>
          <cell r="AF1084" t="str">
            <v>7,690.80</v>
          </cell>
          <cell r="AG1084" t="str">
            <v>BLESSED SACREMEN</v>
          </cell>
        </row>
        <row r="1085">
          <cell r="A1085" t="str">
            <v/>
          </cell>
          <cell r="B1085" t="str">
            <v>J130</v>
          </cell>
          <cell r="C1085" t="str">
            <v/>
          </cell>
          <cell r="D1085" t="str">
            <v>J</v>
          </cell>
          <cell r="E1085" t="str">
            <v>St.Pius X School</v>
          </cell>
          <cell r="F1085" t="str">
            <v/>
          </cell>
          <cell r="G1085" t="str">
            <v>Attn: School Lunch Director</v>
          </cell>
          <cell r="H1085" t="str">
            <v>Upper Loudon Road</v>
          </cell>
          <cell r="I1085" t="str">
            <v>Loudonville</v>
          </cell>
          <cell r="J1085" t="str">
            <v>(518) 465-4539</v>
          </cell>
          <cell r="K1085" t="str">
            <v>Nedda Gibson - FSD</v>
          </cell>
          <cell r="L1085" t="str">
            <v>ALBANY</v>
          </cell>
          <cell r="M1085" t="str">
            <v/>
          </cell>
          <cell r="N1085" t="str">
            <v>09/19/02</v>
          </cell>
          <cell r="O1085" t="str">
            <v>0.00</v>
          </cell>
          <cell r="P1085" t="str">
            <v>RA</v>
          </cell>
          <cell r="Q1085" t="str">
            <v>No</v>
          </cell>
          <cell r="R1085" t="str">
            <v/>
          </cell>
          <cell r="S1085" t="str">
            <v>180</v>
          </cell>
          <cell r="T1085" t="str">
            <v>UNASSIGNED</v>
          </cell>
          <cell r="U1085" t="str">
            <v>Ralph Provenza - Prin 273-3321</v>
          </cell>
          <cell r="V1085" t="str">
            <v>0</v>
          </cell>
          <cell r="W1085" t="str">
            <v>NSLP</v>
          </cell>
          <cell r="X1085" t="str">
            <v>No</v>
          </cell>
          <cell r="Y1085" t="str">
            <v xml:space="preserve">      </v>
          </cell>
          <cell r="Z1085" t="str">
            <v/>
          </cell>
          <cell r="AA1085" t="str">
            <v/>
          </cell>
          <cell r="AB1085" t="str">
            <v/>
          </cell>
          <cell r="AC1085" t="str">
            <v>0.00</v>
          </cell>
          <cell r="AD1085" t="str">
            <v>J130</v>
          </cell>
          <cell r="AE1085" t="str">
            <v/>
          </cell>
          <cell r="AF1085" t="str">
            <v>0.00</v>
          </cell>
          <cell r="AG1085" t="str">
            <v>ST.PIUS X SCH</v>
          </cell>
        </row>
        <row r="1086">
          <cell r="A1086">
            <v>540901040000</v>
          </cell>
          <cell r="B1086" t="str">
            <v>J131</v>
          </cell>
          <cell r="C1086">
            <v>4008681</v>
          </cell>
          <cell r="D1086" t="str">
            <v>J</v>
          </cell>
          <cell r="E1086" t="str">
            <v>Jefferson Central School</v>
          </cell>
          <cell r="F1086" t="str">
            <v>Attn: Food Service Director</v>
          </cell>
          <cell r="G1086" t="str">
            <v>Jefferson Central School</v>
          </cell>
          <cell r="H1086" t="str">
            <v>1332 State Route 10</v>
          </cell>
          <cell r="I1086" t="str">
            <v>Jefferson</v>
          </cell>
          <cell r="J1086" t="str">
            <v>(607) 652-7821</v>
          </cell>
          <cell r="K1086" t="str">
            <v>Alesia Eppich</v>
          </cell>
          <cell r="L1086" t="str">
            <v>SCHOHARIE</v>
          </cell>
          <cell r="M1086" t="str">
            <v>aeppich@jeffersoncsd.org</v>
          </cell>
          <cell r="N1086" t="str">
            <v>10/01/15</v>
          </cell>
          <cell r="O1086" t="str">
            <v>6,585.18</v>
          </cell>
          <cell r="P1086" t="str">
            <v>RA</v>
          </cell>
          <cell r="Q1086" t="str">
            <v>Yes</v>
          </cell>
          <cell r="R1086">
            <v>540901040000</v>
          </cell>
          <cell r="S1086" t="str">
            <v>180</v>
          </cell>
          <cell r="T1086" t="str">
            <v>UNASSIGNED</v>
          </cell>
          <cell r="U1086" t="str">
            <v/>
          </cell>
          <cell r="V1086" t="str">
            <v>18166</v>
          </cell>
          <cell r="W1086" t="str">
            <v>NSLP</v>
          </cell>
          <cell r="X1086" t="str">
            <v>Yes</v>
          </cell>
          <cell r="Y1086" t="str">
            <v>Week 1</v>
          </cell>
          <cell r="Z1086" t="str">
            <v>09/14/11</v>
          </cell>
          <cell r="AA1086" t="str">
            <v/>
          </cell>
          <cell r="AB1086" t="str">
            <v/>
          </cell>
          <cell r="AC1086" t="str">
            <v>0.00</v>
          </cell>
          <cell r="AD1086" t="str">
            <v>J131</v>
          </cell>
          <cell r="AE1086" t="str">
            <v>Olivia2020#</v>
          </cell>
          <cell r="AF1086" t="str">
            <v>6,585.18</v>
          </cell>
          <cell r="AG1086" t="str">
            <v>JEFFERSON CENTRAL SCHOOL</v>
          </cell>
        </row>
        <row r="1087">
          <cell r="A1087">
            <v>491700010000</v>
          </cell>
          <cell r="B1087" t="str">
            <v>J132</v>
          </cell>
          <cell r="C1087">
            <v>4005261</v>
          </cell>
          <cell r="D1087" t="str">
            <v>J</v>
          </cell>
          <cell r="E1087" t="str">
            <v>Troy City School District</v>
          </cell>
          <cell r="F1087" t="str">
            <v>Attn: Food Service Director</v>
          </cell>
          <cell r="G1087" t="str">
            <v>Troy City School District</v>
          </cell>
          <cell r="H1087" t="str">
            <v>1950 Burdett Avenue</v>
          </cell>
          <cell r="I1087" t="str">
            <v>Troy</v>
          </cell>
          <cell r="J1087" t="str">
            <v>(518) 328-5490</v>
          </cell>
          <cell r="K1087" t="str">
            <v>Rich Hollander</v>
          </cell>
          <cell r="L1087" t="str">
            <v>RENSSELAER</v>
          </cell>
          <cell r="M1087" t="str">
            <v>hollanderr@whitsons.com</v>
          </cell>
          <cell r="N1087" t="str">
            <v>07/03/98</v>
          </cell>
          <cell r="O1087" t="str">
            <v>173,743.71</v>
          </cell>
          <cell r="P1087" t="str">
            <v>RA</v>
          </cell>
          <cell r="Q1087" t="str">
            <v>Yes</v>
          </cell>
          <cell r="R1087">
            <v>491700010000</v>
          </cell>
          <cell r="S1087" t="str">
            <v>180</v>
          </cell>
          <cell r="T1087" t="str">
            <v>UNASSIGNED</v>
          </cell>
          <cell r="U1087" t="str">
            <v>Ralph Provenza</v>
          </cell>
          <cell r="V1087" t="str">
            <v>479293</v>
          </cell>
          <cell r="W1087" t="str">
            <v>NSLP</v>
          </cell>
          <cell r="X1087" t="str">
            <v>Yes</v>
          </cell>
          <cell r="Y1087" t="str">
            <v xml:space="preserve">      </v>
          </cell>
          <cell r="Z1087" t="str">
            <v>09/14/11</v>
          </cell>
          <cell r="AA1087" t="str">
            <v/>
          </cell>
          <cell r="AB1087" t="str">
            <v>(518) 273-3321</v>
          </cell>
          <cell r="AC1087" t="str">
            <v>0.00</v>
          </cell>
          <cell r="AD1087" t="str">
            <v>J132</v>
          </cell>
          <cell r="AE1087" t="str">
            <v>Password132</v>
          </cell>
          <cell r="AF1087" t="str">
            <v>173,743.71</v>
          </cell>
          <cell r="AG1087" t="str">
            <v>TROY CITY SCHOOL</v>
          </cell>
        </row>
        <row r="1088">
          <cell r="A1088">
            <v>490601060000</v>
          </cell>
          <cell r="B1088" t="str">
            <v>J133</v>
          </cell>
          <cell r="C1088">
            <v>4002671</v>
          </cell>
          <cell r="D1088" t="str">
            <v>J</v>
          </cell>
          <cell r="E1088" t="str">
            <v>Lansingburgh School District</v>
          </cell>
          <cell r="F1088" t="str">
            <v>Attn: Food Service Director</v>
          </cell>
          <cell r="G1088" t="str">
            <v>Lansingburgh School District</v>
          </cell>
          <cell r="H1088" t="str">
            <v>320-7th Avenue</v>
          </cell>
          <cell r="I1088" t="str">
            <v>Troy</v>
          </cell>
          <cell r="J1088" t="str">
            <v>(518) 233-6829</v>
          </cell>
          <cell r="K1088" t="str">
            <v>Kevin Darrigo</v>
          </cell>
          <cell r="L1088" t="str">
            <v>RENSSELAER</v>
          </cell>
          <cell r="M1088" t="str">
            <v>kdarrigo@lansingburgh.org</v>
          </cell>
          <cell r="N1088" t="str">
            <v>10/20/98</v>
          </cell>
          <cell r="O1088" t="str">
            <v>97,651.70</v>
          </cell>
          <cell r="P1088" t="str">
            <v>RA</v>
          </cell>
          <cell r="Q1088" t="str">
            <v>Yes</v>
          </cell>
          <cell r="R1088">
            <v>490601060000</v>
          </cell>
          <cell r="S1088" t="str">
            <v>180</v>
          </cell>
          <cell r="T1088" t="str">
            <v>UNASSIGNED</v>
          </cell>
          <cell r="U1088" t="str">
            <v>Ralph Provenza</v>
          </cell>
          <cell r="V1088" t="str">
            <v>269384</v>
          </cell>
          <cell r="W1088" t="str">
            <v>NSLP</v>
          </cell>
          <cell r="X1088" t="str">
            <v>Yes</v>
          </cell>
          <cell r="Y1088" t="str">
            <v xml:space="preserve">      </v>
          </cell>
          <cell r="Z1088" t="str">
            <v>10/17/11</v>
          </cell>
          <cell r="AA1088" t="str">
            <v/>
          </cell>
          <cell r="AB1088" t="str">
            <v>(518) 273-3321</v>
          </cell>
          <cell r="AC1088" t="str">
            <v>0.00</v>
          </cell>
          <cell r="AD1088" t="str">
            <v>J133</v>
          </cell>
          <cell r="AE1088" t="str">
            <v>Kn!ght$18</v>
          </cell>
          <cell r="AF1088" t="str">
            <v>97,651.70</v>
          </cell>
          <cell r="AG1088" t="str">
            <v>LANSINGBURGH</v>
          </cell>
        </row>
        <row r="1089">
          <cell r="A1089" t="str">
            <v>No longer participating</v>
          </cell>
          <cell r="B1089" t="str">
            <v>J134</v>
          </cell>
          <cell r="C1089">
            <v>4004289</v>
          </cell>
          <cell r="D1089" t="str">
            <v>J</v>
          </cell>
          <cell r="E1089" t="str">
            <v>St.John the Evangelist Sch</v>
          </cell>
          <cell r="F1089" t="str">
            <v>Attn: School Lunch Director</v>
          </cell>
          <cell r="G1089" t="str">
            <v>St.John the Evangelist Sch</v>
          </cell>
          <cell r="H1089" t="str">
            <v>806 Union Street</v>
          </cell>
          <cell r="I1089" t="str">
            <v>Schenectady</v>
          </cell>
          <cell r="J1089" t="str">
            <v>(518) 393-5331</v>
          </cell>
          <cell r="K1089" t="str">
            <v>Danielle DePaula - FSD</v>
          </cell>
          <cell r="L1089" t="str">
            <v>SCHENECTADY</v>
          </cell>
          <cell r="M1089" t="str">
            <v/>
          </cell>
          <cell r="N1089" t="str">
            <v>12/03/99</v>
          </cell>
          <cell r="O1089" t="str">
            <v>0.00</v>
          </cell>
          <cell r="P1089" t="str">
            <v>RA</v>
          </cell>
          <cell r="Q1089" t="str">
            <v>No</v>
          </cell>
          <cell r="R1089" t="str">
            <v>No longer participating</v>
          </cell>
          <cell r="S1089" t="str">
            <v>180</v>
          </cell>
          <cell r="T1089" t="str">
            <v>UNASSIGNED</v>
          </cell>
          <cell r="U1089" t="str">
            <v>Ralph Provenza - Prin 273-3321</v>
          </cell>
          <cell r="V1089" t="str">
            <v>0</v>
          </cell>
          <cell r="W1089" t="str">
            <v>NSLP</v>
          </cell>
          <cell r="X1089" t="str">
            <v>Yes</v>
          </cell>
          <cell r="Y1089" t="str">
            <v xml:space="preserve">      </v>
          </cell>
          <cell r="Z1089" t="str">
            <v>09/14/11</v>
          </cell>
          <cell r="AA1089" t="str">
            <v>keenan11@nycap.rr.com</v>
          </cell>
          <cell r="AB1089" t="str">
            <v/>
          </cell>
          <cell r="AC1089" t="str">
            <v>0.00</v>
          </cell>
          <cell r="AD1089" t="str">
            <v>J134</v>
          </cell>
          <cell r="AE1089" t="str">
            <v>4GCFVYN</v>
          </cell>
          <cell r="AF1089" t="str">
            <v>0.00</v>
          </cell>
          <cell r="AG1089" t="str">
            <v>ST.JOHN EVANGEI</v>
          </cell>
        </row>
        <row r="1090">
          <cell r="A1090">
            <v>10100860830</v>
          </cell>
          <cell r="B1090" t="str">
            <v>J135</v>
          </cell>
          <cell r="C1090">
            <v>4006869</v>
          </cell>
          <cell r="D1090" t="str">
            <v>J</v>
          </cell>
          <cell r="E1090" t="str">
            <v>Brighter Choice School for Girls and Boys</v>
          </cell>
          <cell r="F1090" t="str">
            <v>attn: Food Service Director</v>
          </cell>
          <cell r="G1090" t="str">
            <v>Brighter Choice Charter School for Girls and Boys</v>
          </cell>
          <cell r="H1090" t="str">
            <v>250 Central Avenue</v>
          </cell>
          <cell r="I1090" t="str">
            <v>Albany</v>
          </cell>
          <cell r="J1090" t="str">
            <v>518-694-4100</v>
          </cell>
          <cell r="K1090" t="str">
            <v>Luke Licygiewicz</v>
          </cell>
          <cell r="L1090" t="str">
            <v>ALBANY</v>
          </cell>
          <cell r="M1090" t="str">
            <v>llicygiewicz@brighterchoice.org</v>
          </cell>
          <cell r="N1090" t="str">
            <v>03/01/13</v>
          </cell>
          <cell r="O1090" t="str">
            <v>0.00</v>
          </cell>
          <cell r="P1090" t="str">
            <v>RA</v>
          </cell>
          <cell r="Q1090" t="str">
            <v>No</v>
          </cell>
          <cell r="R1090">
            <v>10100860830</v>
          </cell>
          <cell r="S1090" t="str">
            <v>180</v>
          </cell>
          <cell r="T1090" t="str">
            <v/>
          </cell>
          <cell r="U1090" t="str">
            <v/>
          </cell>
          <cell r="V1090" t="str">
            <v>93034</v>
          </cell>
          <cell r="W1090" t="str">
            <v>NSLP</v>
          </cell>
          <cell r="X1090" t="str">
            <v>No</v>
          </cell>
          <cell r="Y1090" t="str">
            <v xml:space="preserve">      </v>
          </cell>
          <cell r="Z1090" t="str">
            <v>02/11/13</v>
          </cell>
          <cell r="AA1090" t="str">
            <v/>
          </cell>
          <cell r="AB1090" t="str">
            <v>518-603-2032</v>
          </cell>
          <cell r="AC1090" t="str">
            <v>0.00</v>
          </cell>
          <cell r="AD1090" t="str">
            <v>J135</v>
          </cell>
          <cell r="AE1090" t="str">
            <v>DanteBurger5103</v>
          </cell>
          <cell r="AF1090" t="str">
            <v>0.00</v>
          </cell>
          <cell r="AG1090" t="str">
            <v>BRIGHTER CHOICE SCHOOL FOR GIRLS AND BOYS</v>
          </cell>
        </row>
        <row r="1091">
          <cell r="A1091">
            <v>10100115684</v>
          </cell>
          <cell r="B1091" t="str">
            <v>J136</v>
          </cell>
          <cell r="C1091">
            <v>4006881</v>
          </cell>
          <cell r="D1091" t="str">
            <v>J</v>
          </cell>
          <cell r="E1091" t="str">
            <v>All Saints Academy</v>
          </cell>
          <cell r="F1091" t="str">
            <v>Attn: Food Service Director</v>
          </cell>
          <cell r="G1091" t="str">
            <v>All Saints Academy</v>
          </cell>
          <cell r="H1091" t="str">
            <v>10 Rosemont Academy</v>
          </cell>
          <cell r="I1091" t="str">
            <v>Albany</v>
          </cell>
          <cell r="J1091" t="str">
            <v>518-438-0066</v>
          </cell>
          <cell r="K1091" t="str">
            <v>Traci Johnson - FSD</v>
          </cell>
          <cell r="L1091" t="str">
            <v>ALBANY</v>
          </cell>
          <cell r="M1091" t="str">
            <v>ASCA.principal@gmail.com</v>
          </cell>
          <cell r="N1091" t="str">
            <v>03/06/13</v>
          </cell>
          <cell r="O1091" t="str">
            <v>0.00</v>
          </cell>
          <cell r="P1091" t="str">
            <v>RA</v>
          </cell>
          <cell r="Q1091" t="str">
            <v>No</v>
          </cell>
          <cell r="R1091">
            <v>10100115684</v>
          </cell>
          <cell r="S1091" t="str">
            <v>180</v>
          </cell>
          <cell r="T1091" t="str">
            <v/>
          </cell>
          <cell r="U1091" t="str">
            <v/>
          </cell>
          <cell r="V1091" t="str">
            <v>18000</v>
          </cell>
          <cell r="W1091" t="str">
            <v/>
          </cell>
          <cell r="X1091" t="str">
            <v>Yes</v>
          </cell>
          <cell r="Y1091" t="str">
            <v xml:space="preserve">      </v>
          </cell>
          <cell r="Z1091" t="str">
            <v>03/06/13</v>
          </cell>
          <cell r="AA1091" t="str">
            <v/>
          </cell>
          <cell r="AB1091" t="str">
            <v/>
          </cell>
          <cell r="AC1091" t="str">
            <v>0.00</v>
          </cell>
          <cell r="AD1091" t="str">
            <v>J136</v>
          </cell>
          <cell r="AE1091" t="str">
            <v>Password7</v>
          </cell>
          <cell r="AF1091" t="str">
            <v>0.00</v>
          </cell>
          <cell r="AG1091" t="str">
            <v>ALL SAINTS ACADEMY</v>
          </cell>
        </row>
        <row r="1092">
          <cell r="A1092" t="str">
            <v/>
          </cell>
          <cell r="B1092" t="str">
            <v>J150</v>
          </cell>
          <cell r="C1092">
            <v>4001420</v>
          </cell>
          <cell r="D1092" t="str">
            <v>J</v>
          </cell>
          <cell r="E1092" t="str">
            <v>Cobb Memorial School</v>
          </cell>
          <cell r="F1092" t="str">
            <v/>
          </cell>
          <cell r="G1092" t="str">
            <v>Attn: School Lunch Director</v>
          </cell>
          <cell r="H1092" t="str">
            <v>100-300 Mt.Presentation Wy PO Bx503</v>
          </cell>
          <cell r="I1092" t="str">
            <v>Altamont</v>
          </cell>
          <cell r="J1092" t="str">
            <v>(518) 861-6446</v>
          </cell>
          <cell r="K1092" t="str">
            <v>Greg Possemato</v>
          </cell>
          <cell r="L1092" t="str">
            <v>ALBANY</v>
          </cell>
          <cell r="M1092" t="str">
            <v/>
          </cell>
          <cell r="N1092" t="str">
            <v>05/12/99</v>
          </cell>
          <cell r="O1092" t="str">
            <v>0.00</v>
          </cell>
          <cell r="P1092" t="str">
            <v>RA</v>
          </cell>
          <cell r="Q1092" t="str">
            <v>No</v>
          </cell>
          <cell r="R1092" t="str">
            <v/>
          </cell>
          <cell r="S1092" t="str">
            <v>180</v>
          </cell>
          <cell r="T1092" t="str">
            <v>UNASSIGNED</v>
          </cell>
          <cell r="U1092" t="str">
            <v>Ralph Provenza - Prin 273-3321</v>
          </cell>
          <cell r="V1092" t="str">
            <v>0</v>
          </cell>
          <cell r="W1092" t="str">
            <v>NSLP</v>
          </cell>
          <cell r="X1092" t="str">
            <v>No</v>
          </cell>
          <cell r="Y1092" t="str">
            <v xml:space="preserve">      </v>
          </cell>
          <cell r="Z1092" t="str">
            <v/>
          </cell>
          <cell r="AA1092" t="str">
            <v/>
          </cell>
          <cell r="AB1092" t="str">
            <v/>
          </cell>
          <cell r="AC1092" t="str">
            <v>0.00</v>
          </cell>
          <cell r="AD1092" t="str">
            <v>J150</v>
          </cell>
          <cell r="AE1092" t="str">
            <v/>
          </cell>
          <cell r="AF1092" t="str">
            <v>0.00</v>
          </cell>
          <cell r="AG1092" t="str">
            <v>COBB MEMORIAL</v>
          </cell>
        </row>
        <row r="1093">
          <cell r="A1093">
            <v>19000000000</v>
          </cell>
          <cell r="B1093" t="str">
            <v>J151</v>
          </cell>
          <cell r="C1093">
            <v>4010081</v>
          </cell>
          <cell r="D1093" t="str">
            <v>J</v>
          </cell>
          <cell r="E1093" t="str">
            <v>Capital Region BOCES</v>
          </cell>
          <cell r="F1093" t="str">
            <v/>
          </cell>
          <cell r="G1093" t="str">
            <v>900 Watervliet-Shaker Rd</v>
          </cell>
          <cell r="H1093" t="str">
            <v/>
          </cell>
          <cell r="I1093" t="str">
            <v>Albany</v>
          </cell>
          <cell r="J1093" t="str">
            <v>518-322-2366</v>
          </cell>
          <cell r="K1093" t="str">
            <v>Jeffrey Bradt</v>
          </cell>
          <cell r="L1093" t="str">
            <v>ALBANY</v>
          </cell>
          <cell r="M1093" t="str">
            <v>jeffrey.bradt@neric.org</v>
          </cell>
          <cell r="N1093" t="str">
            <v>01/17/20</v>
          </cell>
          <cell r="O1093" t="str">
            <v>0.00</v>
          </cell>
          <cell r="P1093" t="str">
            <v>RA</v>
          </cell>
          <cell r="Q1093" t="str">
            <v>Yes</v>
          </cell>
          <cell r="R1093">
            <v>19000000000</v>
          </cell>
          <cell r="S1093" t="str">
            <v>0</v>
          </cell>
          <cell r="T1093" t="str">
            <v/>
          </cell>
          <cell r="U1093" t="str">
            <v/>
          </cell>
          <cell r="V1093" t="str">
            <v>0</v>
          </cell>
          <cell r="W1093" t="str">
            <v>NSLP</v>
          </cell>
          <cell r="X1093" t="str">
            <v>Yes</v>
          </cell>
          <cell r="Y1093" t="str">
            <v xml:space="preserve">      </v>
          </cell>
          <cell r="Z1093" t="str">
            <v/>
          </cell>
          <cell r="AA1093" t="str">
            <v/>
          </cell>
          <cell r="AB1093" t="str">
            <v/>
          </cell>
          <cell r="AC1093" t="str">
            <v>0.00</v>
          </cell>
          <cell r="AD1093" t="str">
            <v>J151</v>
          </cell>
          <cell r="AE1093" t="str">
            <v>Password151</v>
          </cell>
          <cell r="AF1093" t="str">
            <v>0.00</v>
          </cell>
          <cell r="AG1093" t="str">
            <v>CAPITAL REGION BOCES</v>
          </cell>
        </row>
        <row r="1094">
          <cell r="A1094">
            <v>490501117509</v>
          </cell>
          <cell r="B1094" t="str">
            <v>J155</v>
          </cell>
          <cell r="C1094">
            <v>4004307</v>
          </cell>
          <cell r="D1094" t="str">
            <v>J</v>
          </cell>
          <cell r="E1094" t="str">
            <v>St. Mary's Academy</v>
          </cell>
          <cell r="F1094" t="str">
            <v>Attn: Food Service Director</v>
          </cell>
          <cell r="G1094" t="str">
            <v>St.Mary's Academy</v>
          </cell>
          <cell r="H1094" t="str">
            <v>4 Parsons Avenue</v>
          </cell>
          <cell r="I1094" t="str">
            <v>Hoosick Falls</v>
          </cell>
          <cell r="J1094" t="str">
            <v>(518) 686-4314x 202</v>
          </cell>
          <cell r="K1094" t="str">
            <v>Lisa Adrion</v>
          </cell>
          <cell r="L1094" t="str">
            <v>RENSSELAER</v>
          </cell>
          <cell r="M1094" t="str">
            <v>kitchen@smahf.org</v>
          </cell>
          <cell r="N1094" t="str">
            <v>03/10/00</v>
          </cell>
          <cell r="O1094" t="str">
            <v>0.00</v>
          </cell>
          <cell r="P1094" t="str">
            <v>RA</v>
          </cell>
          <cell r="Q1094" t="str">
            <v>No</v>
          </cell>
          <cell r="R1094">
            <v>490501117509</v>
          </cell>
          <cell r="S1094" t="str">
            <v>180</v>
          </cell>
          <cell r="T1094" t="str">
            <v>UNASSIGNED</v>
          </cell>
          <cell r="U1094" t="str">
            <v>Ralph Provenza</v>
          </cell>
          <cell r="V1094" t="str">
            <v>5709</v>
          </cell>
          <cell r="W1094" t="str">
            <v>NSLP</v>
          </cell>
          <cell r="X1094" t="str">
            <v>No</v>
          </cell>
          <cell r="Y1094" t="str">
            <v xml:space="preserve">      </v>
          </cell>
          <cell r="Z1094" t="str">
            <v>10/17/11</v>
          </cell>
          <cell r="AA1094" t="str">
            <v/>
          </cell>
          <cell r="AB1094" t="str">
            <v>(518) 273-3321</v>
          </cell>
          <cell r="AC1094" t="str">
            <v>0.00</v>
          </cell>
          <cell r="AD1094" t="str">
            <v>J155</v>
          </cell>
          <cell r="AE1094" t="str">
            <v>Zelker90</v>
          </cell>
          <cell r="AF1094" t="str">
            <v>0.00</v>
          </cell>
          <cell r="AG1094" t="str">
            <v>ST.MARY'S ACADEM</v>
          </cell>
        </row>
        <row r="1095">
          <cell r="A1095">
            <v>530600998000</v>
          </cell>
          <cell r="B1095" t="str">
            <v>J299</v>
          </cell>
          <cell r="C1095">
            <v>4003293</v>
          </cell>
          <cell r="D1095" t="str">
            <v>J</v>
          </cell>
          <cell r="E1095" t="str">
            <v>Northeast Parent &amp; Child Society</v>
          </cell>
          <cell r="F1095" t="str">
            <v>Attn: Food Service Director</v>
          </cell>
          <cell r="G1095" t="str">
            <v>Northeast Parent &amp; Child Society</v>
          </cell>
          <cell r="H1095" t="str">
            <v>120 Park Avenue</v>
          </cell>
          <cell r="I1095" t="str">
            <v>Schenectady</v>
          </cell>
          <cell r="J1095" t="str">
            <v>518-426-2739</v>
          </cell>
          <cell r="K1095" t="str">
            <v>Antionette Bradley</v>
          </cell>
          <cell r="L1095" t="str">
            <v>SCHENECTADY</v>
          </cell>
          <cell r="M1095" t="str">
            <v>Antionette.Bradley@northernrivers.org</v>
          </cell>
          <cell r="N1095" t="str">
            <v>11/08/02</v>
          </cell>
          <cell r="O1095" t="str">
            <v>8,093.90</v>
          </cell>
          <cell r="P1095" t="str">
            <v>RA</v>
          </cell>
          <cell r="Q1095" t="str">
            <v>Yes</v>
          </cell>
          <cell r="R1095">
            <v>530600998000</v>
          </cell>
          <cell r="S1095" t="str">
            <v>180</v>
          </cell>
          <cell r="T1095" t="str">
            <v>UNASSIGNED</v>
          </cell>
          <cell r="U1095" t="str">
            <v/>
          </cell>
          <cell r="V1095" t="str">
            <v>22328</v>
          </cell>
          <cell r="W1095" t="str">
            <v>NSLP</v>
          </cell>
          <cell r="X1095" t="str">
            <v>Yes</v>
          </cell>
          <cell r="Y1095" t="str">
            <v xml:space="preserve">      </v>
          </cell>
          <cell r="Z1095" t="str">
            <v>10/17/11</v>
          </cell>
          <cell r="AA1095" t="str">
            <v/>
          </cell>
          <cell r="AB1095" t="str">
            <v/>
          </cell>
          <cell r="AC1095" t="str">
            <v>0.00</v>
          </cell>
          <cell r="AD1095" t="str">
            <v>J299</v>
          </cell>
          <cell r="AE1095" t="str">
            <v>SeanGhikas02!!</v>
          </cell>
          <cell r="AF1095" t="str">
            <v>8,093.90</v>
          </cell>
          <cell r="AG1095" t="str">
            <v>NORTHEAST PARENT</v>
          </cell>
        </row>
        <row r="1096">
          <cell r="A1096" t="str">
            <v/>
          </cell>
          <cell r="B1096" t="str">
            <v>J300</v>
          </cell>
          <cell r="C1096" t="str">
            <v/>
          </cell>
          <cell r="D1096" t="str">
            <v>J</v>
          </cell>
          <cell r="E1096" t="str">
            <v>Albany County Sheriffs</v>
          </cell>
          <cell r="F1096" t="str">
            <v/>
          </cell>
          <cell r="G1096" t="str">
            <v>Attn: School Lunch Director</v>
          </cell>
          <cell r="H1096" t="str">
            <v>840 Albany Shaker Road</v>
          </cell>
          <cell r="I1096" t="str">
            <v>Albany</v>
          </cell>
          <cell r="J1096" t="str">
            <v>(518) 869-2605</v>
          </cell>
          <cell r="K1096" t="str">
            <v>Mary Ellen Kane</v>
          </cell>
          <cell r="L1096" t="str">
            <v>ALBANY</v>
          </cell>
          <cell r="M1096" t="str">
            <v/>
          </cell>
          <cell r="N1096" t="str">
            <v>12/05/03</v>
          </cell>
          <cell r="O1096" t="str">
            <v>0.00</v>
          </cell>
          <cell r="P1096" t="str">
            <v>RA</v>
          </cell>
          <cell r="Q1096" t="str">
            <v>No</v>
          </cell>
          <cell r="R1096" t="str">
            <v/>
          </cell>
          <cell r="S1096" t="str">
            <v>180</v>
          </cell>
          <cell r="T1096" t="str">
            <v>UNASSIGNED</v>
          </cell>
          <cell r="U1096" t="str">
            <v>Ralph Provenza - Prin 273-3321</v>
          </cell>
          <cell r="V1096" t="str">
            <v>0</v>
          </cell>
          <cell r="W1096" t="str">
            <v>NSLP</v>
          </cell>
          <cell r="X1096" t="str">
            <v>No</v>
          </cell>
          <cell r="Y1096" t="str">
            <v xml:space="preserve">      </v>
          </cell>
          <cell r="Z1096" t="str">
            <v/>
          </cell>
          <cell r="AA1096" t="str">
            <v/>
          </cell>
          <cell r="AB1096" t="str">
            <v/>
          </cell>
          <cell r="AC1096" t="str">
            <v>0.00</v>
          </cell>
          <cell r="AD1096" t="str">
            <v>J300</v>
          </cell>
          <cell r="AE1096" t="str">
            <v/>
          </cell>
          <cell r="AF1096" t="str">
            <v>0.00</v>
          </cell>
          <cell r="AG1096" t="str">
            <v>ALBANY COUNTY</v>
          </cell>
        </row>
        <row r="1097">
          <cell r="A1097">
            <v>270601950001</v>
          </cell>
          <cell r="B1097" t="str">
            <v>J302</v>
          </cell>
          <cell r="C1097">
            <v>4003109</v>
          </cell>
          <cell r="D1097" t="str">
            <v>J</v>
          </cell>
          <cell r="E1097" t="str">
            <v>Montgomery Cty Correctional Facility</v>
          </cell>
          <cell r="F1097" t="str">
            <v>Attn: Food Service Director</v>
          </cell>
          <cell r="G1097" t="str">
            <v>Montgomery Cty Correctional Facility</v>
          </cell>
          <cell r="H1097" t="str">
            <v>200 Clark Drive, PO Box 432</v>
          </cell>
          <cell r="I1097" t="str">
            <v>Fultonville</v>
          </cell>
          <cell r="J1097" t="str">
            <v>(518) 853-5515</v>
          </cell>
          <cell r="K1097" t="str">
            <v>Lynn Dumar - FSD</v>
          </cell>
          <cell r="L1097" t="str">
            <v>MONTGOMERY</v>
          </cell>
          <cell r="M1097" t="str">
            <v>LDUMAR@CO.MONTGOMERY.NY.US</v>
          </cell>
          <cell r="N1097" t="str">
            <v>02/23/95</v>
          </cell>
          <cell r="O1097" t="str">
            <v>0.00</v>
          </cell>
          <cell r="P1097" t="str">
            <v>RA</v>
          </cell>
          <cell r="Q1097" t="str">
            <v>No</v>
          </cell>
          <cell r="R1097">
            <v>270601950001</v>
          </cell>
          <cell r="S1097" t="str">
            <v>180</v>
          </cell>
          <cell r="T1097" t="str">
            <v>UNASSIGNED</v>
          </cell>
          <cell r="U1097" t="str">
            <v>Mike Amato - Sheriff - 853-5533</v>
          </cell>
          <cell r="V1097" t="str">
            <v>2120</v>
          </cell>
          <cell r="W1097" t="str">
            <v>NSLP</v>
          </cell>
          <cell r="X1097" t="str">
            <v>Yes</v>
          </cell>
          <cell r="Y1097" t="str">
            <v xml:space="preserve">      </v>
          </cell>
          <cell r="Z1097" t="str">
            <v/>
          </cell>
          <cell r="AA1097" t="str">
            <v/>
          </cell>
          <cell r="AB1097" t="str">
            <v/>
          </cell>
          <cell r="AC1097" t="str">
            <v>0.00</v>
          </cell>
          <cell r="AD1097" t="str">
            <v>J302</v>
          </cell>
          <cell r="AE1097" t="str">
            <v>DBJ6SW7</v>
          </cell>
          <cell r="AF1097" t="str">
            <v>0.00</v>
          </cell>
          <cell r="AG1097" t="str">
            <v>MONTGOMERY CORR</v>
          </cell>
        </row>
        <row r="1098">
          <cell r="A1098" t="str">
            <v/>
          </cell>
          <cell r="B1098" t="str">
            <v>J305</v>
          </cell>
          <cell r="C1098">
            <v>4003440</v>
          </cell>
          <cell r="D1098" t="str">
            <v>J</v>
          </cell>
          <cell r="E1098" t="str">
            <v>Pahl House,Inc.</v>
          </cell>
          <cell r="F1098" t="str">
            <v>Attn: Food Service Director</v>
          </cell>
          <cell r="G1098" t="str">
            <v>PAHL House,Inc.</v>
          </cell>
          <cell r="H1098" t="str">
            <v>106-108 Ninth Street</v>
          </cell>
          <cell r="I1098" t="str">
            <v>Troy</v>
          </cell>
          <cell r="J1098" t="str">
            <v>(518) 272-0206</v>
          </cell>
          <cell r="K1098" t="str">
            <v>Celeste Pirela- FSD</v>
          </cell>
          <cell r="L1098" t="str">
            <v>RENSSELAER</v>
          </cell>
          <cell r="M1098" t="str">
            <v/>
          </cell>
          <cell r="N1098" t="str">
            <v>04/30/99</v>
          </cell>
          <cell r="O1098" t="str">
            <v>0.00</v>
          </cell>
          <cell r="P1098" t="str">
            <v>RA</v>
          </cell>
          <cell r="Q1098" t="str">
            <v>No</v>
          </cell>
          <cell r="R1098" t="str">
            <v/>
          </cell>
          <cell r="S1098" t="str">
            <v>180</v>
          </cell>
          <cell r="T1098" t="str">
            <v>UNASSIGNED</v>
          </cell>
          <cell r="U1098" t="str">
            <v>Mike Amato - Sheriff - 853-5533</v>
          </cell>
          <cell r="V1098" t="str">
            <v>662</v>
          </cell>
          <cell r="W1098" t="str">
            <v>NSLP</v>
          </cell>
          <cell r="X1098" t="str">
            <v>No</v>
          </cell>
          <cell r="Y1098" t="str">
            <v xml:space="preserve">      </v>
          </cell>
          <cell r="Z1098" t="str">
            <v/>
          </cell>
          <cell r="AA1098" t="str">
            <v/>
          </cell>
          <cell r="AB1098" t="str">
            <v/>
          </cell>
          <cell r="AC1098" t="str">
            <v>0.00</v>
          </cell>
          <cell r="AD1098" t="str">
            <v>J305</v>
          </cell>
          <cell r="AE1098" t="str">
            <v/>
          </cell>
          <cell r="AF1098" t="str">
            <v>0.00</v>
          </cell>
          <cell r="AG1098" t="str">
            <v>PAHL HOUSE</v>
          </cell>
        </row>
        <row r="1099">
          <cell r="A1099">
            <v>541201950003</v>
          </cell>
          <cell r="B1099" t="str">
            <v>J309</v>
          </cell>
          <cell r="C1099">
            <v>4003984</v>
          </cell>
          <cell r="D1099" t="str">
            <v>J</v>
          </cell>
          <cell r="E1099" t="str">
            <v>Schoharie Cty Correctional Fac.</v>
          </cell>
          <cell r="F1099" t="str">
            <v>Attn: Food Service Director</v>
          </cell>
          <cell r="G1099" t="str">
            <v>Schoharie Cty Correctional Fac.</v>
          </cell>
          <cell r="H1099" t="str">
            <v>PO Box 689, Depot Lane</v>
          </cell>
          <cell r="I1099" t="str">
            <v>Schoharie</v>
          </cell>
          <cell r="J1099" t="str">
            <v>(518) 295-2264</v>
          </cell>
          <cell r="K1099" t="str">
            <v>Lt. Charles Newman - Jail Admin.</v>
          </cell>
          <cell r="L1099" t="str">
            <v>SCHOHARIE</v>
          </cell>
          <cell r="M1099" t="str">
            <v>LOISMEARS@CO.SCHOHARIE.NY.US</v>
          </cell>
          <cell r="N1099" t="str">
            <v>02/23/95</v>
          </cell>
          <cell r="O1099" t="str">
            <v>0.00</v>
          </cell>
          <cell r="P1099" t="str">
            <v>RA</v>
          </cell>
          <cell r="Q1099" t="str">
            <v>No</v>
          </cell>
          <cell r="R1099">
            <v>541201950003</v>
          </cell>
          <cell r="S1099" t="str">
            <v>180</v>
          </cell>
          <cell r="T1099" t="str">
            <v>UNASSIGNED</v>
          </cell>
          <cell r="U1099" t="str">
            <v>Peter Rogers - Exe Dir</v>
          </cell>
          <cell r="V1099" t="str">
            <v>38</v>
          </cell>
          <cell r="W1099" t="str">
            <v>NSLP</v>
          </cell>
          <cell r="X1099" t="str">
            <v>Yes</v>
          </cell>
          <cell r="Y1099" t="str">
            <v xml:space="preserve">      </v>
          </cell>
          <cell r="Z1099" t="str">
            <v/>
          </cell>
          <cell r="AA1099" t="str">
            <v/>
          </cell>
          <cell r="AB1099" t="str">
            <v/>
          </cell>
          <cell r="AC1099" t="str">
            <v>0.00</v>
          </cell>
          <cell r="AD1099" t="str">
            <v>J309</v>
          </cell>
          <cell r="AE1099" t="str">
            <v>BTHPGU3</v>
          </cell>
          <cell r="AF1099" t="str">
            <v>0.00</v>
          </cell>
          <cell r="AG1099" t="str">
            <v>SCHOHARIE CORR</v>
          </cell>
        </row>
        <row r="1100">
          <cell r="A1100">
            <v>10100860907</v>
          </cell>
          <cell r="B1100" t="str">
            <v>J313</v>
          </cell>
          <cell r="C1100">
            <v>4002199</v>
          </cell>
          <cell r="D1100" t="str">
            <v>J</v>
          </cell>
          <cell r="E1100" t="str">
            <v>Green Tech Charter School</v>
          </cell>
          <cell r="F1100" t="str">
            <v>Attn: Food Service Director</v>
          </cell>
          <cell r="G1100" t="str">
            <v>Green Tech Charter School</v>
          </cell>
          <cell r="H1100" t="str">
            <v>321 Northern Boulevard</v>
          </cell>
          <cell r="I1100" t="str">
            <v>Albany</v>
          </cell>
          <cell r="J1100" t="str">
            <v>(518) 694-3400</v>
          </cell>
          <cell r="K1100" t="str">
            <v>Nettie Rathbun</v>
          </cell>
          <cell r="L1100" t="str">
            <v>ALBANY</v>
          </cell>
          <cell r="M1100" t="str">
            <v>nrathbun@greentechhigh.org</v>
          </cell>
          <cell r="N1100" t="str">
            <v>07/13/09</v>
          </cell>
          <cell r="O1100" t="str">
            <v>12,821.99</v>
          </cell>
          <cell r="P1100" t="str">
            <v>RA</v>
          </cell>
          <cell r="Q1100" t="str">
            <v>Yes</v>
          </cell>
          <cell r="R1100">
            <v>10100860907</v>
          </cell>
          <cell r="S1100" t="str">
            <v>180</v>
          </cell>
          <cell r="T1100" t="str">
            <v>UNASSIGNED</v>
          </cell>
          <cell r="U1100" t="str">
            <v/>
          </cell>
          <cell r="V1100" t="str">
            <v>35371</v>
          </cell>
          <cell r="W1100" t="str">
            <v>NSLP</v>
          </cell>
          <cell r="X1100" t="str">
            <v>Yes</v>
          </cell>
          <cell r="Y1100" t="str">
            <v xml:space="preserve">      </v>
          </cell>
          <cell r="Z1100" t="str">
            <v>01/10/13</v>
          </cell>
          <cell r="AA1100" t="str">
            <v/>
          </cell>
          <cell r="AB1100" t="str">
            <v/>
          </cell>
          <cell r="AC1100" t="str">
            <v>0.00</v>
          </cell>
          <cell r="AD1100" t="str">
            <v>J313</v>
          </cell>
          <cell r="AE1100" t="str">
            <v>Milk2401</v>
          </cell>
          <cell r="AF1100" t="str">
            <v>12,821.99</v>
          </cell>
          <cell r="AG1100" t="str">
            <v>GREEN TECH CHARTER SCHOOL</v>
          </cell>
        </row>
        <row r="1101">
          <cell r="A1101">
            <v>10100997850</v>
          </cell>
          <cell r="B1101" t="str">
            <v>J369</v>
          </cell>
          <cell r="C1101">
            <v>4001243</v>
          </cell>
          <cell r="D1101" t="str">
            <v>J</v>
          </cell>
          <cell r="E1101" t="str">
            <v>Cerebral Palsy Association</v>
          </cell>
          <cell r="F1101" t="str">
            <v>Attn: Food Service Director</v>
          </cell>
          <cell r="G1101" t="str">
            <v>Cerebral Palsy Association</v>
          </cell>
          <cell r="H1101" t="str">
            <v>314 South Manning Boulevard</v>
          </cell>
          <cell r="I1101" t="str">
            <v>Albany</v>
          </cell>
          <cell r="J1101" t="str">
            <v>(518) 437-5561</v>
          </cell>
          <cell r="K1101" t="str">
            <v>Robert Newport</v>
          </cell>
          <cell r="L1101" t="str">
            <v>ALBANY</v>
          </cell>
          <cell r="M1101" t="str">
            <v>robert.newport@compass-usa.com</v>
          </cell>
          <cell r="N1101" t="str">
            <v>07/03/98</v>
          </cell>
          <cell r="O1101" t="str">
            <v>7,400.08</v>
          </cell>
          <cell r="P1101" t="str">
            <v>RA</v>
          </cell>
          <cell r="Q1101" t="str">
            <v>Yes</v>
          </cell>
          <cell r="R1101">
            <v>10100997850</v>
          </cell>
          <cell r="S1101" t="str">
            <v>180</v>
          </cell>
          <cell r="T1101" t="str">
            <v>UNASSIGNED</v>
          </cell>
          <cell r="U1101" t="str">
            <v>Randy Benedict</v>
          </cell>
          <cell r="V1101" t="str">
            <v>20414</v>
          </cell>
          <cell r="W1101" t="str">
            <v>NSLP</v>
          </cell>
          <cell r="X1101" t="str">
            <v>Yes</v>
          </cell>
          <cell r="Y1101" t="str">
            <v xml:space="preserve">      </v>
          </cell>
          <cell r="Z1101" t="str">
            <v>09/12/11</v>
          </cell>
          <cell r="AA1101" t="str">
            <v/>
          </cell>
          <cell r="AB1101" t="str">
            <v>(518) 736-2118</v>
          </cell>
          <cell r="AC1101" t="str">
            <v>0.00</v>
          </cell>
          <cell r="AD1101" t="str">
            <v>J369</v>
          </cell>
          <cell r="AE1101" t="str">
            <v>Boston77!</v>
          </cell>
          <cell r="AF1101" t="str">
            <v>7,400.08</v>
          </cell>
          <cell r="AG1101" t="str">
            <v>CEREBRAL PALSY</v>
          </cell>
        </row>
        <row r="1102">
          <cell r="A1102">
            <v>10100970002</v>
          </cell>
          <cell r="B1102" t="str">
            <v>J379</v>
          </cell>
          <cell r="C1102">
            <v>4003336</v>
          </cell>
          <cell r="D1102" t="str">
            <v>J</v>
          </cell>
          <cell r="E1102" t="str">
            <v>OCFS Bureau of Health Services</v>
          </cell>
          <cell r="F1102" t="str">
            <v>Attn: Nutr.Svc.Dir.</v>
          </cell>
          <cell r="G1102" t="str">
            <v>OCFS Nutrition Services Unit</v>
          </cell>
          <cell r="H1102" t="str">
            <v>52 Washington St, Rm 145, No.</v>
          </cell>
          <cell r="I1102" t="str">
            <v>Rensselaer</v>
          </cell>
          <cell r="J1102" t="str">
            <v>(518) 474-9560</v>
          </cell>
          <cell r="K1102" t="str">
            <v>Kerri Simonds - Nutrition Sr. Coord</v>
          </cell>
          <cell r="L1102" t="str">
            <v>RENSSELAER</v>
          </cell>
          <cell r="M1102" t="str">
            <v>kerri.simonds@OCFS.STATE.NY.US</v>
          </cell>
          <cell r="N1102" t="str">
            <v>06/07/01</v>
          </cell>
          <cell r="O1102" t="str">
            <v>0.00</v>
          </cell>
          <cell r="P1102" t="str">
            <v>RA</v>
          </cell>
          <cell r="Q1102" t="str">
            <v>No</v>
          </cell>
          <cell r="R1102">
            <v>10100970002</v>
          </cell>
          <cell r="S1102" t="str">
            <v>180</v>
          </cell>
          <cell r="T1102" t="str">
            <v>UNASSIGNED</v>
          </cell>
          <cell r="U1102" t="str">
            <v>Randy Benedict - Jail Adm. - 736-2118</v>
          </cell>
          <cell r="V1102" t="str">
            <v>174812</v>
          </cell>
          <cell r="W1102" t="str">
            <v>NSLP</v>
          </cell>
          <cell r="X1102" t="str">
            <v>Yes</v>
          </cell>
          <cell r="Y1102" t="str">
            <v xml:space="preserve">      </v>
          </cell>
          <cell r="Z1102" t="str">
            <v>10/26/11</v>
          </cell>
          <cell r="AA1102" t="str">
            <v/>
          </cell>
          <cell r="AB1102" t="str">
            <v/>
          </cell>
          <cell r="AC1102" t="str">
            <v>0.00</v>
          </cell>
          <cell r="AD1102" t="str">
            <v>J379</v>
          </cell>
          <cell r="AE1102" t="str">
            <v>G4A37BY</v>
          </cell>
          <cell r="AF1102" t="str">
            <v>0.00</v>
          </cell>
          <cell r="AG1102" t="str">
            <v>OCFS BUR/HLTH SV</v>
          </cell>
        </row>
        <row r="1103">
          <cell r="A1103">
            <v>100308630003</v>
          </cell>
          <cell r="B1103" t="str">
            <v>J382</v>
          </cell>
          <cell r="C1103">
            <v>4000908</v>
          </cell>
          <cell r="D1103" t="str">
            <v>J</v>
          </cell>
          <cell r="E1103" t="str">
            <v>Berkshire Farm Center</v>
          </cell>
          <cell r="F1103" t="str">
            <v>Attn: School Lunch Director</v>
          </cell>
          <cell r="G1103" t="str">
            <v>Berkshire Farm Center</v>
          </cell>
          <cell r="H1103" t="str">
            <v>13640 Rt 22</v>
          </cell>
          <cell r="I1103" t="str">
            <v>Canaan</v>
          </cell>
          <cell r="J1103" t="str">
            <v>(518) 781-0990</v>
          </cell>
          <cell r="K1103" t="str">
            <v>Jon Newcomer</v>
          </cell>
          <cell r="L1103" t="str">
            <v>COLUMBIA</v>
          </cell>
          <cell r="M1103" t="str">
            <v>jnewcomer@berkshirefarm.org</v>
          </cell>
          <cell r="N1103" t="str">
            <v>09/20/95</v>
          </cell>
          <cell r="O1103" t="str">
            <v>0.00</v>
          </cell>
          <cell r="P1103" t="str">
            <v>RA</v>
          </cell>
          <cell r="Q1103" t="str">
            <v>No</v>
          </cell>
          <cell r="R1103">
            <v>100308630003</v>
          </cell>
          <cell r="S1103" t="str">
            <v>180</v>
          </cell>
          <cell r="T1103" t="str">
            <v>UNASSIGNED</v>
          </cell>
          <cell r="U1103" t="str">
            <v>Randy Benedict - Jail Adm. - 736-2118</v>
          </cell>
          <cell r="V1103" t="str">
            <v>47454</v>
          </cell>
          <cell r="W1103" t="str">
            <v>NSLP</v>
          </cell>
          <cell r="X1103" t="str">
            <v>Yes</v>
          </cell>
          <cell r="Y1103" t="str">
            <v xml:space="preserve">      </v>
          </cell>
          <cell r="Z1103" t="str">
            <v>10/27/11</v>
          </cell>
          <cell r="AA1103" t="str">
            <v/>
          </cell>
          <cell r="AB1103" t="str">
            <v/>
          </cell>
          <cell r="AC1103" t="str">
            <v>0.00</v>
          </cell>
          <cell r="AD1103" t="str">
            <v>J382</v>
          </cell>
          <cell r="AE1103" t="str">
            <v>PasswordOne</v>
          </cell>
          <cell r="AF1103" t="str">
            <v>0.00</v>
          </cell>
          <cell r="AG1103" t="str">
            <v>BERKSHIRE FARM</v>
          </cell>
        </row>
        <row r="1104">
          <cell r="A1104">
            <v>490804998235</v>
          </cell>
          <cell r="B1104" t="str">
            <v>J383</v>
          </cell>
          <cell r="C1104">
            <v>4005340</v>
          </cell>
          <cell r="D1104" t="str">
            <v>J</v>
          </cell>
          <cell r="E1104" t="str">
            <v>Vanderheyden Hall</v>
          </cell>
          <cell r="F1104" t="str">
            <v>Attn: Food Service Director</v>
          </cell>
          <cell r="G1104" t="str">
            <v>Vanderheyden Hall</v>
          </cell>
          <cell r="H1104" t="str">
            <v>PO Box 219</v>
          </cell>
          <cell r="I1104" t="str">
            <v>Wynantskill</v>
          </cell>
          <cell r="J1104" t="str">
            <v>(518) 283-6500 x 732</v>
          </cell>
          <cell r="K1104" t="str">
            <v>John Piombino</v>
          </cell>
          <cell r="L1104" t="str">
            <v>RENSSELAER</v>
          </cell>
          <cell r="M1104" t="str">
            <v>Jpiombino@vanderheyden.org</v>
          </cell>
          <cell r="N1104" t="str">
            <v>02/23/95</v>
          </cell>
          <cell r="O1104" t="str">
            <v>7,401.53</v>
          </cell>
          <cell r="P1104" t="str">
            <v>RA</v>
          </cell>
          <cell r="Q1104" t="str">
            <v>Yes</v>
          </cell>
          <cell r="R1104">
            <v>490804998235</v>
          </cell>
          <cell r="S1104" t="str">
            <v>180</v>
          </cell>
          <cell r="T1104" t="str">
            <v>UNASSIGNED</v>
          </cell>
          <cell r="U1104" t="str">
            <v>Randy Benedict</v>
          </cell>
          <cell r="V1104" t="str">
            <v>20418</v>
          </cell>
          <cell r="W1104" t="str">
            <v>NSLP</v>
          </cell>
          <cell r="X1104" t="str">
            <v>Yes</v>
          </cell>
          <cell r="Y1104" t="str">
            <v xml:space="preserve">      </v>
          </cell>
          <cell r="Z1104" t="str">
            <v>09/01/11</v>
          </cell>
          <cell r="AA1104" t="str">
            <v/>
          </cell>
          <cell r="AB1104" t="str">
            <v>(518) 736-2118</v>
          </cell>
          <cell r="AC1104" t="str">
            <v>0.00</v>
          </cell>
          <cell r="AD1104" t="str">
            <v>J383</v>
          </cell>
          <cell r="AE1104" t="str">
            <v>Leader9871</v>
          </cell>
          <cell r="AF1104" t="str">
            <v>7,401.53</v>
          </cell>
          <cell r="AG1104" t="str">
            <v>VANDERHEYDEN</v>
          </cell>
        </row>
        <row r="1105">
          <cell r="A1105">
            <v>10100115705</v>
          </cell>
          <cell r="B1105" t="str">
            <v>J385</v>
          </cell>
          <cell r="C1105">
            <v>4002644</v>
          </cell>
          <cell r="D1105" t="str">
            <v>J</v>
          </cell>
          <cell r="E1105" t="str">
            <v>LaSalle School</v>
          </cell>
          <cell r="F1105" t="str">
            <v>Attn: Food Service Director</v>
          </cell>
          <cell r="G1105" t="str">
            <v>LaSalle School</v>
          </cell>
          <cell r="H1105" t="str">
            <v>391 Western Avenue</v>
          </cell>
          <cell r="I1105" t="str">
            <v>Albany</v>
          </cell>
          <cell r="J1105" t="str">
            <v>(518) 242-4731x 204</v>
          </cell>
          <cell r="K1105" t="str">
            <v>Pamela Ratigan</v>
          </cell>
          <cell r="L1105" t="str">
            <v>ALBANY</v>
          </cell>
          <cell r="M1105" t="str">
            <v>ratigan@lasalle-school.org</v>
          </cell>
          <cell r="N1105" t="str">
            <v>02/23/95</v>
          </cell>
          <cell r="O1105" t="str">
            <v>5,392.19</v>
          </cell>
          <cell r="P1105" t="str">
            <v>RA</v>
          </cell>
          <cell r="Q1105" t="str">
            <v>Yes</v>
          </cell>
          <cell r="R1105">
            <v>10100115705</v>
          </cell>
          <cell r="S1105" t="str">
            <v>180</v>
          </cell>
          <cell r="T1105" t="str">
            <v>UNASSIGNED</v>
          </cell>
          <cell r="U1105" t="str">
            <v>Jamey Meyer</v>
          </cell>
          <cell r="V1105" t="str">
            <v>14875</v>
          </cell>
          <cell r="W1105" t="str">
            <v>NSLP</v>
          </cell>
          <cell r="X1105" t="str">
            <v>Yes</v>
          </cell>
          <cell r="Y1105" t="str">
            <v xml:space="preserve">      </v>
          </cell>
          <cell r="Z1105" t="str">
            <v>09/06/11</v>
          </cell>
          <cell r="AA1105" t="str">
            <v/>
          </cell>
          <cell r="AB1105" t="str">
            <v/>
          </cell>
          <cell r="AC1105" t="str">
            <v>0.00</v>
          </cell>
          <cell r="AD1105" t="str">
            <v>J385</v>
          </cell>
          <cell r="AE1105" t="str">
            <v>Password385</v>
          </cell>
          <cell r="AF1105" t="str">
            <v>5,392.19</v>
          </cell>
          <cell r="AG1105" t="str">
            <v>LASALLE SCHOOL</v>
          </cell>
        </row>
        <row r="1106">
          <cell r="A1106">
            <v>10100997791</v>
          </cell>
          <cell r="B1106" t="str">
            <v>J388</v>
          </cell>
          <cell r="C1106">
            <v>4004263</v>
          </cell>
          <cell r="D1106" t="str">
            <v>J</v>
          </cell>
          <cell r="E1106" t="str">
            <v>St. Catherine-Center for Children</v>
          </cell>
          <cell r="F1106" t="str">
            <v>Attn: Food Service Director</v>
          </cell>
          <cell r="G1106" t="str">
            <v>St.Catherine-Center for Children</v>
          </cell>
          <cell r="H1106" t="str">
            <v>30 North Main Avenue</v>
          </cell>
          <cell r="I1106" t="str">
            <v>Albany</v>
          </cell>
          <cell r="J1106" t="str">
            <v>(518) 453-6736</v>
          </cell>
          <cell r="K1106" t="str">
            <v>Marco Trivellato</v>
          </cell>
          <cell r="L1106" t="str">
            <v>ALBANY</v>
          </cell>
          <cell r="M1106" t="str">
            <v>mtrivellato@st-cath.org</v>
          </cell>
          <cell r="N1106" t="str">
            <v>04/30/99</v>
          </cell>
          <cell r="O1106" t="str">
            <v>6,105.23</v>
          </cell>
          <cell r="P1106" t="str">
            <v>RA</v>
          </cell>
          <cell r="Q1106" t="str">
            <v>Yes</v>
          </cell>
          <cell r="R1106">
            <v>10100997791</v>
          </cell>
          <cell r="S1106" t="str">
            <v>180</v>
          </cell>
          <cell r="T1106" t="str">
            <v>UNASSIGNED</v>
          </cell>
          <cell r="U1106" t="str">
            <v>Kirsten Trevino</v>
          </cell>
          <cell r="V1106" t="str">
            <v>16842</v>
          </cell>
          <cell r="W1106" t="str">
            <v>NSLP</v>
          </cell>
          <cell r="X1106" t="str">
            <v>Yes</v>
          </cell>
          <cell r="Y1106" t="str">
            <v xml:space="preserve">      </v>
          </cell>
          <cell r="Z1106" t="str">
            <v>10/24/11</v>
          </cell>
          <cell r="AA1106" t="str">
            <v>ktrevino@st-cath.org</v>
          </cell>
          <cell r="AB1106" t="str">
            <v>518-453-6726</v>
          </cell>
          <cell r="AC1106" t="str">
            <v>0.00</v>
          </cell>
          <cell r="AD1106" t="str">
            <v>J388</v>
          </cell>
          <cell r="AE1106" t="str">
            <v>Password388</v>
          </cell>
          <cell r="AF1106" t="str">
            <v>6,105.23</v>
          </cell>
          <cell r="AG1106" t="str">
            <v>ST.CATH ALBANY</v>
          </cell>
        </row>
        <row r="1107">
          <cell r="A1107">
            <v>10100115658</v>
          </cell>
          <cell r="B1107" t="str">
            <v>J389</v>
          </cell>
          <cell r="C1107">
            <v>4004251</v>
          </cell>
          <cell r="D1107" t="str">
            <v>J</v>
          </cell>
          <cell r="E1107" t="str">
            <v>St. Anne Institute</v>
          </cell>
          <cell r="F1107" t="str">
            <v>Attn: Food Service Director</v>
          </cell>
          <cell r="G1107" t="str">
            <v>St.Anne's Institute</v>
          </cell>
          <cell r="H1107" t="str">
            <v>160 North Main Avenue</v>
          </cell>
          <cell r="I1107" t="str">
            <v>Albany</v>
          </cell>
          <cell r="J1107" t="str">
            <v>(518) 437-6520</v>
          </cell>
          <cell r="K1107" t="str">
            <v>Angela Fedullo</v>
          </cell>
          <cell r="L1107" t="str">
            <v>ALBANY</v>
          </cell>
          <cell r="M1107" t="str">
            <v>angela@s-a-i.org</v>
          </cell>
          <cell r="N1107" t="str">
            <v>08/04/03</v>
          </cell>
          <cell r="O1107" t="str">
            <v>6,562.70</v>
          </cell>
          <cell r="P1107" t="str">
            <v>RA</v>
          </cell>
          <cell r="Q1107" t="str">
            <v>Yes</v>
          </cell>
          <cell r="R1107">
            <v>10100115658</v>
          </cell>
          <cell r="S1107" t="str">
            <v>180</v>
          </cell>
          <cell r="T1107" t="str">
            <v>UNASSIGNED</v>
          </cell>
          <cell r="U1107" t="str">
            <v>Rick Riccio</v>
          </cell>
          <cell r="V1107" t="str">
            <v>18104</v>
          </cell>
          <cell r="W1107" t="str">
            <v>NSLP</v>
          </cell>
          <cell r="X1107" t="str">
            <v>Yes</v>
          </cell>
          <cell r="Y1107" t="str">
            <v xml:space="preserve">      </v>
          </cell>
          <cell r="Z1107" t="str">
            <v>09/06/11</v>
          </cell>
          <cell r="AA1107" t="str">
            <v/>
          </cell>
          <cell r="AB1107" t="str">
            <v>(518) 437-6501</v>
          </cell>
          <cell r="AC1107" t="str">
            <v>0.00</v>
          </cell>
          <cell r="AD1107" t="str">
            <v>J389</v>
          </cell>
          <cell r="AE1107" t="str">
            <v>Password389</v>
          </cell>
          <cell r="AF1107" t="str">
            <v>6,562.70</v>
          </cell>
          <cell r="AG1107" t="str">
            <v>ST.ANNE INST ALB</v>
          </cell>
        </row>
        <row r="1108">
          <cell r="A1108">
            <v>10100996557</v>
          </cell>
          <cell r="B1108" t="str">
            <v>J392</v>
          </cell>
          <cell r="C1108">
            <v>4003460</v>
          </cell>
          <cell r="D1108" t="str">
            <v>J</v>
          </cell>
          <cell r="E1108" t="str">
            <v>Parsons Child &amp; Family Center</v>
          </cell>
          <cell r="F1108" t="str">
            <v>Attn: Food Service Director</v>
          </cell>
          <cell r="G1108" t="str">
            <v>Parsons Child &amp; Family Center</v>
          </cell>
          <cell r="H1108" t="str">
            <v>60 Academy Road</v>
          </cell>
          <cell r="I1108" t="str">
            <v>Albany</v>
          </cell>
          <cell r="J1108" t="str">
            <v>518-426-2739</v>
          </cell>
          <cell r="K1108" t="str">
            <v>Antionette Bradley</v>
          </cell>
          <cell r="L1108" t="str">
            <v>ALBANY</v>
          </cell>
          <cell r="M1108" t="str">
            <v>Antoinette.Bradley@northernrivers.org</v>
          </cell>
          <cell r="N1108" t="str">
            <v>02/23/95</v>
          </cell>
          <cell r="O1108" t="str">
            <v>8,707.61</v>
          </cell>
          <cell r="P1108" t="str">
            <v>RA</v>
          </cell>
          <cell r="Q1108" t="str">
            <v>Yes</v>
          </cell>
          <cell r="R1108">
            <v>10100996557</v>
          </cell>
          <cell r="S1108" t="str">
            <v>180</v>
          </cell>
          <cell r="T1108" t="str">
            <v>UNASSIGNED</v>
          </cell>
          <cell r="U1108" t="str">
            <v>Jim Hiller</v>
          </cell>
          <cell r="V1108" t="str">
            <v>24021</v>
          </cell>
          <cell r="W1108" t="str">
            <v>NSLP</v>
          </cell>
          <cell r="X1108" t="str">
            <v>Yes</v>
          </cell>
          <cell r="Y1108" t="str">
            <v xml:space="preserve">      </v>
          </cell>
          <cell r="Z1108" t="str">
            <v>10/17/11</v>
          </cell>
          <cell r="AA1108" t="str">
            <v/>
          </cell>
          <cell r="AB1108" t="str">
            <v/>
          </cell>
          <cell r="AC1108" t="str">
            <v>0.00</v>
          </cell>
          <cell r="AD1108" t="str">
            <v>J392</v>
          </cell>
          <cell r="AE1108" t="str">
            <v>Kb16011402</v>
          </cell>
          <cell r="AF1108" t="str">
            <v>8,707.61</v>
          </cell>
          <cell r="AG1108" t="str">
            <v>PARSONS CHILD FM</v>
          </cell>
        </row>
        <row r="1109">
          <cell r="A1109">
            <v>520101998694</v>
          </cell>
          <cell r="B1109" t="str">
            <v>J393</v>
          </cell>
          <cell r="C1109">
            <v>4004660</v>
          </cell>
          <cell r="D1109" t="str">
            <v>J</v>
          </cell>
          <cell r="E1109" t="str">
            <v>The Charlton School</v>
          </cell>
          <cell r="F1109" t="str">
            <v>Attn: School Lunch Director</v>
          </cell>
          <cell r="G1109" t="str">
            <v>The Charlton School</v>
          </cell>
          <cell r="H1109" t="str">
            <v>Box #47</v>
          </cell>
          <cell r="I1109" t="str">
            <v>Burnt Hills</v>
          </cell>
          <cell r="J1109" t="str">
            <v>(518) 399-8182 x422</v>
          </cell>
          <cell r="K1109" t="str">
            <v>Dawn Craig - FSD</v>
          </cell>
          <cell r="L1109" t="str">
            <v>SARATOGA</v>
          </cell>
          <cell r="M1109" t="str">
            <v/>
          </cell>
          <cell r="N1109" t="str">
            <v>02/23/95</v>
          </cell>
          <cell r="O1109" t="str">
            <v>0.00</v>
          </cell>
          <cell r="P1109" t="str">
            <v>RA</v>
          </cell>
          <cell r="Q1109" t="str">
            <v>No</v>
          </cell>
          <cell r="R1109">
            <v>520101998694</v>
          </cell>
          <cell r="S1109" t="str">
            <v>180</v>
          </cell>
          <cell r="T1109" t="str">
            <v>UNASSIGNED</v>
          </cell>
          <cell r="U1109" t="str">
            <v>Jim Hiller - Cafe Mgr</v>
          </cell>
          <cell r="V1109" t="str">
            <v>5918</v>
          </cell>
          <cell r="W1109" t="str">
            <v>NSLP</v>
          </cell>
          <cell r="X1109" t="str">
            <v>Yes</v>
          </cell>
          <cell r="Y1109" t="str">
            <v xml:space="preserve">      </v>
          </cell>
          <cell r="Z1109" t="str">
            <v>09/30/12</v>
          </cell>
          <cell r="AA1109" t="str">
            <v/>
          </cell>
          <cell r="AB1109" t="str">
            <v/>
          </cell>
          <cell r="AC1109" t="str">
            <v>0.00</v>
          </cell>
          <cell r="AD1109" t="str">
            <v>J393</v>
          </cell>
          <cell r="AE1109" t="str">
            <v>754QE4E</v>
          </cell>
          <cell r="AF1109" t="str">
            <v>0.00</v>
          </cell>
          <cell r="AG1109" t="str">
            <v>CHARLTON SCHOOL</v>
          </cell>
        </row>
        <row r="1110">
          <cell r="A1110">
            <v>10100890157</v>
          </cell>
          <cell r="B1110" t="str">
            <v>J396</v>
          </cell>
          <cell r="C1110">
            <v>4001870</v>
          </cell>
          <cell r="D1110" t="str">
            <v>J</v>
          </cell>
          <cell r="E1110" t="str">
            <v>Equinox Youth Shelter</v>
          </cell>
          <cell r="F1110" t="str">
            <v>Attn: Alice Williams</v>
          </cell>
          <cell r="G1110" t="str">
            <v>Equinox Youth Shelter</v>
          </cell>
          <cell r="H1110" t="str">
            <v>35 So. Ferry Street</v>
          </cell>
          <cell r="I1110" t="str">
            <v>Albany</v>
          </cell>
          <cell r="J1110" t="str">
            <v>(518) 465-9524</v>
          </cell>
          <cell r="K1110" t="str">
            <v>Daquetta Jones - Progam Dir.</v>
          </cell>
          <cell r="L1110" t="str">
            <v>ALBANY</v>
          </cell>
          <cell r="M1110" t="str">
            <v>DPJONES@EQUINOXINC.ORG</v>
          </cell>
          <cell r="N1110" t="str">
            <v>02/23/95</v>
          </cell>
          <cell r="O1110" t="str">
            <v>0.00</v>
          </cell>
          <cell r="P1110" t="str">
            <v>RA</v>
          </cell>
          <cell r="Q1110" t="str">
            <v>No</v>
          </cell>
          <cell r="R1110">
            <v>10100890157</v>
          </cell>
          <cell r="S1110" t="str">
            <v>180</v>
          </cell>
          <cell r="T1110" t="str">
            <v>UNASSIGNED</v>
          </cell>
          <cell r="U1110" t="str">
            <v>Jim Hiller - Cafe Mgr</v>
          </cell>
          <cell r="V1110" t="str">
            <v>1191</v>
          </cell>
          <cell r="W1110" t="str">
            <v>NSLP</v>
          </cell>
          <cell r="X1110" t="str">
            <v>Yes</v>
          </cell>
          <cell r="Y1110" t="str">
            <v xml:space="preserve">      </v>
          </cell>
          <cell r="Z1110" t="str">
            <v/>
          </cell>
          <cell r="AA1110" t="str">
            <v/>
          </cell>
          <cell r="AB1110" t="str">
            <v/>
          </cell>
          <cell r="AC1110" t="str">
            <v>0.00</v>
          </cell>
          <cell r="AD1110" t="str">
            <v>J396</v>
          </cell>
          <cell r="AE1110" t="str">
            <v>HJHNVZW</v>
          </cell>
          <cell r="AF1110" t="str">
            <v>0.00</v>
          </cell>
          <cell r="AG1110" t="str">
            <v>EQUINOX YTH SHLT</v>
          </cell>
        </row>
        <row r="1111">
          <cell r="A1111">
            <v>2146</v>
          </cell>
          <cell r="B1111" t="str">
            <v>J401</v>
          </cell>
          <cell r="C1111">
            <v>4001950</v>
          </cell>
          <cell r="D1111" t="str">
            <v>J</v>
          </cell>
          <cell r="E1111" t="str">
            <v>First Assembly of God</v>
          </cell>
          <cell r="F1111" t="str">
            <v>Attn: Food Service Director</v>
          </cell>
          <cell r="G1111" t="str">
            <v>First Assembly of God</v>
          </cell>
          <cell r="H1111" t="str">
            <v>647 Johnson Hill Road</v>
          </cell>
          <cell r="I1111" t="str">
            <v>Hoosick Falls</v>
          </cell>
          <cell r="J1111" t="str">
            <v>(518) 686-7408</v>
          </cell>
          <cell r="K1111" t="str">
            <v>Lois Benoit - FSD</v>
          </cell>
          <cell r="L1111" t="str">
            <v>RENSSELAER</v>
          </cell>
          <cell r="M1111" t="str">
            <v>BLOISELAINE@VERIZON.NET</v>
          </cell>
          <cell r="N1111" t="str">
            <v>02/28/95</v>
          </cell>
          <cell r="O1111" t="str">
            <v>0.00</v>
          </cell>
          <cell r="P1111" t="str">
            <v>RA</v>
          </cell>
          <cell r="Q1111" t="str">
            <v>No</v>
          </cell>
          <cell r="R1111">
            <v>2146</v>
          </cell>
          <cell r="S1111" t="str">
            <v>180</v>
          </cell>
          <cell r="T1111" t="str">
            <v>UNASSIGNED</v>
          </cell>
          <cell r="U1111" t="str">
            <v>518-686-4062 leave message</v>
          </cell>
          <cell r="V1111" t="str">
            <v>0</v>
          </cell>
          <cell r="W1111" t="str">
            <v>CACF</v>
          </cell>
          <cell r="X1111" t="str">
            <v>Yes</v>
          </cell>
          <cell r="Y1111" t="str">
            <v xml:space="preserve">      </v>
          </cell>
          <cell r="Z1111" t="str">
            <v>09/07/11</v>
          </cell>
          <cell r="AA1111" t="str">
            <v/>
          </cell>
          <cell r="AB1111" t="str">
            <v/>
          </cell>
          <cell r="AC1111" t="str">
            <v>0.00</v>
          </cell>
          <cell r="AD1111" t="str">
            <v>J401</v>
          </cell>
          <cell r="AE1111" t="str">
            <v/>
          </cell>
          <cell r="AF1111" t="str">
            <v>0.00</v>
          </cell>
          <cell r="AG1111" t="str">
            <v>FIRST ASSEMBLY</v>
          </cell>
        </row>
        <row r="1112">
          <cell r="A1112">
            <v>2049</v>
          </cell>
          <cell r="B1112" t="str">
            <v>J404</v>
          </cell>
          <cell r="C1112">
            <v>4000931</v>
          </cell>
          <cell r="D1112" t="str">
            <v>J</v>
          </cell>
          <cell r="E1112" t="str">
            <v>Bethlehem Preschool, Inc.</v>
          </cell>
          <cell r="F1112" t="str">
            <v>Attn: Food Service Director</v>
          </cell>
          <cell r="G1112" t="str">
            <v>Bethlehem Preschool, Inc.</v>
          </cell>
          <cell r="H1112" t="str">
            <v>397 Route 9W,  PO Box 4</v>
          </cell>
          <cell r="I1112" t="str">
            <v>Glenmont</v>
          </cell>
          <cell r="J1112" t="str">
            <v>(518) 463-8091</v>
          </cell>
          <cell r="K1112" t="str">
            <v>Mary Morrill</v>
          </cell>
          <cell r="L1112" t="str">
            <v>ALBANY</v>
          </cell>
          <cell r="M1112" t="str">
            <v>Mary@bethlehempreschool.com</v>
          </cell>
          <cell r="N1112" t="str">
            <v>02/28/95</v>
          </cell>
          <cell r="O1112" t="str">
            <v>7,456.63</v>
          </cell>
          <cell r="P1112" t="str">
            <v>RA</v>
          </cell>
          <cell r="Q1112" t="str">
            <v>Yes</v>
          </cell>
          <cell r="R1112">
            <v>2049</v>
          </cell>
          <cell r="S1112" t="str">
            <v>0</v>
          </cell>
          <cell r="T1112" t="str">
            <v>UNASSIGNED</v>
          </cell>
          <cell r="U1112" t="str">
            <v>Jim Hiller</v>
          </cell>
          <cell r="V1112" t="str">
            <v>20570</v>
          </cell>
          <cell r="W1112" t="str">
            <v>CACF</v>
          </cell>
          <cell r="X1112" t="str">
            <v>Yes</v>
          </cell>
          <cell r="Y1112" t="str">
            <v xml:space="preserve">      </v>
          </cell>
          <cell r="Z1112" t="str">
            <v>09/06/11</v>
          </cell>
          <cell r="AA1112" t="str">
            <v/>
          </cell>
          <cell r="AB1112" t="str">
            <v/>
          </cell>
          <cell r="AC1112" t="str">
            <v>0.00</v>
          </cell>
          <cell r="AD1112" t="str">
            <v>J404</v>
          </cell>
          <cell r="AE1112" t="str">
            <v>20!8JanD00F!</v>
          </cell>
          <cell r="AF1112" t="str">
            <v>7,456.63</v>
          </cell>
          <cell r="AG1112" t="str">
            <v>BETHLEHEM P SCH</v>
          </cell>
        </row>
        <row r="1113">
          <cell r="A1113">
            <v>2147</v>
          </cell>
          <cell r="B1113" t="str">
            <v>J405</v>
          </cell>
          <cell r="C1113">
            <v>4001426</v>
          </cell>
          <cell r="D1113" t="str">
            <v>J</v>
          </cell>
          <cell r="E1113" t="str">
            <v>Cohoes Comm Center Inc</v>
          </cell>
          <cell r="F1113" t="str">
            <v>Attn: Food Service Director</v>
          </cell>
          <cell r="G1113" t="str">
            <v>Cohoes Comm Center,Inc. CCP</v>
          </cell>
          <cell r="H1113" t="str">
            <v>22-40 Remsen Street</v>
          </cell>
          <cell r="I1113" t="str">
            <v>Cohoes</v>
          </cell>
          <cell r="J1113" t="str">
            <v>(518) 237-7523</v>
          </cell>
          <cell r="K1113" t="str">
            <v>Tammy DiCocco - Dir</v>
          </cell>
          <cell r="L1113" t="str">
            <v>ALBANY</v>
          </cell>
          <cell r="M1113" t="str">
            <v>tdicocco@cohoescommunitycenter.org</v>
          </cell>
          <cell r="N1113" t="str">
            <v>02/28/95</v>
          </cell>
          <cell r="O1113" t="str">
            <v>0.00</v>
          </cell>
          <cell r="P1113" t="str">
            <v>RA</v>
          </cell>
          <cell r="Q1113" t="str">
            <v>No</v>
          </cell>
          <cell r="R1113">
            <v>2147</v>
          </cell>
          <cell r="S1113" t="str">
            <v>260</v>
          </cell>
          <cell r="T1113" t="str">
            <v>UNASSIGNED</v>
          </cell>
          <cell r="U1113" t="str">
            <v>Jim Hiller - Cafe Mgr</v>
          </cell>
          <cell r="V1113" t="str">
            <v>9379</v>
          </cell>
          <cell r="W1113" t="str">
            <v>CACF</v>
          </cell>
          <cell r="X1113" t="str">
            <v>Yes</v>
          </cell>
          <cell r="Y1113" t="str">
            <v xml:space="preserve">      </v>
          </cell>
          <cell r="Z1113" t="str">
            <v>08/29/11</v>
          </cell>
          <cell r="AA1113" t="str">
            <v/>
          </cell>
          <cell r="AB1113" t="str">
            <v/>
          </cell>
          <cell r="AC1113" t="str">
            <v>0.00</v>
          </cell>
          <cell r="AD1113" t="str">
            <v>J405</v>
          </cell>
          <cell r="AE1113" t="str">
            <v>9NVMDPD</v>
          </cell>
          <cell r="AF1113" t="str">
            <v>0.00</v>
          </cell>
          <cell r="AG1113" t="str">
            <v>COHOES COMM CTR</v>
          </cell>
        </row>
        <row r="1114">
          <cell r="A1114">
            <v>1176</v>
          </cell>
          <cell r="B1114" t="str">
            <v>J409</v>
          </cell>
          <cell r="C1114">
            <v>4003980</v>
          </cell>
          <cell r="D1114" t="str">
            <v>J</v>
          </cell>
          <cell r="E1114" t="str">
            <v>Schenectady YWCA (Big Top CCC)</v>
          </cell>
          <cell r="F1114" t="str">
            <v>Attn: Food Service Director</v>
          </cell>
          <cell r="G1114" t="str">
            <v>Schenectady YWCA Childrens Center</v>
          </cell>
          <cell r="H1114" t="str">
            <v>44 Washington Avenue</v>
          </cell>
          <cell r="I1114" t="str">
            <v>Schenectady</v>
          </cell>
          <cell r="J1114" t="str">
            <v>(518) 374-3394x 139</v>
          </cell>
          <cell r="K1114" t="str">
            <v>Debra Chase</v>
          </cell>
          <cell r="L1114" t="str">
            <v>SCHENECTADY</v>
          </cell>
          <cell r="M1114" t="str">
            <v>dchase@ywca-neny.org</v>
          </cell>
          <cell r="N1114" t="str">
            <v>02/28/95</v>
          </cell>
          <cell r="O1114" t="str">
            <v>0.00</v>
          </cell>
          <cell r="P1114" t="str">
            <v>RA</v>
          </cell>
          <cell r="Q1114" t="str">
            <v>No</v>
          </cell>
          <cell r="R1114">
            <v>1176</v>
          </cell>
          <cell r="S1114" t="str">
            <v>260</v>
          </cell>
          <cell r="T1114" t="str">
            <v>UNASSIGNED</v>
          </cell>
          <cell r="U1114" t="str">
            <v>Jim Hiller</v>
          </cell>
          <cell r="V1114" t="str">
            <v>14114</v>
          </cell>
          <cell r="W1114" t="str">
            <v>CACF</v>
          </cell>
          <cell r="X1114" t="str">
            <v>Yes</v>
          </cell>
          <cell r="Y1114" t="str">
            <v xml:space="preserve">      </v>
          </cell>
          <cell r="Z1114" t="str">
            <v>11/08/11</v>
          </cell>
          <cell r="AA1114" t="str">
            <v/>
          </cell>
          <cell r="AB1114" t="str">
            <v/>
          </cell>
          <cell r="AC1114" t="str">
            <v>0.00</v>
          </cell>
          <cell r="AD1114" t="str">
            <v>J409</v>
          </cell>
          <cell r="AE1114" t="str">
            <v>Dc3996930</v>
          </cell>
          <cell r="AF1114" t="str">
            <v>0.00</v>
          </cell>
          <cell r="AG1114" t="str">
            <v>SCHENECTADY YWCA</v>
          </cell>
        </row>
        <row r="1115">
          <cell r="A1115">
            <v>2128</v>
          </cell>
          <cell r="B1115" t="str">
            <v>J410</v>
          </cell>
          <cell r="C1115">
            <v>4004265</v>
          </cell>
          <cell r="D1115" t="str">
            <v>J</v>
          </cell>
          <cell r="E1115" t="str">
            <v>St.Coleman's Home</v>
          </cell>
          <cell r="F1115" t="str">
            <v>Attn: Food Service Director</v>
          </cell>
          <cell r="G1115" t="str">
            <v>St. Coleman's Home</v>
          </cell>
          <cell r="H1115" t="str">
            <v>11 Haswell Road</v>
          </cell>
          <cell r="I1115" t="str">
            <v>Watervliet</v>
          </cell>
          <cell r="J1115" t="str">
            <v>(518) 273-4911</v>
          </cell>
          <cell r="K1115" t="str">
            <v>Sister Rosaire Marie</v>
          </cell>
          <cell r="L1115" t="str">
            <v>ALBANY</v>
          </cell>
          <cell r="M1115" t="str">
            <v/>
          </cell>
          <cell r="N1115" t="str">
            <v>07/13/06</v>
          </cell>
          <cell r="O1115" t="str">
            <v>0.00</v>
          </cell>
          <cell r="P1115" t="str">
            <v>RA</v>
          </cell>
          <cell r="Q1115" t="str">
            <v>No</v>
          </cell>
          <cell r="R1115">
            <v>2128</v>
          </cell>
          <cell r="S1115" t="str">
            <v>260</v>
          </cell>
          <cell r="T1115" t="str">
            <v>UNASSIGNED</v>
          </cell>
          <cell r="U1115" t="str">
            <v>Jim Hiller - Cafe Mgr</v>
          </cell>
          <cell r="V1115" t="str">
            <v>0</v>
          </cell>
          <cell r="W1115" t="str">
            <v>CACF</v>
          </cell>
          <cell r="X1115" t="str">
            <v>Yes</v>
          </cell>
          <cell r="Y1115" t="str">
            <v xml:space="preserve">      </v>
          </cell>
          <cell r="Z1115" t="str">
            <v/>
          </cell>
          <cell r="AA1115" t="str">
            <v/>
          </cell>
          <cell r="AB1115" t="str">
            <v/>
          </cell>
          <cell r="AC1115" t="str">
            <v>0.00</v>
          </cell>
          <cell r="AD1115" t="str">
            <v/>
          </cell>
          <cell r="AE1115" t="str">
            <v/>
          </cell>
          <cell r="AF1115" t="str">
            <v>0.00</v>
          </cell>
          <cell r="AG1115" t="str">
            <v>ST.COLEMANS HOME</v>
          </cell>
        </row>
        <row r="1116">
          <cell r="A1116" t="str">
            <v/>
          </cell>
          <cell r="B1116" t="str">
            <v>J420</v>
          </cell>
          <cell r="C1116" t="str">
            <v/>
          </cell>
          <cell r="D1116" t="str">
            <v>J</v>
          </cell>
          <cell r="E1116" t="str">
            <v>Family &amp; Comm Svcs of Schoharie Co</v>
          </cell>
          <cell r="F1116" t="str">
            <v/>
          </cell>
          <cell r="G1116" t="str">
            <v>Attn: Food Service Director</v>
          </cell>
          <cell r="H1116" t="str">
            <v>41 W. Main Street</v>
          </cell>
          <cell r="I1116" t="str">
            <v>Cobleskill</v>
          </cell>
          <cell r="J1116" t="str">
            <v>(518) 234-3581</v>
          </cell>
          <cell r="K1116" t="str">
            <v>Ms Diane Szabo</v>
          </cell>
          <cell r="L1116" t="str">
            <v>SCHOHARIE</v>
          </cell>
          <cell r="M1116" t="str">
            <v/>
          </cell>
          <cell r="N1116" t="str">
            <v>08/13/04</v>
          </cell>
          <cell r="O1116" t="str">
            <v>0.00</v>
          </cell>
          <cell r="P1116" t="str">
            <v>RA</v>
          </cell>
          <cell r="Q1116" t="str">
            <v>No</v>
          </cell>
          <cell r="R1116" t="str">
            <v/>
          </cell>
          <cell r="S1116" t="str">
            <v>260</v>
          </cell>
          <cell r="T1116" t="str">
            <v>UNASSIGNED</v>
          </cell>
          <cell r="U1116" t="str">
            <v>Jim Hiller - Cafe Mgr</v>
          </cell>
          <cell r="V1116" t="str">
            <v>0</v>
          </cell>
          <cell r="W1116" t="str">
            <v>CACF</v>
          </cell>
          <cell r="X1116" t="str">
            <v>No</v>
          </cell>
          <cell r="Y1116" t="str">
            <v xml:space="preserve">      </v>
          </cell>
          <cell r="Z1116" t="str">
            <v/>
          </cell>
          <cell r="AA1116" t="str">
            <v/>
          </cell>
          <cell r="AB1116" t="str">
            <v/>
          </cell>
          <cell r="AC1116" t="str">
            <v>0.00</v>
          </cell>
          <cell r="AD1116" t="str">
            <v/>
          </cell>
          <cell r="AE1116" t="str">
            <v/>
          </cell>
          <cell r="AF1116" t="str">
            <v>0.00</v>
          </cell>
          <cell r="AG1116" t="str">
            <v>FAM/COMM SVCS</v>
          </cell>
        </row>
        <row r="1117">
          <cell r="A1117" t="str">
            <v/>
          </cell>
          <cell r="B1117" t="str">
            <v>J601</v>
          </cell>
          <cell r="C1117" t="str">
            <v/>
          </cell>
          <cell r="D1117" t="str">
            <v>J</v>
          </cell>
          <cell r="E1117" t="str">
            <v>NYS Education Dept. - Educ.Bldg.</v>
          </cell>
          <cell r="F1117" t="str">
            <v/>
          </cell>
          <cell r="G1117" t="str">
            <v>Attn: Director</v>
          </cell>
          <cell r="H1117" t="str">
            <v>Rm.544 N.Hall Reimbursement Unit</v>
          </cell>
          <cell r="I1117" t="str">
            <v>Albany</v>
          </cell>
          <cell r="J1117" t="str">
            <v/>
          </cell>
          <cell r="K1117" t="str">
            <v/>
          </cell>
          <cell r="L1117" t="str">
            <v>ALBANY</v>
          </cell>
          <cell r="M1117" t="str">
            <v/>
          </cell>
          <cell r="N1117" t="str">
            <v>04/30/99</v>
          </cell>
          <cell r="O1117" t="str">
            <v>0.00</v>
          </cell>
          <cell r="P1117" t="str">
            <v>RA</v>
          </cell>
          <cell r="Q1117" t="str">
            <v>No</v>
          </cell>
          <cell r="R1117" t="str">
            <v/>
          </cell>
          <cell r="S1117" t="str">
            <v>180</v>
          </cell>
          <cell r="T1117" t="str">
            <v>UNASSIGNED</v>
          </cell>
          <cell r="U1117" t="str">
            <v>Jim Hiller - Cafe Mgr</v>
          </cell>
          <cell r="V1117" t="str">
            <v>0</v>
          </cell>
          <cell r="W1117" t="str">
            <v>NSLP</v>
          </cell>
          <cell r="X1117" t="str">
            <v>Yes</v>
          </cell>
          <cell r="Y1117" t="str">
            <v>Week 1</v>
          </cell>
          <cell r="Z1117" t="str">
            <v/>
          </cell>
          <cell r="AA1117" t="str">
            <v/>
          </cell>
          <cell r="AB1117" t="str">
            <v/>
          </cell>
          <cell r="AC1117" t="str">
            <v>0.00</v>
          </cell>
          <cell r="AD1117" t="str">
            <v>J601</v>
          </cell>
          <cell r="AE1117" t="str">
            <v>MPF9VRK</v>
          </cell>
          <cell r="AF1117" t="str">
            <v>0.00</v>
          </cell>
          <cell r="AG1117" t="str">
            <v>NYS EDUC.DEPT.</v>
          </cell>
        </row>
        <row r="1118">
          <cell r="A1118" t="str">
            <v/>
          </cell>
          <cell r="B1118" t="str">
            <v>J602</v>
          </cell>
          <cell r="C1118" t="str">
            <v/>
          </cell>
          <cell r="D1118" t="str">
            <v>J</v>
          </cell>
          <cell r="E1118" t="str">
            <v>NYSSFSA Headquarters</v>
          </cell>
          <cell r="F1118" t="str">
            <v/>
          </cell>
          <cell r="G1118" t="str">
            <v>Attn: Director</v>
          </cell>
          <cell r="H1118" t="str">
            <v>125 Wolf Road</v>
          </cell>
          <cell r="I1118" t="str">
            <v>Albany</v>
          </cell>
          <cell r="J1118" t="str">
            <v>518-446-9061</v>
          </cell>
          <cell r="K1118" t="str">
            <v>Jennifer Martin</v>
          </cell>
          <cell r="L1118" t="str">
            <v>ALBANY</v>
          </cell>
          <cell r="M1118" t="str">
            <v>jennifer@nyschoolnutrition.org</v>
          </cell>
          <cell r="N1118" t="str">
            <v>02/28/95</v>
          </cell>
          <cell r="O1118" t="str">
            <v>0.00</v>
          </cell>
          <cell r="P1118" t="str">
            <v>RA</v>
          </cell>
          <cell r="Q1118" t="str">
            <v>Yes</v>
          </cell>
          <cell r="R1118" t="str">
            <v/>
          </cell>
          <cell r="S1118" t="str">
            <v>180</v>
          </cell>
          <cell r="T1118" t="str">
            <v>UNASSIGNED</v>
          </cell>
          <cell r="U1118" t="str">
            <v/>
          </cell>
          <cell r="V1118" t="str">
            <v>0</v>
          </cell>
          <cell r="W1118" t="str">
            <v>NSLP</v>
          </cell>
          <cell r="X1118" t="str">
            <v>Yes</v>
          </cell>
          <cell r="Y1118" t="str">
            <v xml:space="preserve">      </v>
          </cell>
          <cell r="Z1118" t="str">
            <v/>
          </cell>
          <cell r="AA1118" t="str">
            <v/>
          </cell>
          <cell r="AB1118" t="str">
            <v/>
          </cell>
          <cell r="AC1118" t="str">
            <v>0.00</v>
          </cell>
          <cell r="AD1118" t="str">
            <v>J602</v>
          </cell>
          <cell r="AE1118" t="str">
            <v>55GQGPM</v>
          </cell>
          <cell r="AF1118" t="str">
            <v>0.00</v>
          </cell>
          <cell r="AG1118" t="str">
            <v>NYSSFSA</v>
          </cell>
        </row>
        <row r="1119">
          <cell r="A1119" t="str">
            <v/>
          </cell>
          <cell r="B1119" t="str">
            <v>J603</v>
          </cell>
          <cell r="C1119" t="str">
            <v/>
          </cell>
          <cell r="D1119" t="str">
            <v>J</v>
          </cell>
          <cell r="E1119" t="str">
            <v>NYS Dept. of Health Nutrition DIV.</v>
          </cell>
          <cell r="F1119" t="str">
            <v/>
          </cell>
          <cell r="G1119" t="str">
            <v>Attn:  Eric O'Brien</v>
          </cell>
          <cell r="H1119" t="str">
            <v>150 Broadway - 6th Floor  West</v>
          </cell>
          <cell r="I1119" t="str">
            <v>Albany</v>
          </cell>
          <cell r="J1119" t="str">
            <v/>
          </cell>
          <cell r="K1119" t="str">
            <v/>
          </cell>
          <cell r="L1119" t="str">
            <v>ALBANY</v>
          </cell>
          <cell r="M1119" t="str">
            <v/>
          </cell>
          <cell r="N1119" t="str">
            <v>02/28/95</v>
          </cell>
          <cell r="O1119" t="str">
            <v>0.00</v>
          </cell>
          <cell r="P1119" t="str">
            <v>RA</v>
          </cell>
          <cell r="Q1119" t="str">
            <v>No</v>
          </cell>
          <cell r="R1119" t="str">
            <v/>
          </cell>
          <cell r="S1119" t="str">
            <v>260</v>
          </cell>
          <cell r="T1119" t="str">
            <v>UNASSIGNED</v>
          </cell>
          <cell r="U1119" t="str">
            <v>Jim Hiller - Cafe Mgr</v>
          </cell>
          <cell r="V1119" t="str">
            <v>0</v>
          </cell>
          <cell r="W1119" t="str">
            <v>CACF</v>
          </cell>
          <cell r="X1119" t="str">
            <v>Yes</v>
          </cell>
          <cell r="Y1119" t="str">
            <v xml:space="preserve">      </v>
          </cell>
          <cell r="Z1119" t="str">
            <v/>
          </cell>
          <cell r="AA1119" t="str">
            <v/>
          </cell>
          <cell r="AB1119" t="str">
            <v/>
          </cell>
          <cell r="AC1119" t="str">
            <v>0.00</v>
          </cell>
          <cell r="AD1119" t="str">
            <v>J603</v>
          </cell>
          <cell r="AE1119" t="str">
            <v>RQE3B35</v>
          </cell>
          <cell r="AF1119" t="str">
            <v>0.00</v>
          </cell>
          <cell r="AG1119" t="str">
            <v>NYS DEPT HEALTH</v>
          </cell>
        </row>
        <row r="1120">
          <cell r="A1120" t="str">
            <v/>
          </cell>
          <cell r="B1120" t="str">
            <v>J776</v>
          </cell>
          <cell r="C1120" t="str">
            <v/>
          </cell>
          <cell r="D1120" t="str">
            <v>D</v>
          </cell>
          <cell r="E1120" t="str">
            <v>Rensselaer City School District - SFSP</v>
          </cell>
          <cell r="F1120" t="str">
            <v>Attn: SUMMER FEEDING PROGRAM</v>
          </cell>
          <cell r="G1120" t="str">
            <v>Rensselaer City School District - SFSP</v>
          </cell>
          <cell r="H1120" t="str">
            <v>25 Van Rensselaer Drive</v>
          </cell>
          <cell r="I1120" t="str">
            <v>Rensselaer</v>
          </cell>
          <cell r="J1120" t="str">
            <v>518-396-3491</v>
          </cell>
          <cell r="K1120" t="str">
            <v>Terry Hopper - FSD</v>
          </cell>
          <cell r="L1120" t="str">
            <v>RENSSELAER</v>
          </cell>
          <cell r="M1120" t="str">
            <v>thopper@rcsd.k12.ny.us</v>
          </cell>
          <cell r="N1120" t="str">
            <v>06/24/14</v>
          </cell>
          <cell r="O1120" t="str">
            <v>0.00</v>
          </cell>
          <cell r="P1120" t="str">
            <v>RA</v>
          </cell>
          <cell r="Q1120" t="str">
            <v>Yes</v>
          </cell>
          <cell r="R1120" t="str">
            <v/>
          </cell>
          <cell r="S1120" t="str">
            <v>180</v>
          </cell>
          <cell r="T1120" t="str">
            <v>UNASSIGNED</v>
          </cell>
          <cell r="U1120" t="str">
            <v/>
          </cell>
          <cell r="V1120" t="str">
            <v>8700</v>
          </cell>
          <cell r="W1120" t="str">
            <v>SFSP</v>
          </cell>
          <cell r="X1120" t="str">
            <v>Yes</v>
          </cell>
          <cell r="Y1120" t="str">
            <v xml:space="preserve">      </v>
          </cell>
          <cell r="Z1120" t="str">
            <v/>
          </cell>
          <cell r="AA1120" t="str">
            <v/>
          </cell>
          <cell r="AB1120" t="str">
            <v/>
          </cell>
          <cell r="AC1120" t="str">
            <v>0.00</v>
          </cell>
          <cell r="AD1120" t="str">
            <v>J776</v>
          </cell>
          <cell r="AE1120" t="str">
            <v>Password776</v>
          </cell>
          <cell r="AF1120" t="str">
            <v>0.00</v>
          </cell>
          <cell r="AG1120" t="str">
            <v>RENSSELAER CITY SCHOOL DISTRICT - SFSP</v>
          </cell>
        </row>
        <row r="1121">
          <cell r="A1121" t="str">
            <v/>
          </cell>
          <cell r="B1121" t="str">
            <v>J777</v>
          </cell>
          <cell r="C1121" t="str">
            <v/>
          </cell>
          <cell r="D1121" t="str">
            <v>D</v>
          </cell>
          <cell r="E1121" t="str">
            <v>Zion Evangelical Lutheran Church - SFSP</v>
          </cell>
          <cell r="F1121" t="str">
            <v>ATTN: SUMMER FEEDING PROGRAM</v>
          </cell>
          <cell r="G1121" t="str">
            <v>Zion Evangelical Lutheran Church - SFSP</v>
          </cell>
          <cell r="H1121" t="str">
            <v>615 East Main Street</v>
          </cell>
          <cell r="I1121" t="str">
            <v>Cobleskill</v>
          </cell>
          <cell r="J1121" t="str">
            <v>518-231-2753</v>
          </cell>
          <cell r="K1121" t="str">
            <v>Judy Warner - FSD -</v>
          </cell>
          <cell r="L1121" t="str">
            <v>SCHOHARIE</v>
          </cell>
          <cell r="M1121" t="str">
            <v>jlwtw@nycap.rr.com</v>
          </cell>
          <cell r="N1121" t="str">
            <v>06/24/14</v>
          </cell>
          <cell r="O1121" t="str">
            <v>0.00</v>
          </cell>
          <cell r="P1121" t="str">
            <v>RA</v>
          </cell>
          <cell r="Q1121" t="str">
            <v>Yes</v>
          </cell>
          <cell r="R1121" t="str">
            <v/>
          </cell>
          <cell r="S1121" t="str">
            <v>180</v>
          </cell>
          <cell r="T1121" t="str">
            <v/>
          </cell>
          <cell r="U1121" t="str">
            <v/>
          </cell>
          <cell r="V1121" t="str">
            <v>1200</v>
          </cell>
          <cell r="W1121" t="str">
            <v>SFSP</v>
          </cell>
          <cell r="X1121" t="str">
            <v>Yes</v>
          </cell>
          <cell r="Y1121" t="str">
            <v xml:space="preserve">      </v>
          </cell>
          <cell r="Z1121" t="str">
            <v/>
          </cell>
          <cell r="AA1121" t="str">
            <v/>
          </cell>
          <cell r="AB1121" t="str">
            <v/>
          </cell>
          <cell r="AC1121" t="str">
            <v>0.00</v>
          </cell>
          <cell r="AD1121" t="str">
            <v>J777</v>
          </cell>
          <cell r="AE1121" t="str">
            <v>Password777</v>
          </cell>
          <cell r="AF1121" t="str">
            <v>0.00</v>
          </cell>
          <cell r="AG1121" t="str">
            <v>ZION EVANGELICAL LUTHERAN CHURCH - SFSP</v>
          </cell>
        </row>
        <row r="1122">
          <cell r="A1122">
            <v>580106030000</v>
          </cell>
          <cell r="B1122" t="str">
            <v>K001</v>
          </cell>
          <cell r="C1122" t="str">
            <v/>
          </cell>
          <cell r="D1122" t="str">
            <v>K</v>
          </cell>
          <cell r="E1122" t="str">
            <v>Amityville Union Free School</v>
          </cell>
          <cell r="F1122" t="str">
            <v>Attn: Food Service Director</v>
          </cell>
          <cell r="G1122" t="str">
            <v>Amityville Union Free School</v>
          </cell>
          <cell r="H1122" t="str">
            <v>140 Park Avenue</v>
          </cell>
          <cell r="I1122" t="str">
            <v>Amityville</v>
          </cell>
          <cell r="J1122" t="str">
            <v>(631) 565-6573</v>
          </cell>
          <cell r="K1122" t="str">
            <v>Ken Catalano</v>
          </cell>
          <cell r="L1122" t="str">
            <v>SUFFOLK</v>
          </cell>
          <cell r="M1122" t="str">
            <v>catalanok@whitsons.com</v>
          </cell>
          <cell r="N1122" t="str">
            <v>08/04/03</v>
          </cell>
          <cell r="O1122" t="str">
            <v>116,147.90</v>
          </cell>
          <cell r="P1122" t="str">
            <v>RA</v>
          </cell>
          <cell r="Q1122" t="str">
            <v>Yes</v>
          </cell>
          <cell r="R1122">
            <v>580106030000</v>
          </cell>
          <cell r="S1122" t="str">
            <v>180</v>
          </cell>
          <cell r="T1122" t="str">
            <v>UNASSIGNED</v>
          </cell>
          <cell r="U1122" t="str">
            <v>Brian DeSorbe</v>
          </cell>
          <cell r="V1122" t="str">
            <v>320408</v>
          </cell>
          <cell r="W1122" t="str">
            <v>NSLP</v>
          </cell>
          <cell r="X1122" t="str">
            <v>Yes</v>
          </cell>
          <cell r="Y1122" t="str">
            <v>Week 1</v>
          </cell>
          <cell r="Z1122" t="str">
            <v>09/12/11</v>
          </cell>
          <cell r="AA1122" t="str">
            <v/>
          </cell>
          <cell r="AB1122" t="str">
            <v>(631) 598-6507</v>
          </cell>
          <cell r="AC1122" t="str">
            <v>54,370.02</v>
          </cell>
          <cell r="AD1122" t="str">
            <v>K001</v>
          </cell>
          <cell r="AE1122" t="str">
            <v>Hockey099</v>
          </cell>
          <cell r="AF1122" t="str">
            <v>23,440.36</v>
          </cell>
          <cell r="AG1122" t="str">
            <v>AMITY UN FRE SCH</v>
          </cell>
        </row>
        <row r="1123">
          <cell r="A1123">
            <v>580107030000</v>
          </cell>
          <cell r="B1123" t="str">
            <v>K002</v>
          </cell>
          <cell r="C1123" t="str">
            <v/>
          </cell>
          <cell r="D1123" t="str">
            <v>K</v>
          </cell>
          <cell r="E1123" t="str">
            <v>Deer Park Union Free School</v>
          </cell>
          <cell r="F1123" t="str">
            <v>Attn: Food Service Director</v>
          </cell>
          <cell r="G1123" t="str">
            <v>Deer Park Union Free School</v>
          </cell>
          <cell r="H1123" t="str">
            <v>1881 Deer Park Avenue</v>
          </cell>
          <cell r="I1123" t="str">
            <v>Deer Park</v>
          </cell>
          <cell r="J1123" t="str">
            <v>(631) 274-4144</v>
          </cell>
          <cell r="K1123" t="str">
            <v>Barbara Stabile</v>
          </cell>
          <cell r="L1123" t="str">
            <v>SUFFOLK</v>
          </cell>
          <cell r="M1123" t="str">
            <v>stabile.b@deerparkschools.org</v>
          </cell>
          <cell r="N1123" t="str">
            <v>08/04/03</v>
          </cell>
          <cell r="O1123" t="str">
            <v>132,431.40</v>
          </cell>
          <cell r="P1123" t="str">
            <v>RA</v>
          </cell>
          <cell r="Q1123" t="str">
            <v>Yes</v>
          </cell>
          <cell r="R1123">
            <v>580107030000</v>
          </cell>
          <cell r="S1123" t="str">
            <v>180</v>
          </cell>
          <cell r="T1123" t="str">
            <v>UNASSIGNED</v>
          </cell>
          <cell r="U1123" t="str">
            <v>Craig Carr</v>
          </cell>
          <cell r="V1123" t="str">
            <v>365328</v>
          </cell>
          <cell r="W1123" t="str">
            <v>NSLP</v>
          </cell>
          <cell r="X1123" t="str">
            <v>Yes</v>
          </cell>
          <cell r="Y1123" t="str">
            <v>Week 2</v>
          </cell>
          <cell r="Z1123" t="str">
            <v>09/14/11</v>
          </cell>
          <cell r="AA1123" t="str">
            <v/>
          </cell>
          <cell r="AB1123" t="str">
            <v>(631) 274-4020</v>
          </cell>
          <cell r="AC1123" t="str">
            <v>70,931.21</v>
          </cell>
          <cell r="AD1123" t="str">
            <v>K002</v>
          </cell>
          <cell r="AE1123" t="str">
            <v>Scarlet1414</v>
          </cell>
          <cell r="AF1123" t="str">
            <v>-18,224.01</v>
          </cell>
          <cell r="AG1123" t="str">
            <v>DEER PARK UFSD</v>
          </cell>
        </row>
        <row r="1124">
          <cell r="A1124">
            <v>280231020000</v>
          </cell>
          <cell r="B1124" t="str">
            <v>K003</v>
          </cell>
          <cell r="C1124" t="str">
            <v/>
          </cell>
          <cell r="D1124" t="str">
            <v>K</v>
          </cell>
          <cell r="E1124" t="str">
            <v>Lincoln Orens</v>
          </cell>
          <cell r="F1124" t="str">
            <v>Island Park UFSD</v>
          </cell>
          <cell r="G1124" t="str">
            <v>Lincoln Orens</v>
          </cell>
          <cell r="H1124" t="str">
            <v>150 Trafalgar Boulevard</v>
          </cell>
          <cell r="I1124" t="str">
            <v>Island Park</v>
          </cell>
          <cell r="J1124" t="str">
            <v>516-434-2622</v>
          </cell>
          <cell r="K1124" t="str">
            <v>Dena DeBari</v>
          </cell>
          <cell r="L1124" t="str">
            <v>NASSAU</v>
          </cell>
          <cell r="M1124" t="str">
            <v>DDeBari@islandparkschools.org</v>
          </cell>
          <cell r="N1124" t="str">
            <v>08/29/00</v>
          </cell>
          <cell r="O1124" t="str">
            <v>22,492.76</v>
          </cell>
          <cell r="P1124" t="str">
            <v>RA</v>
          </cell>
          <cell r="Q1124" t="str">
            <v>Yes</v>
          </cell>
          <cell r="R1124">
            <v>280231020000</v>
          </cell>
          <cell r="S1124" t="str">
            <v>180</v>
          </cell>
          <cell r="T1124" t="str">
            <v>UNASSIGNED</v>
          </cell>
          <cell r="U1124" t="str">
            <v>Dr. Venditti</v>
          </cell>
          <cell r="V1124" t="str">
            <v>62049</v>
          </cell>
          <cell r="W1124" t="str">
            <v>NSLP</v>
          </cell>
          <cell r="X1124" t="str">
            <v>Yes</v>
          </cell>
          <cell r="Y1124" t="str">
            <v>Week 1</v>
          </cell>
          <cell r="Z1124" t="str">
            <v>10/17/11</v>
          </cell>
          <cell r="AA1124" t="str">
            <v/>
          </cell>
          <cell r="AB1124" t="str">
            <v>(516) 431-7194</v>
          </cell>
          <cell r="AC1124" t="str">
            <v>11,780.71</v>
          </cell>
          <cell r="AD1124" t="str">
            <v>K003</v>
          </cell>
          <cell r="AE1124" t="str">
            <v>Lunchlady003</v>
          </cell>
          <cell r="AF1124" t="str">
            <v>525.11</v>
          </cell>
          <cell r="AG1124" t="str">
            <v>LINCOLN ORENS</v>
          </cell>
        </row>
        <row r="1125">
          <cell r="A1125">
            <v>580102030000</v>
          </cell>
          <cell r="B1125" t="str">
            <v>K004</v>
          </cell>
          <cell r="C1125" t="str">
            <v/>
          </cell>
          <cell r="D1125" t="str">
            <v>K</v>
          </cell>
          <cell r="E1125" t="str">
            <v>West Babylon School District</v>
          </cell>
          <cell r="F1125" t="str">
            <v>Attn: Food Service Director</v>
          </cell>
          <cell r="G1125" t="str">
            <v>West Babylon School District</v>
          </cell>
          <cell r="H1125" t="str">
            <v>200 Old Farmingdale Road</v>
          </cell>
          <cell r="I1125" t="str">
            <v>West Babylon</v>
          </cell>
          <cell r="J1125" t="str">
            <v>(631) 376-7752</v>
          </cell>
          <cell r="K1125" t="str">
            <v>Jeannette Frabizaio</v>
          </cell>
          <cell r="L1125" t="str">
            <v>SUFFOLK</v>
          </cell>
          <cell r="M1125" t="str">
            <v>jfrabizio@wbschools.org</v>
          </cell>
          <cell r="N1125" t="str">
            <v>08/29/00</v>
          </cell>
          <cell r="O1125" t="str">
            <v>106,999.49</v>
          </cell>
          <cell r="P1125" t="str">
            <v>RA</v>
          </cell>
          <cell r="Q1125" t="str">
            <v>Yes</v>
          </cell>
          <cell r="R1125">
            <v>580102030000</v>
          </cell>
          <cell r="S1125" t="str">
            <v>180</v>
          </cell>
          <cell r="T1125" t="str">
            <v>UNASSIGNED</v>
          </cell>
          <cell r="U1125" t="str">
            <v>Dr. Venditti</v>
          </cell>
          <cell r="V1125" t="str">
            <v>295171</v>
          </cell>
          <cell r="W1125" t="str">
            <v>NSLP</v>
          </cell>
          <cell r="X1125" t="str">
            <v>Yes</v>
          </cell>
          <cell r="Y1125" t="str">
            <v>Week 1</v>
          </cell>
          <cell r="Z1125" t="str">
            <v>09/01/11</v>
          </cell>
          <cell r="AA1125" t="str">
            <v/>
          </cell>
          <cell r="AB1125" t="str">
            <v>(516) 431-7194</v>
          </cell>
          <cell r="AC1125" t="str">
            <v>52,411.24</v>
          </cell>
          <cell r="AD1125" t="str">
            <v>K004</v>
          </cell>
          <cell r="AE1125" t="str">
            <v>Lunch4me!</v>
          </cell>
          <cell r="AF1125" t="str">
            <v>21,678.37</v>
          </cell>
          <cell r="AG1125" t="str">
            <v>WEST BABYLON SD</v>
          </cell>
        </row>
        <row r="1126">
          <cell r="A1126">
            <v>280409030000</v>
          </cell>
          <cell r="B1126" t="str">
            <v>K005</v>
          </cell>
          <cell r="C1126" t="str">
            <v/>
          </cell>
          <cell r="D1126" t="str">
            <v>K</v>
          </cell>
          <cell r="E1126" t="str">
            <v>Herricks Union Free School District</v>
          </cell>
          <cell r="F1126" t="str">
            <v>Attn: Food Service Director</v>
          </cell>
          <cell r="G1126" t="str">
            <v>Herricks Union Free School District</v>
          </cell>
          <cell r="H1126" t="str">
            <v>100 Shelter Rock Road</v>
          </cell>
          <cell r="I1126" t="str">
            <v>New Hyde Park</v>
          </cell>
          <cell r="J1126" t="str">
            <v>516-305-8751</v>
          </cell>
          <cell r="K1126" t="str">
            <v>Shakia Hall</v>
          </cell>
          <cell r="L1126" t="str">
            <v>NASSAU</v>
          </cell>
          <cell r="M1126" t="str">
            <v>shall@herricks.org</v>
          </cell>
          <cell r="N1126" t="str">
            <v>08/29/00</v>
          </cell>
          <cell r="O1126" t="str">
            <v>107,813.30</v>
          </cell>
          <cell r="P1126" t="str">
            <v>RA</v>
          </cell>
          <cell r="Q1126" t="str">
            <v>Yes</v>
          </cell>
          <cell r="R1126">
            <v>280409030000</v>
          </cell>
          <cell r="S1126" t="str">
            <v>180</v>
          </cell>
          <cell r="T1126" t="str">
            <v>UNASSIGNED</v>
          </cell>
          <cell r="U1126" t="str">
            <v>Dr. Venditti</v>
          </cell>
          <cell r="V1126" t="str">
            <v>297416</v>
          </cell>
          <cell r="W1126" t="str">
            <v>NSLP</v>
          </cell>
          <cell r="X1126" t="str">
            <v>Yes</v>
          </cell>
          <cell r="Y1126" t="str">
            <v>Week 1</v>
          </cell>
          <cell r="Z1126" t="str">
            <v>10/17/11</v>
          </cell>
          <cell r="AA1126" t="str">
            <v/>
          </cell>
          <cell r="AB1126" t="str">
            <v>(516) 431-7194</v>
          </cell>
          <cell r="AC1126" t="str">
            <v>54,275.87</v>
          </cell>
          <cell r="AD1126" t="str">
            <v>K005</v>
          </cell>
          <cell r="AE1126" t="str">
            <v>Jadeandre16</v>
          </cell>
          <cell r="AF1126" t="str">
            <v>10,133.38</v>
          </cell>
          <cell r="AG1126" t="str">
            <v>HERRICKS UFSD</v>
          </cell>
        </row>
        <row r="1127">
          <cell r="A1127">
            <v>580101030000</v>
          </cell>
          <cell r="B1127" t="str">
            <v>K006</v>
          </cell>
          <cell r="C1127" t="str">
            <v/>
          </cell>
          <cell r="D1127" t="str">
            <v>K</v>
          </cell>
          <cell r="E1127" t="str">
            <v>Babylon Memorial Grade School</v>
          </cell>
          <cell r="F1127" t="str">
            <v>Attn: Food Service Director</v>
          </cell>
          <cell r="G1127" t="str">
            <v>Babylon High School</v>
          </cell>
          <cell r="H1127" t="str">
            <v>50 Railroad Avenue</v>
          </cell>
          <cell r="I1127" t="str">
            <v>Babylon</v>
          </cell>
          <cell r="J1127" t="str">
            <v>(631) 893-7949 x261</v>
          </cell>
          <cell r="K1127" t="str">
            <v>Nancy Ann Padrone</v>
          </cell>
          <cell r="L1127" t="str">
            <v>SUFFOLK</v>
          </cell>
          <cell r="M1127" t="str">
            <v>npadrone@babylonufsd.com</v>
          </cell>
          <cell r="N1127" t="str">
            <v>08/29/00</v>
          </cell>
          <cell r="O1127" t="str">
            <v>38,690.35</v>
          </cell>
          <cell r="P1127" t="str">
            <v>RA</v>
          </cell>
          <cell r="Q1127" t="str">
            <v>Yes</v>
          </cell>
          <cell r="R1127">
            <v>580101030000</v>
          </cell>
          <cell r="S1127" t="str">
            <v>180</v>
          </cell>
          <cell r="T1127" t="str">
            <v>UNASSIGNED</v>
          </cell>
          <cell r="U1127" t="str">
            <v>Dr. Venditti</v>
          </cell>
          <cell r="V1127" t="str">
            <v>106732</v>
          </cell>
          <cell r="W1127" t="str">
            <v>NSLP</v>
          </cell>
          <cell r="X1127" t="str">
            <v>Yes</v>
          </cell>
          <cell r="Y1127" t="str">
            <v>Week 1</v>
          </cell>
          <cell r="Z1127" t="str">
            <v>06/19/13</v>
          </cell>
          <cell r="AA1127" t="str">
            <v/>
          </cell>
          <cell r="AB1127" t="str">
            <v>(516) 431-7194</v>
          </cell>
          <cell r="AC1127" t="str">
            <v>14,965.43</v>
          </cell>
          <cell r="AD1127" t="str">
            <v>K006</v>
          </cell>
          <cell r="AE1127" t="str">
            <v>Eatrite10</v>
          </cell>
          <cell r="AF1127" t="str">
            <v>8,207.87</v>
          </cell>
          <cell r="AG1127" t="str">
            <v>BAB MEM GRD SCH</v>
          </cell>
        </row>
        <row r="1128">
          <cell r="A1128">
            <v>580501030000</v>
          </cell>
          <cell r="B1128" t="str">
            <v>K007</v>
          </cell>
          <cell r="C1128" t="str">
            <v/>
          </cell>
          <cell r="D1128" t="str">
            <v>K</v>
          </cell>
          <cell r="E1128" t="str">
            <v>Bay Shore Public Schools</v>
          </cell>
          <cell r="F1128" t="str">
            <v>Attn: Food Service Director</v>
          </cell>
          <cell r="G1128" t="str">
            <v>Bay Shore Public Schools</v>
          </cell>
          <cell r="H1128" t="str">
            <v>75 West Perkal Street</v>
          </cell>
          <cell r="I1128" t="str">
            <v>Bay Shore</v>
          </cell>
          <cell r="J1128" t="str">
            <v>(631) 968-1193</v>
          </cell>
          <cell r="K1128" t="str">
            <v>Jeanine Quicker</v>
          </cell>
          <cell r="L1128" t="str">
            <v>SUFFOLK</v>
          </cell>
          <cell r="M1128" t="str">
            <v>jquicker@bayshore.k12.ny.us</v>
          </cell>
          <cell r="N1128" t="str">
            <v>08/04/03</v>
          </cell>
          <cell r="O1128" t="str">
            <v>187,333.48</v>
          </cell>
          <cell r="P1128" t="str">
            <v>RA</v>
          </cell>
          <cell r="Q1128" t="str">
            <v>Yes</v>
          </cell>
          <cell r="R1128">
            <v>580501030000</v>
          </cell>
          <cell r="S1128" t="str">
            <v>180</v>
          </cell>
          <cell r="T1128" t="str">
            <v>UNASSIGNED</v>
          </cell>
          <cell r="U1128" t="str">
            <v>Mark Golde</v>
          </cell>
          <cell r="V1128" t="str">
            <v>516782</v>
          </cell>
          <cell r="W1128" t="str">
            <v>NSLP</v>
          </cell>
          <cell r="X1128" t="str">
            <v>Yes</v>
          </cell>
          <cell r="Y1128" t="str">
            <v>Week 2</v>
          </cell>
          <cell r="Z1128" t="str">
            <v>09/01/11</v>
          </cell>
          <cell r="AA1128" t="str">
            <v/>
          </cell>
          <cell r="AB1128" t="str">
            <v>(631) 968-1107</v>
          </cell>
          <cell r="AC1128" t="str">
            <v>86,379.00</v>
          </cell>
          <cell r="AD1128" t="str">
            <v>K007</v>
          </cell>
          <cell r="AE1128" t="str">
            <v>Donated75</v>
          </cell>
          <cell r="AF1128" t="str">
            <v>39,409.80</v>
          </cell>
          <cell r="AG1128" t="str">
            <v>BAY SHR PUB SCHS</v>
          </cell>
        </row>
        <row r="1129">
          <cell r="A1129">
            <v>589300000000</v>
          </cell>
          <cell r="B1129" t="str">
            <v>K008</v>
          </cell>
          <cell r="C1129" t="str">
            <v/>
          </cell>
          <cell r="D1129" t="str">
            <v>K</v>
          </cell>
          <cell r="E1129" t="str">
            <v>Western Suffolk BOCES</v>
          </cell>
          <cell r="F1129" t="str">
            <v>Attn: Food Service Director</v>
          </cell>
          <cell r="G1129" t="str">
            <v>Western Suffolk BOCES</v>
          </cell>
          <cell r="H1129" t="str">
            <v>507 Deer Park Avenue</v>
          </cell>
          <cell r="I1129" t="str">
            <v>Dix Hills</v>
          </cell>
          <cell r="J1129" t="str">
            <v>(631) 425-9041</v>
          </cell>
          <cell r="K1129" t="str">
            <v>Louann Criscuolo</v>
          </cell>
          <cell r="L1129" t="str">
            <v>SUFFOLK</v>
          </cell>
          <cell r="M1129" t="str">
            <v>lcriscuo@wsboces.org</v>
          </cell>
          <cell r="N1129" t="str">
            <v>09/15/03</v>
          </cell>
          <cell r="O1129" t="str">
            <v>36,814.41</v>
          </cell>
          <cell r="P1129" t="str">
            <v>RA</v>
          </cell>
          <cell r="Q1129" t="str">
            <v>Yes</v>
          </cell>
          <cell r="R1129">
            <v>589300000000</v>
          </cell>
          <cell r="S1129" t="str">
            <v>180</v>
          </cell>
          <cell r="T1129" t="str">
            <v>UNASSIGNED</v>
          </cell>
          <cell r="U1129" t="str">
            <v>Vito Ioiacono</v>
          </cell>
          <cell r="V1129" t="str">
            <v>101557</v>
          </cell>
          <cell r="W1129" t="str">
            <v>NSLP</v>
          </cell>
          <cell r="X1129" t="str">
            <v>Yes</v>
          </cell>
          <cell r="Y1129" t="str">
            <v>Week 1</v>
          </cell>
          <cell r="Z1129" t="str">
            <v>10/17/11</v>
          </cell>
          <cell r="AA1129" t="str">
            <v/>
          </cell>
          <cell r="AB1129" t="str">
            <v>(631) 549-4900</v>
          </cell>
          <cell r="AC1129" t="str">
            <v>15,085.29</v>
          </cell>
          <cell r="AD1129" t="str">
            <v>K008</v>
          </cell>
          <cell r="AE1129" t="str">
            <v>Password008</v>
          </cell>
          <cell r="AF1129" t="str">
            <v>-1,412.58</v>
          </cell>
          <cell r="AG1129" t="str">
            <v>BOCES III</v>
          </cell>
        </row>
        <row r="1130">
          <cell r="A1130" t="str">
            <v/>
          </cell>
          <cell r="B1130" t="str">
            <v>K009</v>
          </cell>
          <cell r="C1130" t="str">
            <v/>
          </cell>
          <cell r="D1130" t="str">
            <v>K</v>
          </cell>
          <cell r="E1130" t="str">
            <v>South Manor UFSD</v>
          </cell>
          <cell r="F1130" t="str">
            <v>Fine Host</v>
          </cell>
          <cell r="G1130" t="str">
            <v>Attn: Food Service Director</v>
          </cell>
          <cell r="H1130" t="str">
            <v>149 Dayton Avenue</v>
          </cell>
          <cell r="I1130" t="str">
            <v>Manorville</v>
          </cell>
          <cell r="J1130" t="str">
            <v>(631) 874-6532</v>
          </cell>
          <cell r="K1130" t="str">
            <v>Karen Piciullo</v>
          </cell>
          <cell r="L1130" t="str">
            <v>CATTARAUGUS</v>
          </cell>
          <cell r="M1130" t="str">
            <v>piciullo-karen@aramark.com</v>
          </cell>
          <cell r="N1130" t="str">
            <v>06/28/04</v>
          </cell>
          <cell r="O1130" t="str">
            <v>0.00</v>
          </cell>
          <cell r="P1130" t="str">
            <v>RA</v>
          </cell>
          <cell r="Q1130" t="str">
            <v>No</v>
          </cell>
          <cell r="R1130" t="str">
            <v/>
          </cell>
          <cell r="S1130" t="str">
            <v>180</v>
          </cell>
          <cell r="T1130" t="str">
            <v>UNASSIGNED</v>
          </cell>
          <cell r="U1130" t="str">
            <v>Dr Vito Ioiacono - Dir - 631-549-4900</v>
          </cell>
          <cell r="V1130" t="str">
            <v>0</v>
          </cell>
          <cell r="W1130" t="str">
            <v>NSLP</v>
          </cell>
          <cell r="X1130" t="str">
            <v>Yes</v>
          </cell>
          <cell r="Y1130" t="str">
            <v xml:space="preserve">      </v>
          </cell>
          <cell r="Z1130" t="str">
            <v/>
          </cell>
          <cell r="AA1130" t="str">
            <v/>
          </cell>
          <cell r="AB1130" t="str">
            <v/>
          </cell>
          <cell r="AC1130" t="str">
            <v>0.00</v>
          </cell>
          <cell r="AD1130" t="str">
            <v>K009</v>
          </cell>
          <cell r="AE1130" t="str">
            <v>5FTCQJW</v>
          </cell>
          <cell r="AF1130" t="str">
            <v>0.00</v>
          </cell>
          <cell r="AG1130" t="str">
            <v>SOUTH MANOR UFSD</v>
          </cell>
        </row>
        <row r="1131">
          <cell r="A1131">
            <v>280504060000</v>
          </cell>
          <cell r="B1131" t="str">
            <v>K010</v>
          </cell>
          <cell r="C1131" t="str">
            <v/>
          </cell>
          <cell r="D1131" t="str">
            <v>K</v>
          </cell>
          <cell r="E1131" t="str">
            <v>J.F.Kennedy HS/Plainview School District</v>
          </cell>
          <cell r="F1131" t="str">
            <v>Attn: Food Service Director</v>
          </cell>
          <cell r="G1131" t="str">
            <v>J.F.Kennedy HS/Plainview School District</v>
          </cell>
          <cell r="H1131" t="str">
            <v>50 Kennedy Drive</v>
          </cell>
          <cell r="I1131" t="str">
            <v>Plainview</v>
          </cell>
          <cell r="J1131" t="str">
            <v>516-434-3233</v>
          </cell>
          <cell r="K1131" t="str">
            <v>Karen Ball</v>
          </cell>
          <cell r="L1131" t="str">
            <v>NASSAU</v>
          </cell>
          <cell r="M1131" t="str">
            <v>ballk@whitsons.com</v>
          </cell>
          <cell r="N1131" t="str">
            <v>09/02/03</v>
          </cell>
          <cell r="O1131" t="str">
            <v>94,717.26</v>
          </cell>
          <cell r="P1131" t="str">
            <v>RA</v>
          </cell>
          <cell r="Q1131" t="str">
            <v>Yes</v>
          </cell>
          <cell r="R1131">
            <v>280504060000</v>
          </cell>
          <cell r="S1131" t="str">
            <v>180</v>
          </cell>
          <cell r="T1131" t="str">
            <v>UNASSIGNED</v>
          </cell>
          <cell r="U1131" t="str">
            <v>Vito Ioiacono</v>
          </cell>
          <cell r="V1131" t="str">
            <v>261289</v>
          </cell>
          <cell r="W1131" t="str">
            <v>NSLP</v>
          </cell>
          <cell r="X1131" t="str">
            <v>Yes</v>
          </cell>
          <cell r="Y1131" t="str">
            <v>Week 2</v>
          </cell>
          <cell r="Z1131" t="str">
            <v>10/17/11</v>
          </cell>
          <cell r="AA1131" t="str">
            <v/>
          </cell>
          <cell r="AB1131" t="str">
            <v>(631) 549-4900</v>
          </cell>
          <cell r="AC1131" t="str">
            <v>65,528.74</v>
          </cell>
          <cell r="AD1131" t="str">
            <v>K010</v>
          </cell>
          <cell r="AE1131" t="str">
            <v>Password$123</v>
          </cell>
          <cell r="AF1131" t="str">
            <v>-273.31</v>
          </cell>
          <cell r="AG1131" t="str">
            <v>J.F.KENNEDY HS</v>
          </cell>
        </row>
        <row r="1132">
          <cell r="A1132">
            <v>280521030000</v>
          </cell>
          <cell r="B1132" t="str">
            <v>K011</v>
          </cell>
          <cell r="C1132" t="str">
            <v/>
          </cell>
          <cell r="D1132" t="str">
            <v>K</v>
          </cell>
          <cell r="E1132" t="str">
            <v>Bethpage Public Schools</v>
          </cell>
          <cell r="F1132" t="str">
            <v/>
          </cell>
          <cell r="G1132" t="str">
            <v>Bethpage Public Schools</v>
          </cell>
          <cell r="H1132" t="str">
            <v>10 Cherry Avenue</v>
          </cell>
          <cell r="I1132" t="str">
            <v>Bethpage</v>
          </cell>
          <cell r="J1132" t="str">
            <v>(516) 644-4115</v>
          </cell>
          <cell r="K1132" t="str">
            <v>Nicola Colasurdo</v>
          </cell>
          <cell r="L1132" t="str">
            <v>NASSAU</v>
          </cell>
          <cell r="M1132" t="str">
            <v>colasurdo-nicola@aramark.com</v>
          </cell>
          <cell r="N1132" t="str">
            <v>08/29/00</v>
          </cell>
          <cell r="O1132" t="str">
            <v>83,819.43</v>
          </cell>
          <cell r="P1132" t="str">
            <v>RA</v>
          </cell>
          <cell r="Q1132" t="str">
            <v>Yes</v>
          </cell>
          <cell r="R1132">
            <v>280521030000</v>
          </cell>
          <cell r="S1132" t="str">
            <v>180</v>
          </cell>
          <cell r="T1132" t="str">
            <v>UNASSIGNED</v>
          </cell>
          <cell r="U1132" t="str">
            <v>Vito Ioiacono</v>
          </cell>
          <cell r="V1132" t="str">
            <v>231226</v>
          </cell>
          <cell r="W1132" t="str">
            <v>NSLP</v>
          </cell>
          <cell r="X1132" t="str">
            <v>Yes</v>
          </cell>
          <cell r="Y1132" t="str">
            <v>Week 1</v>
          </cell>
          <cell r="Z1132" t="str">
            <v>09/20/12</v>
          </cell>
          <cell r="AA1132" t="str">
            <v/>
          </cell>
          <cell r="AB1132" t="str">
            <v>(631) 549-4900</v>
          </cell>
          <cell r="AC1132" t="str">
            <v>78,567.72</v>
          </cell>
          <cell r="AD1132" t="str">
            <v>K011</v>
          </cell>
          <cell r="AE1132" t="str">
            <v>Bethpage1234</v>
          </cell>
          <cell r="AF1132" t="str">
            <v>-478.31</v>
          </cell>
          <cell r="AG1132" t="str">
            <v>BETHPAGE PS</v>
          </cell>
        </row>
        <row r="1133">
          <cell r="A1133">
            <v>280503315797</v>
          </cell>
          <cell r="B1133" t="str">
            <v>K012</v>
          </cell>
          <cell r="C1133" t="str">
            <v/>
          </cell>
          <cell r="D1133" t="str">
            <v>K</v>
          </cell>
          <cell r="E1133" t="str">
            <v>Mill Neck Manor Lutheran School</v>
          </cell>
          <cell r="F1133" t="str">
            <v>Attn: Food Service Director</v>
          </cell>
          <cell r="G1133" t="str">
            <v>Mill Neck Manor Lutheran School</v>
          </cell>
          <cell r="H1133" t="str">
            <v>34 Frost Mill Road,  PO Box l2</v>
          </cell>
          <cell r="I1133" t="str">
            <v>Mill Neck</v>
          </cell>
          <cell r="J1133" t="str">
            <v>(516) 922-4100x 351</v>
          </cell>
          <cell r="K1133" t="str">
            <v>Christine Elmessaoudi</v>
          </cell>
          <cell r="L1133" t="str">
            <v>NASSAU</v>
          </cell>
          <cell r="M1133" t="str">
            <v>celmessaoudi@mnmschool.org</v>
          </cell>
          <cell r="N1133" t="str">
            <v>08/04/03</v>
          </cell>
          <cell r="O1133" t="str">
            <v>4,576.56</v>
          </cell>
          <cell r="P1133" t="str">
            <v>RA</v>
          </cell>
          <cell r="Q1133" t="str">
            <v>Yes</v>
          </cell>
          <cell r="R1133">
            <v>280503315797</v>
          </cell>
          <cell r="S1133" t="str">
            <v>180</v>
          </cell>
          <cell r="T1133" t="str">
            <v>UNASSIGNED</v>
          </cell>
          <cell r="U1133" t="str">
            <v>Dennis Tobin</v>
          </cell>
          <cell r="V1133" t="str">
            <v>12625</v>
          </cell>
          <cell r="W1133" t="str">
            <v>NSLP</v>
          </cell>
          <cell r="X1133" t="str">
            <v>Yes</v>
          </cell>
          <cell r="Y1133" t="str">
            <v>Week 2</v>
          </cell>
          <cell r="Z1133" t="str">
            <v>10/24/11</v>
          </cell>
          <cell r="AA1133" t="str">
            <v/>
          </cell>
          <cell r="AB1133" t="str">
            <v>(516) 922-4100x 226</v>
          </cell>
          <cell r="AC1133" t="str">
            <v>-211.81</v>
          </cell>
          <cell r="AD1133" t="str">
            <v>K012</v>
          </cell>
          <cell r="AE1133" t="str">
            <v>Nalaparis44us</v>
          </cell>
          <cell r="AF1133" t="str">
            <v>1,051.02</v>
          </cell>
          <cell r="AG1133" t="str">
            <v>MILL NECK MANOR</v>
          </cell>
        </row>
        <row r="1134">
          <cell r="A1134">
            <v>580512030000</v>
          </cell>
          <cell r="B1134" t="str">
            <v>K013</v>
          </cell>
          <cell r="C1134" t="str">
            <v/>
          </cell>
          <cell r="D1134" t="str">
            <v>K</v>
          </cell>
          <cell r="E1134" t="str">
            <v>Brentwood Union Free School District</v>
          </cell>
          <cell r="F1134" t="str">
            <v>Attn: Food Service Director</v>
          </cell>
          <cell r="G1134" t="str">
            <v>Brentwood Union Free School</v>
          </cell>
          <cell r="H1134" t="str">
            <v>52 Third Avenue, Felicio Admin. Center</v>
          </cell>
          <cell r="I1134" t="str">
            <v>Brentwood</v>
          </cell>
          <cell r="J1134" t="str">
            <v>(631) 434-2316</v>
          </cell>
          <cell r="K1134" t="str">
            <v>Carol Ann Grodski</v>
          </cell>
          <cell r="L1134" t="str">
            <v>SUFFOLK</v>
          </cell>
          <cell r="M1134" t="str">
            <v>carol.grodski@bufsd.org</v>
          </cell>
          <cell r="N1134" t="str">
            <v>08/04/03</v>
          </cell>
          <cell r="O1134" t="str">
            <v>829,943.03</v>
          </cell>
          <cell r="P1134" t="str">
            <v>RA</v>
          </cell>
          <cell r="Q1134" t="str">
            <v>Yes</v>
          </cell>
          <cell r="R1134">
            <v>580512030000</v>
          </cell>
          <cell r="S1134" t="str">
            <v>180</v>
          </cell>
          <cell r="T1134" t="str">
            <v>UNASSIGNED</v>
          </cell>
          <cell r="U1134" t="str">
            <v>Les Black</v>
          </cell>
          <cell r="V1134" t="str">
            <v>2289498</v>
          </cell>
          <cell r="W1134" t="str">
            <v>NSLP</v>
          </cell>
          <cell r="X1134" t="str">
            <v>Yes</v>
          </cell>
          <cell r="Y1134" t="str">
            <v>Week 1</v>
          </cell>
          <cell r="Z1134" t="str">
            <v>09/14/11</v>
          </cell>
          <cell r="AA1134" t="str">
            <v/>
          </cell>
          <cell r="AB1134" t="str">
            <v>(631) 434-2325</v>
          </cell>
          <cell r="AC1134" t="str">
            <v>340,904.81</v>
          </cell>
          <cell r="AD1134" t="str">
            <v>K013</v>
          </cell>
          <cell r="AE1134" t="str">
            <v>Lunch1819</v>
          </cell>
          <cell r="AF1134" t="str">
            <v>233,001.35</v>
          </cell>
          <cell r="AG1134" t="str">
            <v>BRENTWOOD UFSD</v>
          </cell>
        </row>
        <row r="1135">
          <cell r="A1135">
            <v>580233020000</v>
          </cell>
          <cell r="B1135" t="str">
            <v>K014</v>
          </cell>
          <cell r="C1135" t="str">
            <v/>
          </cell>
          <cell r="D1135" t="str">
            <v>K</v>
          </cell>
          <cell r="E1135" t="str">
            <v>Center Moriches Union Free</v>
          </cell>
          <cell r="F1135" t="str">
            <v>Attn: Food Service Director</v>
          </cell>
          <cell r="G1135" t="str">
            <v>Center Moriches Union Free</v>
          </cell>
          <cell r="H1135" t="str">
            <v>511 Main Street</v>
          </cell>
          <cell r="I1135" t="str">
            <v>Center Moriches</v>
          </cell>
          <cell r="J1135" t="str">
            <v>(631) 878-0092x 274</v>
          </cell>
          <cell r="K1135" t="str">
            <v>Terri Schill</v>
          </cell>
          <cell r="L1135" t="str">
            <v>SUFFOLK</v>
          </cell>
          <cell r="M1135" t="str">
            <v>schillt@whitsons.com</v>
          </cell>
          <cell r="N1135" t="str">
            <v>08/04/03</v>
          </cell>
          <cell r="O1135" t="str">
            <v>36,421.46</v>
          </cell>
          <cell r="P1135" t="str">
            <v>RA</v>
          </cell>
          <cell r="Q1135" t="str">
            <v>Yes</v>
          </cell>
          <cell r="R1135">
            <v>580233020000</v>
          </cell>
          <cell r="S1135" t="str">
            <v>180</v>
          </cell>
          <cell r="T1135" t="str">
            <v>UNASSIGNED</v>
          </cell>
          <cell r="U1135" t="str">
            <v>Marlene Berman</v>
          </cell>
          <cell r="V1135" t="str">
            <v>100473</v>
          </cell>
          <cell r="W1135" t="str">
            <v>NSLP</v>
          </cell>
          <cell r="X1135" t="str">
            <v>Yes</v>
          </cell>
          <cell r="Y1135" t="str">
            <v>Week 1</v>
          </cell>
          <cell r="Z1135" t="str">
            <v>10/17/11</v>
          </cell>
          <cell r="AA1135" t="str">
            <v/>
          </cell>
          <cell r="AB1135" t="str">
            <v>(631) 878-0052</v>
          </cell>
          <cell r="AC1135" t="str">
            <v>15,015.29</v>
          </cell>
          <cell r="AD1135" t="str">
            <v>K014</v>
          </cell>
          <cell r="AE1135" t="str">
            <v>Sch234ill</v>
          </cell>
          <cell r="AF1135" t="str">
            <v>5,139.72</v>
          </cell>
          <cell r="AG1135" t="str">
            <v>CENTER MORICHES</v>
          </cell>
        </row>
        <row r="1136">
          <cell r="A1136">
            <v>580211060000</v>
          </cell>
          <cell r="B1136" t="str">
            <v>K015</v>
          </cell>
          <cell r="C1136" t="str">
            <v/>
          </cell>
          <cell r="D1136" t="str">
            <v>K</v>
          </cell>
          <cell r="E1136" t="str">
            <v>Middle Country Central Schools</v>
          </cell>
          <cell r="F1136" t="str">
            <v>Attn: Food Service Director</v>
          </cell>
          <cell r="G1136" t="str">
            <v>Middle Country Central Schools</v>
          </cell>
          <cell r="H1136" t="str">
            <v>14 43rd Street</v>
          </cell>
          <cell r="I1136" t="str">
            <v>Centereach</v>
          </cell>
          <cell r="J1136" t="str">
            <v>(631) 285-8155</v>
          </cell>
          <cell r="K1136" t="str">
            <v>Sharon Dyke</v>
          </cell>
          <cell r="L1136" t="str">
            <v>SUFFOLK</v>
          </cell>
          <cell r="M1136" t="str">
            <v>dykes@whitsons.com</v>
          </cell>
          <cell r="N1136" t="str">
            <v>08/29/00</v>
          </cell>
          <cell r="O1136" t="str">
            <v>275,127.71</v>
          </cell>
          <cell r="P1136" t="str">
            <v>RA</v>
          </cell>
          <cell r="Q1136" t="str">
            <v>Yes</v>
          </cell>
          <cell r="R1136">
            <v>580211060000</v>
          </cell>
          <cell r="S1136" t="str">
            <v>180</v>
          </cell>
          <cell r="T1136" t="str">
            <v>UNASSIGNED</v>
          </cell>
          <cell r="U1136" t="str">
            <v>Marlene Berman</v>
          </cell>
          <cell r="V1136" t="str">
            <v>758973</v>
          </cell>
          <cell r="W1136" t="str">
            <v>NSLP</v>
          </cell>
          <cell r="X1136" t="str">
            <v>Yes</v>
          </cell>
          <cell r="Y1136" t="str">
            <v>Week 1</v>
          </cell>
          <cell r="Z1136" t="str">
            <v>10/17/11</v>
          </cell>
          <cell r="AA1136" t="str">
            <v/>
          </cell>
          <cell r="AB1136" t="str">
            <v>(631) 878-0052</v>
          </cell>
          <cell r="AC1136" t="str">
            <v>217,747.40</v>
          </cell>
          <cell r="AD1136" t="str">
            <v>K015</v>
          </cell>
          <cell r="AE1136" t="str">
            <v>Password15</v>
          </cell>
          <cell r="AF1136" t="str">
            <v>95.93</v>
          </cell>
          <cell r="AG1136" t="str">
            <v>MIDDLE COUNTRY</v>
          </cell>
        </row>
        <row r="1137">
          <cell r="A1137">
            <v>580234020000</v>
          </cell>
          <cell r="B1137" t="str">
            <v>K016</v>
          </cell>
          <cell r="C1137" t="str">
            <v/>
          </cell>
          <cell r="D1137" t="str">
            <v>K</v>
          </cell>
          <cell r="E1137" t="str">
            <v>East Moriches Union Free School</v>
          </cell>
          <cell r="F1137" t="str">
            <v>Attn: Food Service Director</v>
          </cell>
          <cell r="G1137" t="str">
            <v>East Moriches Union Free School</v>
          </cell>
          <cell r="H1137" t="str">
            <v>9 Adelaide Avenue</v>
          </cell>
          <cell r="I1137" t="str">
            <v>East Moriches</v>
          </cell>
          <cell r="J1137" t="str">
            <v>(631) 723-2110 ext 3407</v>
          </cell>
          <cell r="K1137" t="str">
            <v>Evan Klinge</v>
          </cell>
          <cell r="L1137" t="str">
            <v>SUFFOLK</v>
          </cell>
          <cell r="M1137" t="str">
            <v>Klinge-Rory@aramark.com</v>
          </cell>
          <cell r="N1137" t="str">
            <v>08/29/00</v>
          </cell>
          <cell r="O1137" t="str">
            <v>14,015.70</v>
          </cell>
          <cell r="P1137" t="str">
            <v>RA</v>
          </cell>
          <cell r="Q1137" t="str">
            <v>Yes</v>
          </cell>
          <cell r="R1137">
            <v>580234020000</v>
          </cell>
          <cell r="S1137" t="str">
            <v>180</v>
          </cell>
          <cell r="T1137" t="str">
            <v>UNASSIGNED</v>
          </cell>
          <cell r="U1137" t="str">
            <v>Victoria Galante</v>
          </cell>
          <cell r="V1137" t="str">
            <v>38664</v>
          </cell>
          <cell r="W1137" t="str">
            <v>NSLP</v>
          </cell>
          <cell r="X1137" t="str">
            <v>Yes</v>
          </cell>
          <cell r="Y1137" t="str">
            <v>Week 2</v>
          </cell>
          <cell r="Z1137" t="str">
            <v>10/17/11</v>
          </cell>
          <cell r="AA1137" t="str">
            <v/>
          </cell>
          <cell r="AB1137" t="str">
            <v>(631) 878-0162 x2111</v>
          </cell>
          <cell r="AC1137" t="str">
            <v>8,133.91</v>
          </cell>
          <cell r="AD1137" t="str">
            <v>K016</v>
          </cell>
          <cell r="AE1137" t="str">
            <v>Password016</v>
          </cell>
          <cell r="AF1137" t="str">
            <v>2,355.40</v>
          </cell>
          <cell r="AG1137" t="str">
            <v>EAST MORICHES</v>
          </cell>
        </row>
        <row r="1138">
          <cell r="A1138" t="str">
            <v/>
          </cell>
          <cell r="B1138" t="str">
            <v>K017</v>
          </cell>
          <cell r="C1138" t="str">
            <v/>
          </cell>
          <cell r="D1138" t="str">
            <v>K</v>
          </cell>
          <cell r="E1138" t="str">
            <v>Lasalle Military Academy</v>
          </cell>
          <cell r="F1138" t="str">
            <v>Lackman Food Svc</v>
          </cell>
          <cell r="G1138" t="str">
            <v>Attn: School Lunch Director</v>
          </cell>
          <cell r="H1138" t="str">
            <v>Montauk Highway</v>
          </cell>
          <cell r="I1138" t="str">
            <v>Oakdale</v>
          </cell>
          <cell r="J1138" t="str">
            <v>(516) 589-0900 x272</v>
          </cell>
          <cell r="K1138" t="str">
            <v>David Conway</v>
          </cell>
          <cell r="L1138" t="str">
            <v>CATTARAUGUS</v>
          </cell>
          <cell r="M1138" t="str">
            <v/>
          </cell>
          <cell r="N1138" t="str">
            <v>11/16/98</v>
          </cell>
          <cell r="O1138" t="str">
            <v>0.00</v>
          </cell>
          <cell r="P1138" t="str">
            <v>RA</v>
          </cell>
          <cell r="Q1138" t="str">
            <v>No</v>
          </cell>
          <cell r="R1138" t="str">
            <v/>
          </cell>
          <cell r="S1138" t="str">
            <v>180</v>
          </cell>
          <cell r="T1138" t="str">
            <v>UNASSIGNED</v>
          </cell>
          <cell r="U1138" t="str">
            <v>Dr Marlene Berman - Prin-631-878-0052</v>
          </cell>
          <cell r="V1138" t="str">
            <v>0</v>
          </cell>
          <cell r="W1138" t="str">
            <v>NSLP</v>
          </cell>
          <cell r="X1138" t="str">
            <v>Yes</v>
          </cell>
          <cell r="Y1138" t="str">
            <v xml:space="preserve">      </v>
          </cell>
          <cell r="Z1138" t="str">
            <v/>
          </cell>
          <cell r="AA1138" t="str">
            <v/>
          </cell>
          <cell r="AB1138" t="str">
            <v/>
          </cell>
          <cell r="AC1138" t="str">
            <v>0.00</v>
          </cell>
          <cell r="AD1138" t="str">
            <v>K017</v>
          </cell>
          <cell r="AE1138" t="str">
            <v>7NKGMD8</v>
          </cell>
          <cell r="AF1138" t="str">
            <v>0.00</v>
          </cell>
          <cell r="AG1138" t="str">
            <v>LASALLE MILITARY</v>
          </cell>
        </row>
        <row r="1139">
          <cell r="A1139">
            <v>580513030000</v>
          </cell>
          <cell r="B1139" t="str">
            <v>K018</v>
          </cell>
          <cell r="C1139" t="str">
            <v/>
          </cell>
          <cell r="D1139" t="str">
            <v>K</v>
          </cell>
          <cell r="E1139" t="str">
            <v>Central Islip Union Free School</v>
          </cell>
          <cell r="F1139" t="str">
            <v>Attn: Food Service Director</v>
          </cell>
          <cell r="G1139" t="str">
            <v>Central Islip Union Free School</v>
          </cell>
          <cell r="H1139" t="str">
            <v>50 Wheeler Road,  PO Box 9027</v>
          </cell>
          <cell r="I1139" t="str">
            <v>Central Islip</v>
          </cell>
          <cell r="J1139" t="str">
            <v>(631) 348-5122 x1037</v>
          </cell>
          <cell r="K1139" t="str">
            <v>Paul Carlozzo</v>
          </cell>
          <cell r="L1139" t="str">
            <v>SUFFOLK</v>
          </cell>
          <cell r="M1139" t="str">
            <v>pcarlozzo@centralislip.k12.ny.us</v>
          </cell>
          <cell r="N1139" t="str">
            <v>08/29/00</v>
          </cell>
          <cell r="O1139" t="str">
            <v>337,456.33</v>
          </cell>
          <cell r="P1139" t="str">
            <v>RA</v>
          </cell>
          <cell r="Q1139" t="str">
            <v>Yes</v>
          </cell>
          <cell r="R1139">
            <v>580513030000</v>
          </cell>
          <cell r="S1139" t="str">
            <v>180</v>
          </cell>
          <cell r="T1139" t="str">
            <v>UNASSIGNED</v>
          </cell>
          <cell r="U1139" t="str">
            <v>Mark Schissler</v>
          </cell>
          <cell r="V1139" t="str">
            <v>930914</v>
          </cell>
          <cell r="W1139" t="str">
            <v>NSLP</v>
          </cell>
          <cell r="X1139" t="str">
            <v>Yes</v>
          </cell>
          <cell r="Y1139" t="str">
            <v>Week 2</v>
          </cell>
          <cell r="Z1139" t="str">
            <v>08/29/11</v>
          </cell>
          <cell r="AA1139" t="str">
            <v/>
          </cell>
          <cell r="AB1139" t="str">
            <v>(631) 348-5209</v>
          </cell>
          <cell r="AC1139" t="str">
            <v>159,886.61</v>
          </cell>
          <cell r="AD1139" t="str">
            <v>K018</v>
          </cell>
          <cell r="AE1139" t="str">
            <v>Rock2020</v>
          </cell>
          <cell r="AF1139" t="str">
            <v>98,549.85</v>
          </cell>
          <cell r="AG1139" t="str">
            <v>CENTRAL ISLIP</v>
          </cell>
        </row>
        <row r="1140">
          <cell r="A1140">
            <v>580509030000</v>
          </cell>
          <cell r="B1140" t="str">
            <v>K019</v>
          </cell>
          <cell r="C1140" t="str">
            <v/>
          </cell>
          <cell r="D1140" t="str">
            <v>K</v>
          </cell>
          <cell r="E1140" t="str">
            <v>West Islip Union Free Schools</v>
          </cell>
          <cell r="F1140" t="str">
            <v>Attn: Food Service Director</v>
          </cell>
          <cell r="G1140" t="str">
            <v>West Islip Union Free Schools</v>
          </cell>
          <cell r="H1140" t="str">
            <v>100 Sherman Avenue</v>
          </cell>
          <cell r="I1140" t="str">
            <v>West Islip</v>
          </cell>
          <cell r="J1140" t="str">
            <v>(631) 930-1510</v>
          </cell>
          <cell r="K1140" t="str">
            <v>Christine Kearney</v>
          </cell>
          <cell r="L1140" t="str">
            <v>SUFFOLK</v>
          </cell>
          <cell r="M1140" t="str">
            <v>c.kearney@wi.k12.ny.us</v>
          </cell>
          <cell r="N1140" t="str">
            <v>08/04/03</v>
          </cell>
          <cell r="O1140" t="str">
            <v>101,302.80</v>
          </cell>
          <cell r="P1140" t="str">
            <v>RA</v>
          </cell>
          <cell r="Q1140" t="str">
            <v>Yes</v>
          </cell>
          <cell r="R1140">
            <v>580509030000</v>
          </cell>
          <cell r="S1140" t="str">
            <v>180</v>
          </cell>
          <cell r="T1140" t="str">
            <v>UNASSIGNED</v>
          </cell>
          <cell r="U1140" t="str">
            <v>Joan Niles</v>
          </cell>
          <cell r="V1140" t="str">
            <v>279456</v>
          </cell>
          <cell r="W1140" t="str">
            <v>NSLP</v>
          </cell>
          <cell r="X1140" t="str">
            <v>Yes</v>
          </cell>
          <cell r="Y1140" t="str">
            <v>Week 2</v>
          </cell>
          <cell r="Z1140" t="str">
            <v>11/18/11</v>
          </cell>
          <cell r="AA1140" t="str">
            <v/>
          </cell>
          <cell r="AB1140" t="str">
            <v/>
          </cell>
          <cell r="AC1140" t="str">
            <v>93,486.43</v>
          </cell>
          <cell r="AD1140" t="str">
            <v>K019</v>
          </cell>
          <cell r="AE1140" t="str">
            <v>Password18</v>
          </cell>
          <cell r="AF1140" t="str">
            <v>0.54</v>
          </cell>
          <cell r="AG1140" t="str">
            <v>WEST ISLIP</v>
          </cell>
        </row>
        <row r="1141">
          <cell r="A1141">
            <v>280518030000</v>
          </cell>
          <cell r="B1141" t="str">
            <v>K020</v>
          </cell>
          <cell r="C1141" t="str">
            <v/>
          </cell>
          <cell r="D1141" t="str">
            <v>K</v>
          </cell>
          <cell r="E1141" t="str">
            <v>Plainedge High School</v>
          </cell>
          <cell r="F1141" t="str">
            <v>Attn: Food Service Director</v>
          </cell>
          <cell r="G1141" t="str">
            <v>Plainedge High School</v>
          </cell>
          <cell r="H1141" t="str">
            <v>Wyngate Drive</v>
          </cell>
          <cell r="I1141" t="str">
            <v>North Massapequa</v>
          </cell>
          <cell r="J1141" t="str">
            <v>(516) 992-7594</v>
          </cell>
          <cell r="K1141" t="str">
            <v>Edward Ross</v>
          </cell>
          <cell r="L1141" t="str">
            <v>NASSAU</v>
          </cell>
          <cell r="M1141" t="str">
            <v>edward.ross@plainedgeschools.org</v>
          </cell>
          <cell r="N1141" t="str">
            <v>08/04/03</v>
          </cell>
          <cell r="O1141" t="str">
            <v>57,415.29</v>
          </cell>
          <cell r="P1141" t="str">
            <v>RA</v>
          </cell>
          <cell r="Q1141" t="str">
            <v>Yes</v>
          </cell>
          <cell r="R1141">
            <v>280518030000</v>
          </cell>
          <cell r="S1141" t="str">
            <v>180</v>
          </cell>
          <cell r="T1141" t="str">
            <v>UNASSIGNED</v>
          </cell>
          <cell r="U1141" t="str">
            <v>Carol Reece</v>
          </cell>
          <cell r="V1141" t="str">
            <v>158387</v>
          </cell>
          <cell r="W1141" t="str">
            <v>NSLP</v>
          </cell>
          <cell r="X1141" t="str">
            <v>Yes</v>
          </cell>
          <cell r="Y1141" t="str">
            <v>Week 1</v>
          </cell>
          <cell r="Z1141" t="str">
            <v>10/24/11</v>
          </cell>
          <cell r="AA1141" t="str">
            <v/>
          </cell>
          <cell r="AB1141" t="str">
            <v>(516) 992-7565</v>
          </cell>
          <cell r="AC1141" t="str">
            <v>25,465.43</v>
          </cell>
          <cell r="AD1141" t="str">
            <v>K020</v>
          </cell>
          <cell r="AE1141" t="str">
            <v>Baseball2</v>
          </cell>
          <cell r="AF1141" t="str">
            <v>19,678.27</v>
          </cell>
          <cell r="AG1141" t="str">
            <v>PLAINEDGE HS</v>
          </cell>
        </row>
        <row r="1142">
          <cell r="A1142">
            <v>280517030000</v>
          </cell>
          <cell r="B1142" t="str">
            <v>K021</v>
          </cell>
          <cell r="C1142" t="str">
            <v/>
          </cell>
          <cell r="D1142" t="str">
            <v>K</v>
          </cell>
          <cell r="E1142" t="str">
            <v>Hicksville Union Free School</v>
          </cell>
          <cell r="F1142" t="str">
            <v>Attn: Food Service Director</v>
          </cell>
          <cell r="G1142" t="str">
            <v>Hicksville Union Free School</v>
          </cell>
          <cell r="H1142" t="str">
            <v>200 Division Avenue, Admin. Building</v>
          </cell>
          <cell r="I1142" t="str">
            <v>Hicksville</v>
          </cell>
          <cell r="J1142" t="str">
            <v>(516) 733-2280</v>
          </cell>
          <cell r="K1142" t="str">
            <v>Virginia Polit</v>
          </cell>
          <cell r="L1142" t="str">
            <v>NASSAU</v>
          </cell>
          <cell r="M1142" t="str">
            <v>politv@whitsons.com</v>
          </cell>
          <cell r="N1142" t="str">
            <v>08/04/03</v>
          </cell>
          <cell r="O1142" t="str">
            <v>167,026.59</v>
          </cell>
          <cell r="P1142" t="str">
            <v>RA</v>
          </cell>
          <cell r="Q1142" t="str">
            <v>Yes</v>
          </cell>
          <cell r="R1142">
            <v>280517030000</v>
          </cell>
          <cell r="S1142" t="str">
            <v>180</v>
          </cell>
          <cell r="T1142" t="str">
            <v>UNASSIGNED</v>
          </cell>
          <cell r="U1142" t="str">
            <v>Maureen Bright</v>
          </cell>
          <cell r="V1142" t="str">
            <v>460763</v>
          </cell>
          <cell r="W1142" t="str">
            <v>NSLP</v>
          </cell>
          <cell r="X1142" t="str">
            <v>Yes</v>
          </cell>
          <cell r="Y1142" t="str">
            <v>Week 2</v>
          </cell>
          <cell r="Z1142" t="str">
            <v>10/24/11</v>
          </cell>
          <cell r="AA1142" t="str">
            <v/>
          </cell>
          <cell r="AB1142" t="str">
            <v>(516) 733-6600</v>
          </cell>
          <cell r="AC1142" t="str">
            <v>87,288.73</v>
          </cell>
          <cell r="AD1142" t="str">
            <v>K021</v>
          </cell>
          <cell r="AE1142" t="str">
            <v>Lunchlady1</v>
          </cell>
          <cell r="AF1142" t="str">
            <v>32,537.44</v>
          </cell>
          <cell r="AG1142" t="str">
            <v>HICKSVILLE UFS</v>
          </cell>
        </row>
        <row r="1143">
          <cell r="A1143">
            <v>580105030000</v>
          </cell>
          <cell r="B1143" t="str">
            <v>K022</v>
          </cell>
          <cell r="C1143" t="str">
            <v/>
          </cell>
          <cell r="D1143" t="str">
            <v>K</v>
          </cell>
          <cell r="E1143" t="str">
            <v>Copiague Public School</v>
          </cell>
          <cell r="F1143" t="str">
            <v>Attn: Food Service Director</v>
          </cell>
          <cell r="G1143" t="str">
            <v>Copiague Public School</v>
          </cell>
          <cell r="H1143" t="str">
            <v>2650 Great Neck Road</v>
          </cell>
          <cell r="I1143" t="str">
            <v>Copiague</v>
          </cell>
          <cell r="J1143" t="str">
            <v>(631) 842-4010x 450</v>
          </cell>
          <cell r="K1143" t="str">
            <v>MaryAnne Metzak</v>
          </cell>
          <cell r="L1143" t="str">
            <v>SUFFOLK</v>
          </cell>
          <cell r="M1143" t="str">
            <v>MMetzak@copiague.net</v>
          </cell>
          <cell r="N1143" t="str">
            <v>08/29/00</v>
          </cell>
          <cell r="O1143" t="str">
            <v>202,336.26</v>
          </cell>
          <cell r="P1143" t="str">
            <v>RA</v>
          </cell>
          <cell r="Q1143" t="str">
            <v>Yes</v>
          </cell>
          <cell r="R1143">
            <v>580105030000</v>
          </cell>
          <cell r="S1143" t="str">
            <v>180</v>
          </cell>
          <cell r="T1143" t="str">
            <v>UNASSIGNED</v>
          </cell>
          <cell r="U1143" t="str">
            <v>Maureen Bright</v>
          </cell>
          <cell r="V1143" t="str">
            <v>558169</v>
          </cell>
          <cell r="W1143" t="str">
            <v>NSLP</v>
          </cell>
          <cell r="X1143" t="str">
            <v>Yes</v>
          </cell>
          <cell r="Y1143" t="str">
            <v>Week 1</v>
          </cell>
          <cell r="Z1143" t="str">
            <v>09/12/11</v>
          </cell>
          <cell r="AA1143" t="str">
            <v/>
          </cell>
          <cell r="AB1143" t="str">
            <v>(516) 733-6600</v>
          </cell>
          <cell r="AC1143" t="str">
            <v>69,885.27</v>
          </cell>
          <cell r="AD1143" t="str">
            <v>K022</v>
          </cell>
          <cell r="AE1143" t="str">
            <v>Wellness1</v>
          </cell>
          <cell r="AF1143" t="str">
            <v>66,583.57</v>
          </cell>
          <cell r="AG1143" t="str">
            <v>COPIAGUE</v>
          </cell>
        </row>
        <row r="1144">
          <cell r="A1144">
            <v>580901020000</v>
          </cell>
          <cell r="B1144" t="str">
            <v>K023</v>
          </cell>
          <cell r="C1144" t="str">
            <v/>
          </cell>
          <cell r="D1144" t="str">
            <v>K</v>
          </cell>
          <cell r="E1144" t="str">
            <v>Remsenburg - Speonk Union Free School</v>
          </cell>
          <cell r="F1144" t="str">
            <v>Attn: Food Service Director</v>
          </cell>
          <cell r="G1144" t="str">
            <v>Remsenburg - Speonk Union Free School</v>
          </cell>
          <cell r="H1144" t="str">
            <v>11 Mill Road</v>
          </cell>
          <cell r="I1144" t="str">
            <v>Remsenburg</v>
          </cell>
          <cell r="J1144" t="str">
            <v>(631) 325-0203</v>
          </cell>
          <cell r="K1144" t="str">
            <v>Lisa Senn</v>
          </cell>
          <cell r="L1144" t="str">
            <v>SUFFOLK</v>
          </cell>
          <cell r="M1144" t="str">
            <v>lsenn@rsufsd.org</v>
          </cell>
          <cell r="N1144" t="str">
            <v>08/29/00</v>
          </cell>
          <cell r="O1144" t="str">
            <v>4,570.76</v>
          </cell>
          <cell r="P1144" t="str">
            <v>RA</v>
          </cell>
          <cell r="Q1144" t="str">
            <v>Yes</v>
          </cell>
          <cell r="R1144">
            <v>580901020000</v>
          </cell>
          <cell r="S1144" t="str">
            <v>180</v>
          </cell>
          <cell r="T1144" t="str">
            <v>UNASSIGNED</v>
          </cell>
          <cell r="U1144" t="str">
            <v>Dr Irene Nowell</v>
          </cell>
          <cell r="V1144" t="str">
            <v>12609</v>
          </cell>
          <cell r="W1144" t="str">
            <v>NSLP</v>
          </cell>
          <cell r="X1144" t="str">
            <v>Yes</v>
          </cell>
          <cell r="Y1144" t="str">
            <v>Week 2</v>
          </cell>
          <cell r="Z1144" t="str">
            <v>02/20/12</v>
          </cell>
          <cell r="AA1144" t="str">
            <v/>
          </cell>
          <cell r="AB1144" t="str">
            <v/>
          </cell>
          <cell r="AC1144" t="str">
            <v>-347.26</v>
          </cell>
          <cell r="AD1144" t="str">
            <v>K023</v>
          </cell>
          <cell r="AE1144" t="str">
            <v>Tasha6969</v>
          </cell>
          <cell r="AF1144" t="str">
            <v>577.78</v>
          </cell>
          <cell r="AG1144" t="str">
            <v>REMSENBURG</v>
          </cell>
        </row>
        <row r="1145">
          <cell r="A1145">
            <v>580503030000</v>
          </cell>
          <cell r="B1145" t="str">
            <v>K024</v>
          </cell>
          <cell r="C1145" t="str">
            <v/>
          </cell>
          <cell r="D1145" t="str">
            <v>K</v>
          </cell>
          <cell r="E1145" t="str">
            <v>East Islip High School</v>
          </cell>
          <cell r="F1145" t="str">
            <v>Attn: Food Service Director</v>
          </cell>
          <cell r="G1145" t="str">
            <v>East Islip High School</v>
          </cell>
          <cell r="H1145" t="str">
            <v>Redmen Street</v>
          </cell>
          <cell r="I1145" t="str">
            <v>Islip Terrace</v>
          </cell>
          <cell r="J1145" t="str">
            <v>(631) 224-2129</v>
          </cell>
          <cell r="K1145" t="str">
            <v>Kathleen Cavallo</v>
          </cell>
          <cell r="L1145" t="str">
            <v>SUFFOLK</v>
          </cell>
          <cell r="M1145" t="str">
            <v>cavallok@whitsons.com</v>
          </cell>
          <cell r="N1145" t="str">
            <v>08/29/00</v>
          </cell>
          <cell r="O1145" t="str">
            <v>101,898.39</v>
          </cell>
          <cell r="P1145" t="str">
            <v>RA</v>
          </cell>
          <cell r="Q1145" t="str">
            <v>Yes</v>
          </cell>
          <cell r="R1145">
            <v>580503030000</v>
          </cell>
          <cell r="S1145" t="str">
            <v>180</v>
          </cell>
          <cell r="T1145" t="str">
            <v>UNASSIGNED</v>
          </cell>
          <cell r="U1145" t="str">
            <v>Dr Irene Nowell</v>
          </cell>
          <cell r="V1145" t="str">
            <v>281099</v>
          </cell>
          <cell r="W1145" t="str">
            <v>NSLP</v>
          </cell>
          <cell r="X1145" t="str">
            <v>Yes</v>
          </cell>
          <cell r="Y1145" t="str">
            <v>Week 1</v>
          </cell>
          <cell r="Z1145" t="str">
            <v>10/26/11</v>
          </cell>
          <cell r="AA1145" t="str">
            <v/>
          </cell>
          <cell r="AB1145" t="str">
            <v/>
          </cell>
          <cell r="AC1145" t="str">
            <v>48,164.52</v>
          </cell>
          <cell r="AD1145" t="str">
            <v>K024</v>
          </cell>
          <cell r="AE1145" t="str">
            <v>Sugar024</v>
          </cell>
          <cell r="AF1145" t="str">
            <v>24,612.24</v>
          </cell>
          <cell r="AG1145" t="str">
            <v>EAST ISLIP</v>
          </cell>
        </row>
        <row r="1146">
          <cell r="A1146">
            <v>280203030000</v>
          </cell>
          <cell r="B1146" t="str">
            <v>K025</v>
          </cell>
          <cell r="C1146" t="str">
            <v/>
          </cell>
          <cell r="D1146" t="str">
            <v>K</v>
          </cell>
          <cell r="E1146" t="str">
            <v>East Meadow Union Free School District</v>
          </cell>
          <cell r="F1146" t="str">
            <v>Attn: Food Service Director</v>
          </cell>
          <cell r="G1146" t="str">
            <v>East Meadow Union Free School District</v>
          </cell>
          <cell r="H1146" t="str">
            <v>740 Edgewood Drive</v>
          </cell>
          <cell r="I1146" t="str">
            <v>Westbury</v>
          </cell>
          <cell r="J1146" t="str">
            <v>(516) 557-8353</v>
          </cell>
          <cell r="K1146" t="str">
            <v>Colleen Doerr</v>
          </cell>
          <cell r="L1146" t="str">
            <v>NASSAU</v>
          </cell>
          <cell r="M1146" t="str">
            <v>doerr-colleen@aramark.com</v>
          </cell>
          <cell r="N1146" t="str">
            <v>08/04/03</v>
          </cell>
          <cell r="O1146" t="str">
            <v>174,620.24</v>
          </cell>
          <cell r="P1146" t="str">
            <v>RA</v>
          </cell>
          <cell r="Q1146" t="str">
            <v>Yes</v>
          </cell>
          <cell r="R1146">
            <v>280203030000</v>
          </cell>
          <cell r="S1146" t="str">
            <v>180</v>
          </cell>
          <cell r="T1146" t="str">
            <v>UNASSIGNED</v>
          </cell>
          <cell r="U1146" t="str">
            <v>Leon Campo</v>
          </cell>
          <cell r="V1146" t="str">
            <v>481711</v>
          </cell>
          <cell r="W1146" t="str">
            <v>NSLP</v>
          </cell>
          <cell r="X1146" t="str">
            <v>Yes</v>
          </cell>
          <cell r="Y1146" t="str">
            <v>Week 2</v>
          </cell>
          <cell r="Z1146" t="str">
            <v>02/17/12</v>
          </cell>
          <cell r="AA1146" t="str">
            <v/>
          </cell>
          <cell r="AB1146" t="str">
            <v>(516) 478-5737</v>
          </cell>
          <cell r="AC1146" t="str">
            <v>121,712.76</v>
          </cell>
          <cell r="AD1146" t="str">
            <v>K025</v>
          </cell>
          <cell r="AE1146" t="str">
            <v>Password025!</v>
          </cell>
          <cell r="AF1146" t="str">
            <v>32,601.48</v>
          </cell>
          <cell r="AG1146" t="str">
            <v>EAST MEADOW</v>
          </cell>
        </row>
        <row r="1147">
          <cell r="A1147">
            <v>580206175613</v>
          </cell>
          <cell r="B1147" t="str">
            <v>K026</v>
          </cell>
          <cell r="C1147" t="str">
            <v/>
          </cell>
          <cell r="D1147" t="str">
            <v>K</v>
          </cell>
          <cell r="E1147" t="str">
            <v>Maryhaven School</v>
          </cell>
          <cell r="F1147" t="str">
            <v>Attn: Food Service Director</v>
          </cell>
          <cell r="G1147" t="str">
            <v>Maryhaven School</v>
          </cell>
          <cell r="H1147" t="str">
            <v>450 Myrtle Avenue</v>
          </cell>
          <cell r="I1147" t="str">
            <v>Port Jefferson</v>
          </cell>
          <cell r="J1147" t="str">
            <v>(631) 474-3400x 436</v>
          </cell>
          <cell r="K1147" t="str">
            <v>Jessica Bedoya</v>
          </cell>
          <cell r="L1147" t="str">
            <v>SUFFOLK</v>
          </cell>
          <cell r="M1147" t="str">
            <v>Jessica.Bedoya@chsli.org</v>
          </cell>
          <cell r="N1147" t="str">
            <v>08/29/00</v>
          </cell>
          <cell r="O1147" t="str">
            <v>6,360.79</v>
          </cell>
          <cell r="P1147" t="str">
            <v>RA</v>
          </cell>
          <cell r="Q1147" t="str">
            <v>Yes</v>
          </cell>
          <cell r="R1147">
            <v>580206175613</v>
          </cell>
          <cell r="S1147" t="str">
            <v>180</v>
          </cell>
          <cell r="T1147" t="str">
            <v>UNASSIGNED</v>
          </cell>
          <cell r="U1147" t="str">
            <v>Leon Campo</v>
          </cell>
          <cell r="V1147" t="str">
            <v>17547</v>
          </cell>
          <cell r="W1147" t="str">
            <v>NSLP</v>
          </cell>
          <cell r="X1147" t="str">
            <v>Yes</v>
          </cell>
          <cell r="Y1147" t="str">
            <v>Week 2</v>
          </cell>
          <cell r="Z1147" t="str">
            <v>09/01/11</v>
          </cell>
          <cell r="AA1147" t="str">
            <v/>
          </cell>
          <cell r="AB1147" t="str">
            <v>(516) 478-5737</v>
          </cell>
          <cell r="AC1147" t="str">
            <v>144.00</v>
          </cell>
          <cell r="AD1147" t="str">
            <v>K026</v>
          </cell>
          <cell r="AE1147" t="str">
            <v>Maryhaven2020</v>
          </cell>
          <cell r="AF1147" t="str">
            <v>4,988.18</v>
          </cell>
          <cell r="AG1147" t="str">
            <v>MARYHAVEN SCHOOL</v>
          </cell>
        </row>
        <row r="1148">
          <cell r="A1148">
            <v>280219030000</v>
          </cell>
          <cell r="B1148" t="str">
            <v>K027</v>
          </cell>
          <cell r="C1148" t="str">
            <v/>
          </cell>
          <cell r="D1148" t="str">
            <v>K</v>
          </cell>
          <cell r="E1148" t="str">
            <v>East Rockaway Public Schools</v>
          </cell>
          <cell r="F1148" t="str">
            <v>Attn: Food Service Director</v>
          </cell>
          <cell r="G1148" t="str">
            <v>East Rockaway Public Schools</v>
          </cell>
          <cell r="H1148" t="str">
            <v>443 Ocean Avenue</v>
          </cell>
          <cell r="I1148" t="str">
            <v>East Rockaway</v>
          </cell>
          <cell r="J1148" t="str">
            <v>(516) 887-8300x 428</v>
          </cell>
          <cell r="K1148" t="str">
            <v>Renee Borriello</v>
          </cell>
          <cell r="L1148" t="str">
            <v>NASSAU</v>
          </cell>
          <cell r="M1148" t="str">
            <v>borriello-renee@aramark.com</v>
          </cell>
          <cell r="N1148" t="str">
            <v>08/04/03</v>
          </cell>
          <cell r="O1148" t="str">
            <v>30,283.25</v>
          </cell>
          <cell r="P1148" t="str">
            <v>RA</v>
          </cell>
          <cell r="Q1148" t="str">
            <v>Yes</v>
          </cell>
          <cell r="R1148">
            <v>280219030000</v>
          </cell>
          <cell r="S1148" t="str">
            <v>180</v>
          </cell>
          <cell r="T1148" t="str">
            <v>UNASSIGNED</v>
          </cell>
          <cell r="U1148" t="str">
            <v>William Fortgang</v>
          </cell>
          <cell r="V1148" t="str">
            <v>83540</v>
          </cell>
          <cell r="W1148" t="str">
            <v>NSLP</v>
          </cell>
          <cell r="X1148" t="str">
            <v>Yes</v>
          </cell>
          <cell r="Y1148" t="str">
            <v>Week 2</v>
          </cell>
          <cell r="Z1148" t="str">
            <v>10/17/11</v>
          </cell>
          <cell r="AA1148" t="str">
            <v/>
          </cell>
          <cell r="AB1148" t="str">
            <v>(516) 887-8300</v>
          </cell>
          <cell r="AC1148" t="str">
            <v>15,666.90</v>
          </cell>
          <cell r="AD1148" t="str">
            <v>K027</v>
          </cell>
          <cell r="AE1148" t="str">
            <v>Morgan12</v>
          </cell>
          <cell r="AF1148" t="str">
            <v>2,175.54</v>
          </cell>
          <cell r="AG1148" t="str">
            <v>E ROCKAWAY PS</v>
          </cell>
        </row>
        <row r="1149">
          <cell r="A1149">
            <v>280222175628</v>
          </cell>
          <cell r="B1149" t="str">
            <v>K028</v>
          </cell>
          <cell r="C1149" t="str">
            <v/>
          </cell>
          <cell r="D1149" t="str">
            <v>K</v>
          </cell>
          <cell r="E1149" t="str">
            <v>Our Lady of Victory School</v>
          </cell>
          <cell r="F1149" t="str">
            <v>Attn: Food Service Director</v>
          </cell>
          <cell r="G1149" t="str">
            <v>Our Lady of Victory School</v>
          </cell>
          <cell r="H1149" t="str">
            <v>2 Bellmore Street</v>
          </cell>
          <cell r="I1149" t="str">
            <v>Floral Park</v>
          </cell>
          <cell r="J1149" t="str">
            <v>(516) 352-4466</v>
          </cell>
          <cell r="K1149" t="str">
            <v>Donna Dertinger</v>
          </cell>
          <cell r="L1149" t="str">
            <v>NASSAU</v>
          </cell>
          <cell r="M1149" t="str">
            <v>ddertinger@olvfp.org</v>
          </cell>
          <cell r="N1149" t="str">
            <v>08/29/00</v>
          </cell>
          <cell r="O1149" t="str">
            <v>0.00</v>
          </cell>
          <cell r="P1149" t="str">
            <v>RA</v>
          </cell>
          <cell r="Q1149" t="str">
            <v>No</v>
          </cell>
          <cell r="R1149">
            <v>280222175628</v>
          </cell>
          <cell r="S1149" t="str">
            <v>180</v>
          </cell>
          <cell r="T1149" t="str">
            <v>UNASSIGNED</v>
          </cell>
          <cell r="U1149" t="str">
            <v>Peg Augeler</v>
          </cell>
          <cell r="V1149" t="str">
            <v>17377</v>
          </cell>
          <cell r="W1149" t="str">
            <v>NSLP</v>
          </cell>
          <cell r="X1149" t="str">
            <v>No</v>
          </cell>
          <cell r="Y1149" t="str">
            <v>Week 1</v>
          </cell>
          <cell r="Z1149" t="str">
            <v/>
          </cell>
          <cell r="AA1149" t="str">
            <v/>
          </cell>
          <cell r="AB1149" t="str">
            <v>(516) 352-4466</v>
          </cell>
          <cell r="AC1149" t="str">
            <v>0.00</v>
          </cell>
          <cell r="AD1149" t="str">
            <v>K028</v>
          </cell>
          <cell r="AE1149" t="str">
            <v/>
          </cell>
          <cell r="AF1149" t="str">
            <v>0.00</v>
          </cell>
          <cell r="AG1149" t="str">
            <v>OUR LADY VIC SCH</v>
          </cell>
        </row>
        <row r="1150">
          <cell r="A1150">
            <v>280402030000</v>
          </cell>
          <cell r="B1150" t="str">
            <v>K029</v>
          </cell>
          <cell r="C1150" t="str">
            <v/>
          </cell>
          <cell r="D1150" t="str">
            <v>K</v>
          </cell>
          <cell r="E1150" t="str">
            <v>East Williston Public School</v>
          </cell>
          <cell r="F1150" t="str">
            <v>Attn: Food Service Director</v>
          </cell>
          <cell r="G1150" t="str">
            <v>East Williston Public School</v>
          </cell>
          <cell r="H1150" t="str">
            <v>11 Bacon Road</v>
          </cell>
          <cell r="I1150" t="str">
            <v>Old Westbury</v>
          </cell>
          <cell r="J1150" t="str">
            <v>(516) 334-1257</v>
          </cell>
          <cell r="K1150" t="str">
            <v>Allison Ramirez</v>
          </cell>
          <cell r="L1150" t="str">
            <v>NASSAU</v>
          </cell>
          <cell r="M1150" t="str">
            <v>ramirez-allison@aramark.com</v>
          </cell>
          <cell r="N1150" t="str">
            <v>08/29/00</v>
          </cell>
          <cell r="O1150" t="str">
            <v>38,757.41</v>
          </cell>
          <cell r="P1150" t="str">
            <v>RA</v>
          </cell>
          <cell r="Q1150" t="str">
            <v>Yes</v>
          </cell>
          <cell r="R1150">
            <v>280402030000</v>
          </cell>
          <cell r="S1150" t="str">
            <v>180</v>
          </cell>
          <cell r="T1150" t="str">
            <v>UNASSIGNED</v>
          </cell>
          <cell r="U1150" t="str">
            <v>Peg Augeler</v>
          </cell>
          <cell r="V1150" t="str">
            <v>106917</v>
          </cell>
          <cell r="W1150" t="str">
            <v>NSLP</v>
          </cell>
          <cell r="X1150" t="str">
            <v>Yes</v>
          </cell>
          <cell r="Y1150" t="str">
            <v>Week 1</v>
          </cell>
          <cell r="Z1150" t="str">
            <v>11/23/11</v>
          </cell>
          <cell r="AA1150" t="str">
            <v/>
          </cell>
          <cell r="AB1150" t="str">
            <v>(516) 352-4466</v>
          </cell>
          <cell r="AC1150" t="str">
            <v>35,536.31</v>
          </cell>
          <cell r="AD1150" t="str">
            <v>K029</v>
          </cell>
          <cell r="AE1150" t="str">
            <v>Password029</v>
          </cell>
          <cell r="AF1150" t="str">
            <v>-251.39</v>
          </cell>
          <cell r="AG1150" t="str">
            <v>E WILLISTON</v>
          </cell>
        </row>
        <row r="1151">
          <cell r="A1151">
            <v>280216020000</v>
          </cell>
          <cell r="B1151" t="str">
            <v>K030</v>
          </cell>
          <cell r="C1151" t="str">
            <v/>
          </cell>
          <cell r="D1151" t="str">
            <v>K</v>
          </cell>
          <cell r="E1151" t="str">
            <v>Elmont Union Free School</v>
          </cell>
          <cell r="F1151" t="str">
            <v>Attn: Food Service Director</v>
          </cell>
          <cell r="G1151" t="str">
            <v>Elmont Union Free School</v>
          </cell>
          <cell r="H1151" t="str">
            <v>135 Elmont Road</v>
          </cell>
          <cell r="I1151" t="str">
            <v>Elmont</v>
          </cell>
          <cell r="J1151" t="str">
            <v>(516) 326-5500x 42024 or 42025</v>
          </cell>
          <cell r="K1151" t="str">
            <v>Celestine L. Lloyd</v>
          </cell>
          <cell r="L1151" t="str">
            <v>NASSAU</v>
          </cell>
          <cell r="M1151" t="str">
            <v>clloyd@elmontschools.org</v>
          </cell>
          <cell r="N1151" t="str">
            <v>08/04/03</v>
          </cell>
          <cell r="O1151" t="str">
            <v>130,415.54</v>
          </cell>
          <cell r="P1151" t="str">
            <v>RA</v>
          </cell>
          <cell r="Q1151" t="str">
            <v>Yes</v>
          </cell>
          <cell r="R1151">
            <v>280216020000</v>
          </cell>
          <cell r="S1151" t="str">
            <v>180</v>
          </cell>
          <cell r="T1151" t="str">
            <v>UNASSIGNED</v>
          </cell>
          <cell r="U1151" t="str">
            <v>Al Harper</v>
          </cell>
          <cell r="V1151" t="str">
            <v>359767</v>
          </cell>
          <cell r="W1151" t="str">
            <v>NSLP</v>
          </cell>
          <cell r="X1151" t="str">
            <v>Yes</v>
          </cell>
          <cell r="Y1151" t="str">
            <v>Week 1</v>
          </cell>
          <cell r="Z1151" t="str">
            <v>10/19/11</v>
          </cell>
          <cell r="AA1151" t="str">
            <v/>
          </cell>
          <cell r="AB1151" t="str">
            <v/>
          </cell>
          <cell r="AC1151" t="str">
            <v>69,163.69</v>
          </cell>
          <cell r="AD1151" t="str">
            <v>K030</v>
          </cell>
          <cell r="AE1151" t="str">
            <v>psaLms51!0</v>
          </cell>
          <cell r="AF1151" t="str">
            <v>11,708.61</v>
          </cell>
          <cell r="AG1151" t="str">
            <v>ELMONT</v>
          </cell>
        </row>
        <row r="1152">
          <cell r="A1152">
            <v>280522030000</v>
          </cell>
          <cell r="B1152" t="str">
            <v>K031</v>
          </cell>
          <cell r="C1152" t="str">
            <v/>
          </cell>
          <cell r="D1152" t="str">
            <v>K</v>
          </cell>
          <cell r="E1152" t="str">
            <v>Farmingdale Public Schools</v>
          </cell>
          <cell r="F1152" t="str">
            <v>Attn: Food Service Director</v>
          </cell>
          <cell r="G1152" t="str">
            <v>Farmingdale Public Schools</v>
          </cell>
          <cell r="H1152" t="str">
            <v>150 Lincoln Street</v>
          </cell>
          <cell r="I1152" t="str">
            <v>Farmingdale</v>
          </cell>
          <cell r="J1152" t="str">
            <v>(516) 434-5251</v>
          </cell>
          <cell r="K1152" t="str">
            <v>Maureen McCorkell</v>
          </cell>
          <cell r="L1152" t="str">
            <v>NASSAU</v>
          </cell>
          <cell r="M1152" t="str">
            <v>mmccorkell@farmingdaleschools.org</v>
          </cell>
          <cell r="N1152" t="str">
            <v>08/04/03</v>
          </cell>
          <cell r="O1152" t="str">
            <v>144,747.70</v>
          </cell>
          <cell r="P1152" t="str">
            <v>RA</v>
          </cell>
          <cell r="Q1152" t="str">
            <v>Yes</v>
          </cell>
          <cell r="R1152">
            <v>280522030000</v>
          </cell>
          <cell r="S1152" t="str">
            <v>180</v>
          </cell>
          <cell r="T1152" t="str">
            <v>UNASSIGNED</v>
          </cell>
          <cell r="U1152" t="str">
            <v>Robert Lewis</v>
          </cell>
          <cell r="V1152" t="str">
            <v>399304</v>
          </cell>
          <cell r="W1152" t="str">
            <v>NSLP</v>
          </cell>
          <cell r="X1152" t="str">
            <v>Yes</v>
          </cell>
          <cell r="Y1152" t="str">
            <v>Week 1</v>
          </cell>
          <cell r="Z1152" t="str">
            <v>10/17/11</v>
          </cell>
          <cell r="AA1152" t="str">
            <v/>
          </cell>
          <cell r="AB1152" t="str">
            <v>(516) 752-6600</v>
          </cell>
          <cell r="AC1152" t="str">
            <v>64,974.24</v>
          </cell>
          <cell r="AD1152" t="str">
            <v>K031</v>
          </cell>
          <cell r="AE1152" t="str">
            <v>Wood12345</v>
          </cell>
          <cell r="AF1152" t="str">
            <v>37,081.66</v>
          </cell>
          <cell r="AG1152" t="str">
            <v>FARMINGDALE SCH</v>
          </cell>
        </row>
        <row r="1153">
          <cell r="A1153">
            <v>280222020000</v>
          </cell>
          <cell r="B1153" t="str">
            <v>K032</v>
          </cell>
          <cell r="C1153" t="str">
            <v/>
          </cell>
          <cell r="D1153" t="str">
            <v>K</v>
          </cell>
          <cell r="E1153" t="str">
            <v>Floral Park-Bellerose Schools</v>
          </cell>
          <cell r="F1153" t="str">
            <v>Attn: Food Service Director</v>
          </cell>
          <cell r="G1153" t="str">
            <v>Floral Park-Bellerose Schools</v>
          </cell>
          <cell r="H1153" t="str">
            <v>1 Poppy Place</v>
          </cell>
          <cell r="I1153" t="str">
            <v>Floral Park</v>
          </cell>
          <cell r="J1153" t="str">
            <v>(516) 434-2758</v>
          </cell>
          <cell r="K1153" t="str">
            <v>Karen Crenshaw</v>
          </cell>
          <cell r="L1153" t="str">
            <v>NASSAU</v>
          </cell>
          <cell r="M1153" t="str">
            <v>kcrenshaw@fpbsd.org</v>
          </cell>
          <cell r="N1153" t="str">
            <v>08/29/00</v>
          </cell>
          <cell r="O1153" t="str">
            <v>37,922.21</v>
          </cell>
          <cell r="P1153" t="str">
            <v>RA</v>
          </cell>
          <cell r="Q1153" t="str">
            <v>Yes</v>
          </cell>
          <cell r="R1153">
            <v>280222020000</v>
          </cell>
          <cell r="S1153" t="str">
            <v>180</v>
          </cell>
          <cell r="T1153" t="str">
            <v>UNASSIGNED</v>
          </cell>
          <cell r="U1153" t="str">
            <v>Robert Lewis</v>
          </cell>
          <cell r="V1153" t="str">
            <v>104613</v>
          </cell>
          <cell r="W1153" t="str">
            <v>NSLP</v>
          </cell>
          <cell r="X1153" t="str">
            <v>Yes</v>
          </cell>
          <cell r="Y1153" t="str">
            <v>Week 1</v>
          </cell>
          <cell r="Z1153" t="str">
            <v>11/14/11</v>
          </cell>
          <cell r="AA1153" t="str">
            <v/>
          </cell>
          <cell r="AB1153" t="str">
            <v>(516) 752-6600</v>
          </cell>
          <cell r="AC1153" t="str">
            <v>20,660.75</v>
          </cell>
          <cell r="AD1153" t="str">
            <v>K032</v>
          </cell>
          <cell r="AE1153" t="str">
            <v>Password3232</v>
          </cell>
          <cell r="AF1153" t="str">
            <v>8,721.33</v>
          </cell>
          <cell r="AG1153" t="str">
            <v>FLORAL PARK</v>
          </cell>
        </row>
        <row r="1154">
          <cell r="A1154">
            <v>581010020000</v>
          </cell>
          <cell r="B1154" t="str">
            <v>K033</v>
          </cell>
          <cell r="C1154" t="str">
            <v/>
          </cell>
          <cell r="D1154" t="str">
            <v>K</v>
          </cell>
          <cell r="E1154" t="str">
            <v>Greenport Union Free School</v>
          </cell>
          <cell r="F1154" t="str">
            <v>Attn: Food Service Director</v>
          </cell>
          <cell r="G1154" t="str">
            <v>Greenport Union Free School</v>
          </cell>
          <cell r="H1154" t="str">
            <v>720 Front Street</v>
          </cell>
          <cell r="I1154" t="str">
            <v>Greenport</v>
          </cell>
          <cell r="J1154" t="str">
            <v>(631) 477-1950x 1230</v>
          </cell>
          <cell r="K1154" t="str">
            <v>Mildred Jimenez</v>
          </cell>
          <cell r="L1154" t="str">
            <v>SUFFOLK</v>
          </cell>
          <cell r="M1154" t="str">
            <v>jimenezm@whitsons.com</v>
          </cell>
          <cell r="N1154" t="str">
            <v>08/29/00</v>
          </cell>
          <cell r="O1154" t="str">
            <v>17,315.90</v>
          </cell>
          <cell r="P1154" t="str">
            <v>RA</v>
          </cell>
          <cell r="Q1154" t="str">
            <v>Yes</v>
          </cell>
          <cell r="R1154">
            <v>581010020000</v>
          </cell>
          <cell r="S1154" t="str">
            <v>180</v>
          </cell>
          <cell r="T1154" t="str">
            <v>UNASSIGNED</v>
          </cell>
          <cell r="U1154" t="str">
            <v>Robert Lewis</v>
          </cell>
          <cell r="V1154" t="str">
            <v>47768</v>
          </cell>
          <cell r="W1154" t="str">
            <v>NSLP</v>
          </cell>
          <cell r="X1154" t="str">
            <v>Yes</v>
          </cell>
          <cell r="Y1154" t="str">
            <v>Week 2</v>
          </cell>
          <cell r="Z1154" t="str">
            <v>10/17/11</v>
          </cell>
          <cell r="AA1154" t="str">
            <v/>
          </cell>
          <cell r="AB1154" t="str">
            <v>(516) 752-6600</v>
          </cell>
          <cell r="AC1154" t="str">
            <v>8,741.62</v>
          </cell>
          <cell r="AD1154" t="str">
            <v>K033</v>
          </cell>
          <cell r="AE1154" t="str">
            <v>Jackson1!</v>
          </cell>
          <cell r="AF1154" t="str">
            <v>3,624.28</v>
          </cell>
          <cell r="AG1154" t="str">
            <v>GREENPORT UFSD</v>
          </cell>
        </row>
        <row r="1155">
          <cell r="A1155">
            <v>280252070000</v>
          </cell>
          <cell r="B1155" t="str">
            <v>K034</v>
          </cell>
          <cell r="C1155" t="str">
            <v/>
          </cell>
          <cell r="D1155" t="str">
            <v>K</v>
          </cell>
          <cell r="E1155" t="str">
            <v>Sewanhaka Central School District</v>
          </cell>
          <cell r="F1155" t="str">
            <v>Attn: Food Service Director</v>
          </cell>
          <cell r="G1155" t="str">
            <v>Sewanhaka Central School District</v>
          </cell>
          <cell r="H1155" t="str">
            <v>77 Landau Avenue</v>
          </cell>
          <cell r="I1155" t="str">
            <v>Floral Park</v>
          </cell>
          <cell r="J1155" t="str">
            <v>(516) 488-9667</v>
          </cell>
          <cell r="K1155" t="str">
            <v>Yolanda Haynes</v>
          </cell>
          <cell r="L1155" t="str">
            <v>NASSAU</v>
          </cell>
          <cell r="M1155" t="str">
            <v>haynesy@whitsons.com</v>
          </cell>
          <cell r="N1155" t="str">
            <v>08/29/00</v>
          </cell>
          <cell r="O1155" t="str">
            <v>192,445.81</v>
          </cell>
          <cell r="P1155" t="str">
            <v>RA</v>
          </cell>
          <cell r="Q1155" t="str">
            <v>Yes</v>
          </cell>
          <cell r="R1155">
            <v>280252070000</v>
          </cell>
          <cell r="S1155" t="str">
            <v>180</v>
          </cell>
          <cell r="T1155" t="str">
            <v>UNASSIGNED</v>
          </cell>
          <cell r="U1155" t="str">
            <v>Warren Meierdiercles</v>
          </cell>
          <cell r="V1155" t="str">
            <v>530885</v>
          </cell>
          <cell r="W1155" t="str">
            <v>NSLP</v>
          </cell>
          <cell r="X1155" t="str">
            <v>Yes</v>
          </cell>
          <cell r="Y1155" t="str">
            <v>Week 1</v>
          </cell>
          <cell r="Z1155" t="str">
            <v>09/07/11</v>
          </cell>
          <cell r="AA1155" t="str">
            <v/>
          </cell>
          <cell r="AB1155" t="str">
            <v>(516) 488-9810</v>
          </cell>
          <cell r="AC1155" t="str">
            <v>100,788.39</v>
          </cell>
          <cell r="AD1155" t="str">
            <v>K034</v>
          </cell>
          <cell r="AE1155" t="str">
            <v>Password34**</v>
          </cell>
          <cell r="AF1155" t="str">
            <v>21,720.89</v>
          </cell>
          <cell r="AG1155" t="str">
            <v>SEWANHAKA CSD</v>
          </cell>
        </row>
        <row r="1156">
          <cell r="A1156">
            <v>280217020000</v>
          </cell>
          <cell r="B1156" t="str">
            <v>K035</v>
          </cell>
          <cell r="C1156" t="str">
            <v/>
          </cell>
          <cell r="D1156" t="str">
            <v>K</v>
          </cell>
          <cell r="E1156" t="str">
            <v>Franklin Square Union Free School</v>
          </cell>
          <cell r="F1156" t="str">
            <v>Attn: Food Service Director</v>
          </cell>
          <cell r="G1156" t="str">
            <v>Franklin Square Union Free School</v>
          </cell>
          <cell r="H1156" t="str">
            <v>760 Washington Street</v>
          </cell>
          <cell r="I1156" t="str">
            <v>Franklin Square</v>
          </cell>
          <cell r="J1156" t="str">
            <v>(516) 481-4100x 3365</v>
          </cell>
          <cell r="K1156" t="str">
            <v>Deirdre Presti</v>
          </cell>
          <cell r="L1156" t="str">
            <v>NASSAU</v>
          </cell>
          <cell r="M1156" t="str">
            <v>presti-deirdre@aramark.com</v>
          </cell>
          <cell r="N1156" t="str">
            <v>08/29/00</v>
          </cell>
          <cell r="O1156" t="str">
            <v>68,815.55</v>
          </cell>
          <cell r="P1156" t="str">
            <v>RA</v>
          </cell>
          <cell r="Q1156" t="str">
            <v>Yes</v>
          </cell>
          <cell r="R1156">
            <v>280217020000</v>
          </cell>
          <cell r="S1156" t="str">
            <v>180</v>
          </cell>
          <cell r="T1156" t="str">
            <v>UNASSIGNED</v>
          </cell>
          <cell r="U1156" t="str">
            <v>Warren Meierdiercles</v>
          </cell>
          <cell r="V1156" t="str">
            <v>189836</v>
          </cell>
          <cell r="W1156" t="str">
            <v>NSLP</v>
          </cell>
          <cell r="X1156" t="str">
            <v>Yes</v>
          </cell>
          <cell r="Y1156" t="str">
            <v>Week 2</v>
          </cell>
          <cell r="Z1156" t="str">
            <v>10/28/11</v>
          </cell>
          <cell r="AA1156" t="str">
            <v/>
          </cell>
          <cell r="AB1156" t="str">
            <v>(516) 488-9810</v>
          </cell>
          <cell r="AC1156" t="str">
            <v>62,196.18</v>
          </cell>
          <cell r="AD1156" t="str">
            <v>K035</v>
          </cell>
          <cell r="AE1156" t="str">
            <v>Prestid5</v>
          </cell>
          <cell r="AF1156" t="str">
            <v>-944.56</v>
          </cell>
          <cell r="AG1156" t="str">
            <v>FRANKLIN SQ UFS</v>
          </cell>
        </row>
        <row r="1157">
          <cell r="A1157">
            <v>280209030000</v>
          </cell>
          <cell r="B1157" t="str">
            <v>K036</v>
          </cell>
          <cell r="C1157" t="str">
            <v/>
          </cell>
          <cell r="D1157" t="str">
            <v>K</v>
          </cell>
          <cell r="E1157" t="str">
            <v>Freeport High School</v>
          </cell>
          <cell r="F1157" t="str">
            <v>Attn: Food Service Director</v>
          </cell>
          <cell r="G1157" t="str">
            <v>Freeport High School</v>
          </cell>
          <cell r="H1157" t="str">
            <v>50 South Brookside Avenue</v>
          </cell>
          <cell r="I1157" t="str">
            <v>Freeport</v>
          </cell>
          <cell r="J1157" t="str">
            <v>(516) 867-5340</v>
          </cell>
          <cell r="K1157" t="str">
            <v>Beatriz Sarant</v>
          </cell>
          <cell r="L1157" t="str">
            <v>NASSAU</v>
          </cell>
          <cell r="M1157" t="str">
            <v>bsarant@freeportschools.org</v>
          </cell>
          <cell r="N1157" t="str">
            <v>08/29/00</v>
          </cell>
          <cell r="O1157" t="str">
            <v>252,228.95</v>
          </cell>
          <cell r="P1157" t="str">
            <v>RA</v>
          </cell>
          <cell r="Q1157" t="str">
            <v>Yes</v>
          </cell>
          <cell r="R1157">
            <v>280209030000</v>
          </cell>
          <cell r="S1157" t="str">
            <v>180</v>
          </cell>
          <cell r="T1157" t="str">
            <v>UNASSIGNED</v>
          </cell>
          <cell r="U1157" t="str">
            <v>Warren Meierdiercles</v>
          </cell>
          <cell r="V1157" t="str">
            <v>695804</v>
          </cell>
          <cell r="W1157" t="str">
            <v>NSLP</v>
          </cell>
          <cell r="X1157" t="str">
            <v>Yes</v>
          </cell>
          <cell r="Y1157" t="str">
            <v>Week 1</v>
          </cell>
          <cell r="Z1157" t="str">
            <v>09/01/11</v>
          </cell>
          <cell r="AA1157" t="str">
            <v/>
          </cell>
          <cell r="AB1157" t="str">
            <v>(516) 488-9810</v>
          </cell>
          <cell r="AC1157" t="str">
            <v>171,878.70</v>
          </cell>
          <cell r="AD1157" t="str">
            <v>K036</v>
          </cell>
          <cell r="AE1157" t="str">
            <v>Password036</v>
          </cell>
          <cell r="AF1157" t="str">
            <v>-8,372.76</v>
          </cell>
          <cell r="AG1157" t="str">
            <v>FREEPORT HIGH SC</v>
          </cell>
        </row>
        <row r="1158">
          <cell r="A1158">
            <v>580109020000</v>
          </cell>
          <cell r="B1158" t="str">
            <v>K037</v>
          </cell>
          <cell r="C1158" t="str">
            <v/>
          </cell>
          <cell r="D1158" t="str">
            <v>K</v>
          </cell>
          <cell r="E1158" t="str">
            <v>Wyandanch Union Free School</v>
          </cell>
          <cell r="F1158" t="str">
            <v>Attn: Food Service Director</v>
          </cell>
          <cell r="G1158" t="str">
            <v>Wyandanch Union Free School</v>
          </cell>
          <cell r="H1158" t="str">
            <v>54 South 32nd Street</v>
          </cell>
          <cell r="I1158" t="str">
            <v>Wyandanch</v>
          </cell>
          <cell r="J1158" t="str">
            <v>(631) 870-0520 x0521</v>
          </cell>
          <cell r="K1158" t="str">
            <v>Deborah Rhodes</v>
          </cell>
          <cell r="L1158" t="str">
            <v>SUFFOLK</v>
          </cell>
          <cell r="M1158" t="str">
            <v>drhodes@wufsd.net</v>
          </cell>
          <cell r="N1158" t="str">
            <v>08/29/00</v>
          </cell>
          <cell r="O1158" t="str">
            <v>124,601.04</v>
          </cell>
          <cell r="P1158" t="str">
            <v>RA</v>
          </cell>
          <cell r="Q1158" t="str">
            <v>Yes</v>
          </cell>
          <cell r="R1158">
            <v>580109020000</v>
          </cell>
          <cell r="S1158" t="str">
            <v>180</v>
          </cell>
          <cell r="T1158" t="str">
            <v>UNASSIGNED</v>
          </cell>
          <cell r="U1158" t="str">
            <v>Bettie Clapp</v>
          </cell>
          <cell r="V1158" t="str">
            <v>343727</v>
          </cell>
          <cell r="W1158" t="str">
            <v>NSLP</v>
          </cell>
          <cell r="X1158" t="str">
            <v>Yes</v>
          </cell>
          <cell r="Y1158" t="str">
            <v>Week 1</v>
          </cell>
          <cell r="Z1158" t="str">
            <v>08/29/11</v>
          </cell>
          <cell r="AA1158" t="str">
            <v/>
          </cell>
          <cell r="AB1158" t="str">
            <v>(631) 491-1029</v>
          </cell>
          <cell r="AC1158" t="str">
            <v>-1,597.85</v>
          </cell>
          <cell r="AD1158" t="str">
            <v>K037</v>
          </cell>
          <cell r="AE1158" t="str">
            <v>Password037</v>
          </cell>
          <cell r="AF1158" t="str">
            <v>63,657.36</v>
          </cell>
          <cell r="AG1158" t="str">
            <v>WYANDANCH</v>
          </cell>
        </row>
        <row r="1159">
          <cell r="A1159">
            <v>280218030000</v>
          </cell>
          <cell r="B1159" t="str">
            <v>K038</v>
          </cell>
          <cell r="C1159" t="str">
            <v/>
          </cell>
          <cell r="D1159" t="str">
            <v>K</v>
          </cell>
          <cell r="E1159" t="str">
            <v>Garden City Sr High School</v>
          </cell>
          <cell r="F1159" t="str">
            <v>Attn: Food Service Director</v>
          </cell>
          <cell r="G1159" t="str">
            <v>Garden City Sr High School</v>
          </cell>
          <cell r="H1159" t="str">
            <v>170 Rockaway Avenue</v>
          </cell>
          <cell r="I1159" t="str">
            <v>Garden City</v>
          </cell>
          <cell r="J1159" t="str">
            <v>(516) 478-2780</v>
          </cell>
          <cell r="K1159" t="str">
            <v>Diana Intintoli</v>
          </cell>
          <cell r="L1159" t="str">
            <v>NASSAU</v>
          </cell>
          <cell r="M1159" t="str">
            <v>intintolis@gcufsd.net</v>
          </cell>
          <cell r="N1159" t="str">
            <v>08/04/03</v>
          </cell>
          <cell r="O1159" t="str">
            <v>16,521.66</v>
          </cell>
          <cell r="P1159" t="str">
            <v>RA</v>
          </cell>
          <cell r="Q1159" t="str">
            <v>Yes</v>
          </cell>
          <cell r="R1159">
            <v>280218030000</v>
          </cell>
          <cell r="S1159" t="str">
            <v>180</v>
          </cell>
          <cell r="T1159" t="str">
            <v>UNASSIGNED</v>
          </cell>
          <cell r="U1159" t="str">
            <v>John Olkuski</v>
          </cell>
          <cell r="V1159" t="str">
            <v>45577</v>
          </cell>
          <cell r="W1159" t="str">
            <v>NSLP</v>
          </cell>
          <cell r="X1159" t="str">
            <v>Yes</v>
          </cell>
          <cell r="Y1159" t="str">
            <v>Week 1</v>
          </cell>
          <cell r="Z1159" t="str">
            <v>09/12/11</v>
          </cell>
          <cell r="AA1159" t="str">
            <v/>
          </cell>
          <cell r="AB1159" t="str">
            <v>(516) 294-3030</v>
          </cell>
          <cell r="AC1159" t="str">
            <v>5,930.07</v>
          </cell>
          <cell r="AD1159" t="str">
            <v>K038</v>
          </cell>
          <cell r="AE1159" t="str">
            <v>Antonio1</v>
          </cell>
          <cell r="AF1159" t="str">
            <v>1,795.16</v>
          </cell>
          <cell r="AG1159" t="str">
            <v>GARDEN CITY HIGH</v>
          </cell>
        </row>
        <row r="1160">
          <cell r="A1160">
            <v>280100010000</v>
          </cell>
          <cell r="B1160" t="str">
            <v>K039</v>
          </cell>
          <cell r="C1160" t="str">
            <v/>
          </cell>
          <cell r="D1160" t="str">
            <v>K</v>
          </cell>
          <cell r="E1160" t="str">
            <v>Glen Cove Public Schools</v>
          </cell>
          <cell r="F1160" t="str">
            <v>Attn: Food Service Director</v>
          </cell>
          <cell r="G1160" t="str">
            <v>Glen Cove Public Schools</v>
          </cell>
          <cell r="H1160" t="str">
            <v>150 Dosoris Lane</v>
          </cell>
          <cell r="I1160" t="str">
            <v>Glen Cove</v>
          </cell>
          <cell r="J1160" t="str">
            <v>(516) 801-7094</v>
          </cell>
          <cell r="K1160" t="str">
            <v>Kim Coopersmith</v>
          </cell>
          <cell r="L1160" t="str">
            <v>NASSAU</v>
          </cell>
          <cell r="M1160" t="str">
            <v>kcoopersmith@glencove.k12.ny.us</v>
          </cell>
          <cell r="N1160" t="str">
            <v>08/04/03</v>
          </cell>
          <cell r="O1160" t="str">
            <v>101,594.98</v>
          </cell>
          <cell r="P1160" t="str">
            <v>RA</v>
          </cell>
          <cell r="Q1160" t="str">
            <v>Yes</v>
          </cell>
          <cell r="R1160">
            <v>280100010000</v>
          </cell>
          <cell r="S1160" t="str">
            <v>180</v>
          </cell>
          <cell r="T1160" t="str">
            <v>UNASSIGNED</v>
          </cell>
          <cell r="U1160" t="str">
            <v>Joseph Hinton</v>
          </cell>
          <cell r="V1160" t="str">
            <v>280262</v>
          </cell>
          <cell r="W1160" t="str">
            <v>NSLP</v>
          </cell>
          <cell r="X1160" t="str">
            <v>Yes</v>
          </cell>
          <cell r="Y1160" t="str">
            <v>Week 1</v>
          </cell>
          <cell r="Z1160" t="str">
            <v>08/29/11</v>
          </cell>
          <cell r="AA1160" t="str">
            <v/>
          </cell>
          <cell r="AB1160" t="str">
            <v>(516) 759-7261</v>
          </cell>
          <cell r="AC1160" t="str">
            <v>47,212.78</v>
          </cell>
          <cell r="AD1160" t="str">
            <v>K039</v>
          </cell>
          <cell r="AE1160" t="str">
            <v>Summer2014</v>
          </cell>
          <cell r="AF1160" t="str">
            <v>8,666.21</v>
          </cell>
          <cell r="AG1160" t="str">
            <v>GLEN COVE SCH</v>
          </cell>
        </row>
        <row r="1161">
          <cell r="A1161">
            <v>580410030000</v>
          </cell>
          <cell r="B1161" t="str">
            <v>K040</v>
          </cell>
          <cell r="C1161" t="str">
            <v/>
          </cell>
          <cell r="D1161" t="str">
            <v>K</v>
          </cell>
          <cell r="E1161" t="str">
            <v>Commack Public Schools</v>
          </cell>
          <cell r="F1161" t="str">
            <v>Attn: Food Service Director</v>
          </cell>
          <cell r="G1161" t="str">
            <v>Commack Public Schools</v>
          </cell>
          <cell r="H1161" t="str">
            <v>PO Box 150</v>
          </cell>
          <cell r="I1161" t="str">
            <v>Commack</v>
          </cell>
          <cell r="J1161" t="str">
            <v>(631) 912-2146</v>
          </cell>
          <cell r="K1161" t="str">
            <v>Maureen Rice</v>
          </cell>
          <cell r="L1161" t="str">
            <v>SUFFOLK</v>
          </cell>
          <cell r="M1161" t="str">
            <v>ricem@whitsons.com</v>
          </cell>
          <cell r="N1161" t="str">
            <v>08/04/03</v>
          </cell>
          <cell r="O1161" t="str">
            <v>139,919.56</v>
          </cell>
          <cell r="P1161" t="str">
            <v>RA</v>
          </cell>
          <cell r="Q1161" t="str">
            <v>Yes</v>
          </cell>
          <cell r="R1161">
            <v>580410030000</v>
          </cell>
          <cell r="S1161" t="str">
            <v>180</v>
          </cell>
          <cell r="T1161" t="str">
            <v>UNASSIGNED</v>
          </cell>
          <cell r="U1161" t="str">
            <v>Ron Vale</v>
          </cell>
          <cell r="V1161" t="str">
            <v>385985</v>
          </cell>
          <cell r="W1161" t="str">
            <v>NSLP</v>
          </cell>
          <cell r="X1161" t="str">
            <v>Yes</v>
          </cell>
          <cell r="Y1161" t="str">
            <v>Week 2</v>
          </cell>
          <cell r="Z1161" t="str">
            <v>10/17/11</v>
          </cell>
          <cell r="AA1161" t="str">
            <v/>
          </cell>
          <cell r="AB1161" t="str">
            <v>(631) 912-2100</v>
          </cell>
          <cell r="AC1161" t="str">
            <v>64,566.90</v>
          </cell>
          <cell r="AD1161" t="str">
            <v>K040</v>
          </cell>
          <cell r="AE1161" t="str">
            <v>Password040</v>
          </cell>
          <cell r="AF1161" t="str">
            <v>42,589.54</v>
          </cell>
          <cell r="AG1161" t="str">
            <v>COMMACK PUBLIC</v>
          </cell>
        </row>
        <row r="1162">
          <cell r="A1162">
            <v>280407030000</v>
          </cell>
          <cell r="B1162" t="str">
            <v>K041</v>
          </cell>
          <cell r="C1162" t="str">
            <v/>
          </cell>
          <cell r="D1162" t="str">
            <v>K</v>
          </cell>
          <cell r="E1162" t="str">
            <v>Great Neck Public Schools</v>
          </cell>
          <cell r="F1162" t="str">
            <v>Attn: Food Service Director</v>
          </cell>
          <cell r="G1162" t="str">
            <v>Great Neck Public Schools</v>
          </cell>
          <cell r="H1162" t="str">
            <v>345 Lakeville Road</v>
          </cell>
          <cell r="I1162" t="str">
            <v>Great Neck</v>
          </cell>
          <cell r="J1162" t="str">
            <v>(516) 441-4090</v>
          </cell>
          <cell r="K1162" t="str">
            <v>James Gounaris</v>
          </cell>
          <cell r="L1162" t="str">
            <v>NASSAU</v>
          </cell>
          <cell r="M1162" t="str">
            <v>jgounaris@greatneck.k12.ny.us</v>
          </cell>
          <cell r="N1162" t="str">
            <v>08/04/03</v>
          </cell>
          <cell r="O1162" t="str">
            <v>177,432.15</v>
          </cell>
          <cell r="P1162" t="str">
            <v>RA</v>
          </cell>
          <cell r="Q1162" t="str">
            <v>Yes</v>
          </cell>
          <cell r="R1162">
            <v>280407030000</v>
          </cell>
          <cell r="S1162" t="str">
            <v>180</v>
          </cell>
          <cell r="T1162" t="str">
            <v>UNASSIGNED</v>
          </cell>
          <cell r="U1162" t="str">
            <v>Edwin Groshons</v>
          </cell>
          <cell r="V1162" t="str">
            <v>489468</v>
          </cell>
          <cell r="W1162" t="str">
            <v>NSLP</v>
          </cell>
          <cell r="X1162" t="str">
            <v>Yes</v>
          </cell>
          <cell r="Y1162" t="str">
            <v>Week 2</v>
          </cell>
          <cell r="Z1162" t="str">
            <v>10/17/11</v>
          </cell>
          <cell r="AA1162" t="str">
            <v/>
          </cell>
          <cell r="AB1162" t="str">
            <v>(516) 773-1413</v>
          </cell>
          <cell r="AC1162" t="str">
            <v>85,513.39</v>
          </cell>
          <cell r="AD1162" t="str">
            <v>K041</v>
          </cell>
          <cell r="AE1162" t="str">
            <v>Katerina6$</v>
          </cell>
          <cell r="AF1162" t="str">
            <v>41,103.88</v>
          </cell>
          <cell r="AG1162" t="str">
            <v>GREAT NECK SCH</v>
          </cell>
        </row>
        <row r="1163">
          <cell r="A1163">
            <v>580205990011</v>
          </cell>
          <cell r="B1163" t="str">
            <v>K042</v>
          </cell>
          <cell r="C1163" t="str">
            <v/>
          </cell>
          <cell r="D1163" t="str">
            <v>K</v>
          </cell>
          <cell r="E1163" t="str">
            <v>Phoenix House of Long Island</v>
          </cell>
          <cell r="F1163" t="str">
            <v>Attn: Food Service Director</v>
          </cell>
          <cell r="G1163" t="str">
            <v>Phoenix House,  East Hampton Center</v>
          </cell>
          <cell r="H1163" t="str">
            <v>34-01 Vernon Boulevard</v>
          </cell>
          <cell r="I1163" t="str">
            <v>Long Island City</v>
          </cell>
          <cell r="J1163" t="str">
            <v>(631)306-5783</v>
          </cell>
          <cell r="K1163" t="str">
            <v>Stephanie McKeon</v>
          </cell>
          <cell r="L1163" t="str">
            <v>SUFFOLK</v>
          </cell>
          <cell r="M1163" t="str">
            <v>smckeon@phoenixhouse.org</v>
          </cell>
          <cell r="N1163" t="str">
            <v>08/04/03</v>
          </cell>
          <cell r="O1163" t="str">
            <v>0.00</v>
          </cell>
          <cell r="P1163" t="str">
            <v>RA</v>
          </cell>
          <cell r="Q1163" t="str">
            <v>No</v>
          </cell>
          <cell r="R1163">
            <v>580205990011</v>
          </cell>
          <cell r="S1163" t="str">
            <v>180</v>
          </cell>
          <cell r="T1163" t="str">
            <v>UNASSIGNED</v>
          </cell>
          <cell r="U1163" t="str">
            <v>Kathleen Higgins</v>
          </cell>
          <cell r="V1163" t="str">
            <v>136</v>
          </cell>
          <cell r="W1163" t="str">
            <v>NSLP</v>
          </cell>
          <cell r="X1163" t="str">
            <v>Yes</v>
          </cell>
          <cell r="Y1163" t="str">
            <v>Week 2</v>
          </cell>
          <cell r="Z1163" t="str">
            <v>09/17/12</v>
          </cell>
          <cell r="AA1163" t="str">
            <v/>
          </cell>
          <cell r="AB1163" t="str">
            <v>(631) 306-5749</v>
          </cell>
          <cell r="AC1163" t="str">
            <v>0.00</v>
          </cell>
          <cell r="AD1163" t="str">
            <v>K042</v>
          </cell>
          <cell r="AE1163" t="str">
            <v>Phoenix14</v>
          </cell>
          <cell r="AF1163" t="str">
            <v>0.00</v>
          </cell>
          <cell r="AG1163" t="str">
            <v>PHOENIX HOUSE</v>
          </cell>
        </row>
        <row r="1164">
          <cell r="A1164">
            <v>580905020000</v>
          </cell>
          <cell r="B1164" t="str">
            <v>K043</v>
          </cell>
          <cell r="C1164" t="str">
            <v/>
          </cell>
          <cell r="D1164" t="str">
            <v>K</v>
          </cell>
          <cell r="E1164" t="str">
            <v>Hampton Bays Union Free School</v>
          </cell>
          <cell r="F1164" t="str">
            <v>Attn: Food Service Director</v>
          </cell>
          <cell r="G1164" t="str">
            <v>Hampton Bays Union Free School</v>
          </cell>
          <cell r="H1164" t="str">
            <v>86 East Argonne Road</v>
          </cell>
          <cell r="I1164" t="str">
            <v>Hampton Bays</v>
          </cell>
          <cell r="J1164" t="str">
            <v>(631) 723-2110x 3407</v>
          </cell>
          <cell r="K1164" t="str">
            <v>Evan Klinge</v>
          </cell>
          <cell r="L1164" t="str">
            <v>SUFFOLK</v>
          </cell>
          <cell r="M1164" t="str">
            <v>Klinge-rory@aramark.com</v>
          </cell>
          <cell r="N1164" t="str">
            <v>08/05/03</v>
          </cell>
          <cell r="O1164" t="str">
            <v>70,815.83</v>
          </cell>
          <cell r="P1164" t="str">
            <v>RA</v>
          </cell>
          <cell r="Q1164" t="str">
            <v>Yes</v>
          </cell>
          <cell r="R1164">
            <v>580905020000</v>
          </cell>
          <cell r="S1164" t="str">
            <v>180</v>
          </cell>
          <cell r="T1164" t="str">
            <v>UNASSIGNED</v>
          </cell>
          <cell r="U1164" t="str">
            <v>Sam McAlesse</v>
          </cell>
          <cell r="V1164" t="str">
            <v>195354</v>
          </cell>
          <cell r="W1164" t="str">
            <v>NSLP</v>
          </cell>
          <cell r="X1164" t="str">
            <v>Yes</v>
          </cell>
          <cell r="Y1164" t="str">
            <v>Week 1</v>
          </cell>
          <cell r="Z1164" t="str">
            <v>11/28/11</v>
          </cell>
          <cell r="AA1164" t="str">
            <v/>
          </cell>
          <cell r="AB1164" t="str">
            <v>(631) 723-2110</v>
          </cell>
          <cell r="AC1164" t="str">
            <v>43,792.55</v>
          </cell>
          <cell r="AD1164" t="str">
            <v>K043</v>
          </cell>
          <cell r="AE1164" t="str">
            <v>Password043</v>
          </cell>
          <cell r="AF1164" t="str">
            <v>15,193.51</v>
          </cell>
          <cell r="AG1164" t="str">
            <v>HAMPTON BAYS</v>
          </cell>
        </row>
        <row r="1165">
          <cell r="A1165">
            <v>580506030000</v>
          </cell>
          <cell r="B1165" t="str">
            <v>K044</v>
          </cell>
          <cell r="C1165" t="str">
            <v/>
          </cell>
          <cell r="D1165" t="str">
            <v>K</v>
          </cell>
          <cell r="E1165" t="str">
            <v>Hauppauge Union Free School</v>
          </cell>
          <cell r="F1165" t="str">
            <v>Attn: Food Service Director</v>
          </cell>
          <cell r="G1165" t="str">
            <v>Hauppauge Union Free Schools</v>
          </cell>
          <cell r="H1165" t="str">
            <v>Hoffman Lane</v>
          </cell>
          <cell r="I1165" t="str">
            <v>Hauppauge</v>
          </cell>
          <cell r="J1165" t="str">
            <v>(631) 761-8364</v>
          </cell>
          <cell r="K1165" t="str">
            <v>Kim Lastuvka</v>
          </cell>
          <cell r="L1165" t="str">
            <v>SUFFOLK</v>
          </cell>
          <cell r="M1165" t="str">
            <v>lastuvkak@whitsons.com</v>
          </cell>
          <cell r="N1165" t="str">
            <v>03/25/03</v>
          </cell>
          <cell r="O1165" t="str">
            <v>86,770.18</v>
          </cell>
          <cell r="P1165" t="str">
            <v>RA</v>
          </cell>
          <cell r="Q1165" t="str">
            <v>Yes</v>
          </cell>
          <cell r="R1165">
            <v>580506030000</v>
          </cell>
          <cell r="S1165" t="str">
            <v>180</v>
          </cell>
          <cell r="T1165" t="str">
            <v>UNASSIGNED</v>
          </cell>
          <cell r="U1165" t="str">
            <v>A. Annunziato</v>
          </cell>
          <cell r="V1165" t="str">
            <v>239366</v>
          </cell>
          <cell r="W1165" t="str">
            <v>NSLP</v>
          </cell>
          <cell r="X1165" t="str">
            <v>Yes</v>
          </cell>
          <cell r="Y1165" t="str">
            <v>Week 2</v>
          </cell>
          <cell r="Z1165" t="str">
            <v>12/05/11</v>
          </cell>
          <cell r="AA1165" t="str">
            <v/>
          </cell>
          <cell r="AB1165" t="str">
            <v>(631) 265-3630</v>
          </cell>
          <cell r="AC1165" t="str">
            <v>63,145.10</v>
          </cell>
          <cell r="AD1165" t="str">
            <v>K044</v>
          </cell>
          <cell r="AE1165" t="str">
            <v>T6GN6HGT!</v>
          </cell>
          <cell r="AF1165" t="str">
            <v>12,128.50</v>
          </cell>
          <cell r="AG1165" t="str">
            <v>HAUPPAUGE UFS</v>
          </cell>
        </row>
        <row r="1166">
          <cell r="A1166">
            <v>280201030000</v>
          </cell>
          <cell r="B1166" t="str">
            <v>K045</v>
          </cell>
          <cell r="C1166" t="str">
            <v/>
          </cell>
          <cell r="D1166" t="str">
            <v>K</v>
          </cell>
          <cell r="E1166" t="str">
            <v>Hempstead Public Schools</v>
          </cell>
          <cell r="F1166" t="str">
            <v>Attn: Food Service Director</v>
          </cell>
          <cell r="G1166" t="str">
            <v>Hempstead Public Schools</v>
          </cell>
          <cell r="H1166" t="str">
            <v>201 President Street</v>
          </cell>
          <cell r="I1166" t="str">
            <v>Hempstead</v>
          </cell>
          <cell r="J1166" t="str">
            <v>(516) 434-4135</v>
          </cell>
          <cell r="K1166" t="str">
            <v>Yohana Arevalo</v>
          </cell>
          <cell r="L1166" t="str">
            <v>NASSAU</v>
          </cell>
          <cell r="M1166" t="str">
            <v>yarevalo@hempsteadschools.org</v>
          </cell>
          <cell r="N1166" t="str">
            <v>08/29/00</v>
          </cell>
          <cell r="O1166" t="str">
            <v>282,003.98</v>
          </cell>
          <cell r="P1166" t="str">
            <v>RA</v>
          </cell>
          <cell r="Q1166" t="str">
            <v>Yes</v>
          </cell>
          <cell r="R1166">
            <v>280201030000</v>
          </cell>
          <cell r="S1166" t="str">
            <v>180</v>
          </cell>
          <cell r="T1166" t="str">
            <v>UNASSIGNED</v>
          </cell>
          <cell r="U1166" t="str">
            <v>Robert Pinckney</v>
          </cell>
          <cell r="V1166" t="str">
            <v>777942</v>
          </cell>
          <cell r="W1166" t="str">
            <v>NSLP</v>
          </cell>
          <cell r="X1166" t="str">
            <v>Yes</v>
          </cell>
          <cell r="Y1166" t="str">
            <v>Week 2</v>
          </cell>
          <cell r="Z1166" t="str">
            <v>10/26/11</v>
          </cell>
          <cell r="AA1166" t="str">
            <v/>
          </cell>
          <cell r="AB1166" t="str">
            <v/>
          </cell>
          <cell r="AC1166" t="str">
            <v>135,989.13</v>
          </cell>
          <cell r="AD1166" t="str">
            <v>K045</v>
          </cell>
          <cell r="AE1166" t="str">
            <v>Password045</v>
          </cell>
          <cell r="AF1166" t="str">
            <v>18,217.87</v>
          </cell>
          <cell r="AG1166" t="str">
            <v>HEMPSTEAD PUB SC</v>
          </cell>
        </row>
        <row r="1167">
          <cell r="A1167">
            <v>280214030000</v>
          </cell>
          <cell r="B1167" t="str">
            <v>K046</v>
          </cell>
          <cell r="C1167" t="str">
            <v/>
          </cell>
          <cell r="D1167" t="str">
            <v>K</v>
          </cell>
          <cell r="E1167" t="str">
            <v>Hewlett-Woodmere Public Schools</v>
          </cell>
          <cell r="F1167" t="str">
            <v>Attn: Food Service Director</v>
          </cell>
          <cell r="G1167" t="str">
            <v>Hewlett-Woodmere Public Schools</v>
          </cell>
          <cell r="H1167" t="str">
            <v>60 Everit Avenue</v>
          </cell>
          <cell r="I1167" t="str">
            <v>Hewlett</v>
          </cell>
          <cell r="J1167" t="str">
            <v>(516) 792-4018</v>
          </cell>
          <cell r="K1167" t="str">
            <v>Michelle Rosenthal</v>
          </cell>
          <cell r="L1167" t="str">
            <v>NASSAU</v>
          </cell>
          <cell r="M1167" t="str">
            <v>mrosenthal@hewlett-woodmere.net</v>
          </cell>
          <cell r="N1167" t="str">
            <v>08/05/03</v>
          </cell>
          <cell r="O1167" t="str">
            <v>72,213.63</v>
          </cell>
          <cell r="P1167" t="str">
            <v>RA</v>
          </cell>
          <cell r="Q1167" t="str">
            <v>Yes</v>
          </cell>
          <cell r="R1167">
            <v>280214030000</v>
          </cell>
          <cell r="S1167" t="str">
            <v>180</v>
          </cell>
          <cell r="T1167" t="str">
            <v>UNASSIGNED</v>
          </cell>
          <cell r="U1167" t="str">
            <v>Karen Chapman</v>
          </cell>
          <cell r="V1167" t="str">
            <v>199210</v>
          </cell>
          <cell r="W1167" t="str">
            <v>NSLP</v>
          </cell>
          <cell r="X1167" t="str">
            <v>Yes</v>
          </cell>
          <cell r="Y1167" t="str">
            <v>Week 2</v>
          </cell>
          <cell r="Z1167" t="str">
            <v>09/14/11</v>
          </cell>
          <cell r="AA1167" t="str">
            <v/>
          </cell>
          <cell r="AB1167" t="str">
            <v>(516) 374-8120</v>
          </cell>
          <cell r="AC1167" t="str">
            <v>48,522.28</v>
          </cell>
          <cell r="AD1167" t="str">
            <v>K046</v>
          </cell>
          <cell r="AE1167" t="str">
            <v>Wantlunch2!</v>
          </cell>
          <cell r="AF1167" t="str">
            <v>15,743.95</v>
          </cell>
          <cell r="AG1167" t="str">
            <v>HEWLETT-WOODMERE</v>
          </cell>
        </row>
        <row r="1168">
          <cell r="A1168">
            <v>580404030000</v>
          </cell>
          <cell r="B1168" t="str">
            <v>K047</v>
          </cell>
          <cell r="C1168" t="str">
            <v/>
          </cell>
          <cell r="D1168" t="str">
            <v>K</v>
          </cell>
          <cell r="E1168" t="str">
            <v>Northport Union Free Schools</v>
          </cell>
          <cell r="F1168" t="str">
            <v>Attn: Food Service Director</v>
          </cell>
          <cell r="G1168" t="str">
            <v>Northport Union Free Schools</v>
          </cell>
          <cell r="H1168" t="str">
            <v>158 Laurel Avenue</v>
          </cell>
          <cell r="I1168" t="str">
            <v>Northport</v>
          </cell>
          <cell r="J1168" t="str">
            <v>(631) 262-6647</v>
          </cell>
          <cell r="K1168" t="str">
            <v>Danielle Teicher</v>
          </cell>
          <cell r="L1168" t="str">
            <v>SUFFOLK</v>
          </cell>
          <cell r="M1168" t="str">
            <v>danielle.teicher@northport.k12.ny.us</v>
          </cell>
          <cell r="N1168" t="str">
            <v>08/05/03</v>
          </cell>
          <cell r="O1168" t="str">
            <v>107,243.09</v>
          </cell>
          <cell r="P1168" t="str">
            <v>RA</v>
          </cell>
          <cell r="Q1168" t="str">
            <v>Yes</v>
          </cell>
          <cell r="R1168">
            <v>580404030000</v>
          </cell>
          <cell r="S1168" t="str">
            <v>180</v>
          </cell>
          <cell r="T1168" t="str">
            <v>UNASSIGNED</v>
          </cell>
          <cell r="U1168" t="str">
            <v>Barbara Salatto</v>
          </cell>
          <cell r="V1168" t="str">
            <v>295843</v>
          </cell>
          <cell r="W1168" t="str">
            <v>NSLP</v>
          </cell>
          <cell r="X1168" t="str">
            <v>Yes</v>
          </cell>
          <cell r="Y1168" t="str">
            <v>Week 1</v>
          </cell>
          <cell r="Z1168" t="str">
            <v>11/15/11</v>
          </cell>
          <cell r="AA1168" t="str">
            <v/>
          </cell>
          <cell r="AB1168" t="str">
            <v>(631) 262-6632</v>
          </cell>
          <cell r="AC1168" t="str">
            <v>37,287.95</v>
          </cell>
          <cell r="AD1168" t="str">
            <v>K047</v>
          </cell>
          <cell r="AE1168" t="str">
            <v>Iloveyou67</v>
          </cell>
          <cell r="AF1168" t="str">
            <v>21,607.24</v>
          </cell>
          <cell r="AG1168" t="str">
            <v>NORTHPORT UNION</v>
          </cell>
        </row>
        <row r="1169">
          <cell r="A1169">
            <v>580104030000</v>
          </cell>
          <cell r="B1169" t="str">
            <v>K048</v>
          </cell>
          <cell r="C1169" t="str">
            <v/>
          </cell>
          <cell r="D1169" t="str">
            <v>K</v>
          </cell>
          <cell r="E1169" t="str">
            <v>Lindenhurst Public Schools</v>
          </cell>
          <cell r="F1169" t="str">
            <v>Attn: Food Service Director</v>
          </cell>
          <cell r="G1169" t="str">
            <v>Lindenhurst Public Schools</v>
          </cell>
          <cell r="H1169" t="str">
            <v>300 Charles Street</v>
          </cell>
          <cell r="I1169" t="str">
            <v>Lindenhurst</v>
          </cell>
          <cell r="J1169" t="str">
            <v>(631) 867-3725</v>
          </cell>
          <cell r="K1169" t="str">
            <v>Sheryl Hendler</v>
          </cell>
          <cell r="L1169" t="str">
            <v>SUFFOLK</v>
          </cell>
          <cell r="M1169" t="str">
            <v>hendler-sheryl@aramark.com</v>
          </cell>
          <cell r="N1169" t="str">
            <v>08/05/03</v>
          </cell>
          <cell r="O1169" t="str">
            <v>188,638.48</v>
          </cell>
          <cell r="P1169" t="str">
            <v>RA</v>
          </cell>
          <cell r="Q1169" t="str">
            <v>Yes</v>
          </cell>
          <cell r="R1169">
            <v>580104030000</v>
          </cell>
          <cell r="S1169" t="str">
            <v>180</v>
          </cell>
          <cell r="T1169" t="str">
            <v>UNASSIGNED</v>
          </cell>
          <cell r="U1169" t="str">
            <v>Daniel Giordano</v>
          </cell>
          <cell r="V1169" t="str">
            <v>520382</v>
          </cell>
          <cell r="W1169" t="str">
            <v>NSLP</v>
          </cell>
          <cell r="X1169" t="str">
            <v>Yes</v>
          </cell>
          <cell r="Y1169" t="str">
            <v>Week 1</v>
          </cell>
          <cell r="Z1169" t="str">
            <v>09/18/12</v>
          </cell>
          <cell r="AA1169" t="str">
            <v/>
          </cell>
          <cell r="AB1169" t="str">
            <v>(631) 226-6445</v>
          </cell>
          <cell r="AC1169" t="str">
            <v>167,872.01</v>
          </cell>
          <cell r="AD1169" t="str">
            <v>K048</v>
          </cell>
          <cell r="AE1169" t="str">
            <v>Coffee123</v>
          </cell>
          <cell r="AF1169" t="str">
            <v>-4,109.14</v>
          </cell>
          <cell r="AG1169" t="str">
            <v>LINDENHURST</v>
          </cell>
        </row>
        <row r="1170">
          <cell r="A1170">
            <v>580401020000</v>
          </cell>
          <cell r="B1170" t="str">
            <v>K049</v>
          </cell>
          <cell r="C1170" t="str">
            <v/>
          </cell>
          <cell r="D1170" t="str">
            <v>K</v>
          </cell>
          <cell r="E1170" t="str">
            <v>Elwood Union Free School</v>
          </cell>
          <cell r="F1170" t="str">
            <v>Attn: Food Service Director</v>
          </cell>
          <cell r="G1170" t="str">
            <v>Elwood Union Free School</v>
          </cell>
          <cell r="H1170" t="str">
            <v>100 Kenneth Avenue</v>
          </cell>
          <cell r="I1170" t="str">
            <v>Greenlawn</v>
          </cell>
          <cell r="J1170" t="str">
            <v>(631) 266-5400x 2442</v>
          </cell>
          <cell r="K1170" t="str">
            <v>Mara Pugh</v>
          </cell>
          <cell r="L1170" t="str">
            <v>SUFFOLK</v>
          </cell>
          <cell r="M1170" t="str">
            <v>mpugh@elwood.k12.ny.us</v>
          </cell>
          <cell r="N1170" t="str">
            <v>08/05/03</v>
          </cell>
          <cell r="O1170" t="str">
            <v>52,157.23</v>
          </cell>
          <cell r="P1170" t="str">
            <v>RA</v>
          </cell>
          <cell r="Q1170" t="str">
            <v>Yes</v>
          </cell>
          <cell r="R1170">
            <v>580401020000</v>
          </cell>
          <cell r="S1170" t="str">
            <v>180</v>
          </cell>
          <cell r="T1170" t="str">
            <v>UNASSIGNED</v>
          </cell>
          <cell r="U1170" t="str">
            <v>Carl Fraser</v>
          </cell>
          <cell r="V1170" t="str">
            <v>143882</v>
          </cell>
          <cell r="W1170" t="str">
            <v>NSLP</v>
          </cell>
          <cell r="X1170" t="str">
            <v>Yes</v>
          </cell>
          <cell r="Y1170" t="str">
            <v>Week 1</v>
          </cell>
          <cell r="Z1170" t="str">
            <v>08/29/11</v>
          </cell>
          <cell r="AA1170" t="str">
            <v/>
          </cell>
          <cell r="AB1170" t="str">
            <v>(631) 266-5404</v>
          </cell>
          <cell r="AC1170" t="str">
            <v>15,203.41</v>
          </cell>
          <cell r="AD1170" t="str">
            <v>K049</v>
          </cell>
          <cell r="AE1170" t="str">
            <v>Password049</v>
          </cell>
          <cell r="AF1170" t="str">
            <v>24,271.49</v>
          </cell>
          <cell r="AG1170" t="str">
            <v>ELWOOD UFSD</v>
          </cell>
        </row>
        <row r="1171">
          <cell r="A1171">
            <v>580402060000</v>
          </cell>
          <cell r="B1171" t="str">
            <v>K050</v>
          </cell>
          <cell r="C1171" t="str">
            <v/>
          </cell>
          <cell r="D1171" t="str">
            <v>K</v>
          </cell>
          <cell r="E1171" t="str">
            <v>Cold Spring Harbor Central School</v>
          </cell>
          <cell r="F1171" t="str">
            <v>Attn: Food Service Director</v>
          </cell>
          <cell r="G1171" t="str">
            <v>Cold Spring Harbor Central School</v>
          </cell>
          <cell r="H1171" t="str">
            <v>82 Turkey Lane</v>
          </cell>
          <cell r="I1171" t="str">
            <v>Cold Spring Harbor</v>
          </cell>
          <cell r="J1171" t="str">
            <v>(631) 367-6971</v>
          </cell>
          <cell r="K1171" t="str">
            <v>Gerardette Tiger</v>
          </cell>
          <cell r="L1171" t="str">
            <v>SUFFOLK</v>
          </cell>
          <cell r="M1171" t="str">
            <v>gtiger@csh.k12.ny.us</v>
          </cell>
          <cell r="N1171" t="str">
            <v>08/29/00</v>
          </cell>
          <cell r="O1171" t="str">
            <v>22,725.85</v>
          </cell>
          <cell r="P1171" t="str">
            <v>RA</v>
          </cell>
          <cell r="Q1171" t="str">
            <v>Yes</v>
          </cell>
          <cell r="R1171">
            <v>580402060000</v>
          </cell>
          <cell r="S1171" t="str">
            <v>180</v>
          </cell>
          <cell r="T1171" t="str">
            <v>UNASSIGNED</v>
          </cell>
          <cell r="U1171" t="str">
            <v>Carl Fraser</v>
          </cell>
          <cell r="V1171" t="str">
            <v>62692</v>
          </cell>
          <cell r="W1171" t="str">
            <v>NSLP</v>
          </cell>
          <cell r="X1171" t="str">
            <v>Yes</v>
          </cell>
          <cell r="Y1171" t="str">
            <v>Week 1</v>
          </cell>
          <cell r="Z1171" t="str">
            <v>09/07/11</v>
          </cell>
          <cell r="AA1171" t="str">
            <v/>
          </cell>
          <cell r="AB1171" t="str">
            <v>(631) 266-5404</v>
          </cell>
          <cell r="AC1171" t="str">
            <v>19,621.66</v>
          </cell>
          <cell r="AD1171" t="str">
            <v>K050</v>
          </cell>
          <cell r="AE1171" t="str">
            <v>Lunch2017</v>
          </cell>
          <cell r="AF1171" t="str">
            <v>-1,491.88</v>
          </cell>
          <cell r="AG1171" t="str">
            <v>COLD SPRING HARB</v>
          </cell>
        </row>
        <row r="1172">
          <cell r="A1172">
            <v>580403030000</v>
          </cell>
          <cell r="B1172" t="str">
            <v>K051</v>
          </cell>
          <cell r="C1172" t="str">
            <v/>
          </cell>
          <cell r="D1172" t="str">
            <v>K</v>
          </cell>
          <cell r="E1172" t="str">
            <v>Huntington High School</v>
          </cell>
          <cell r="F1172" t="str">
            <v>Attn: Food Service Director</v>
          </cell>
          <cell r="G1172" t="str">
            <v>Huntington High School</v>
          </cell>
          <cell r="H1172" t="str">
            <v>Oakwood &amp; McKay, Box 1500</v>
          </cell>
          <cell r="I1172" t="str">
            <v>Huntington</v>
          </cell>
          <cell r="J1172" t="str">
            <v>(631) 673-2108</v>
          </cell>
          <cell r="K1172" t="str">
            <v>Lisa Spivak</v>
          </cell>
          <cell r="L1172" t="str">
            <v>SUFFOLK</v>
          </cell>
          <cell r="M1172" t="str">
            <v>spivakl@whitsons.com</v>
          </cell>
          <cell r="N1172" t="str">
            <v>08/05/03</v>
          </cell>
          <cell r="O1172" t="str">
            <v>146,953.88</v>
          </cell>
          <cell r="P1172" t="str">
            <v>RA</v>
          </cell>
          <cell r="Q1172" t="str">
            <v>Yes</v>
          </cell>
          <cell r="R1172">
            <v>580403030000</v>
          </cell>
          <cell r="S1172" t="str">
            <v>180</v>
          </cell>
          <cell r="T1172" t="str">
            <v>UNASSIGNED</v>
          </cell>
          <cell r="U1172" t="str">
            <v>Carmela Leonardi</v>
          </cell>
          <cell r="V1172" t="str">
            <v>405390</v>
          </cell>
          <cell r="W1172" t="str">
            <v>NSLP</v>
          </cell>
          <cell r="X1172" t="str">
            <v>Yes</v>
          </cell>
          <cell r="Y1172" t="str">
            <v>Week 2</v>
          </cell>
          <cell r="Z1172" t="str">
            <v>10/24/11</v>
          </cell>
          <cell r="AA1172" t="str">
            <v/>
          </cell>
          <cell r="AB1172" t="str">
            <v>(631) 673-2003</v>
          </cell>
          <cell r="AC1172" t="str">
            <v>98,105.43</v>
          </cell>
          <cell r="AD1172" t="str">
            <v>K051</v>
          </cell>
          <cell r="AE1172" t="str">
            <v>Password051</v>
          </cell>
          <cell r="AF1172" t="str">
            <v>19,617.17</v>
          </cell>
          <cell r="AG1172" t="str">
            <v>HUNTINGTON</v>
          </cell>
        </row>
        <row r="1173">
          <cell r="A1173">
            <v>580406060000</v>
          </cell>
          <cell r="B1173" t="str">
            <v>K052</v>
          </cell>
          <cell r="C1173" t="str">
            <v/>
          </cell>
          <cell r="D1173" t="str">
            <v>K</v>
          </cell>
          <cell r="E1173" t="str">
            <v>Harborfields Central School</v>
          </cell>
          <cell r="F1173" t="str">
            <v>Attn: Food Service Director</v>
          </cell>
          <cell r="G1173" t="str">
            <v>Harborfields Central School</v>
          </cell>
          <cell r="H1173" t="str">
            <v>Two Oldfield Road</v>
          </cell>
          <cell r="I1173" t="str">
            <v>Greenlawn</v>
          </cell>
          <cell r="J1173" t="str">
            <v>(631) 754-5310x 351</v>
          </cell>
          <cell r="K1173" t="str">
            <v>Gail Sanders</v>
          </cell>
          <cell r="L1173" t="str">
            <v>SUFFOLK</v>
          </cell>
          <cell r="M1173" t="str">
            <v>sandersg@harborfieldscsd.org</v>
          </cell>
          <cell r="N1173" t="str">
            <v>09/08/03</v>
          </cell>
          <cell r="O1173" t="str">
            <v>71,072.48</v>
          </cell>
          <cell r="P1173" t="str">
            <v>RA</v>
          </cell>
          <cell r="Q1173" t="str">
            <v>Yes</v>
          </cell>
          <cell r="R1173">
            <v>580406060000</v>
          </cell>
          <cell r="S1173" t="str">
            <v>180</v>
          </cell>
          <cell r="T1173" t="str">
            <v>UNASSIGNED</v>
          </cell>
          <cell r="U1173" t="str">
            <v>Joanne Giordano</v>
          </cell>
          <cell r="V1173" t="str">
            <v>196062</v>
          </cell>
          <cell r="W1173" t="str">
            <v>NSLP</v>
          </cell>
          <cell r="X1173" t="str">
            <v>Yes</v>
          </cell>
          <cell r="Y1173" t="str">
            <v>Week 1</v>
          </cell>
          <cell r="Z1173" t="str">
            <v>10/17/11</v>
          </cell>
          <cell r="AA1173" t="str">
            <v/>
          </cell>
          <cell r="AB1173" t="str">
            <v>(631) 754-5310x 310</v>
          </cell>
          <cell r="AC1173" t="str">
            <v>14,414.88</v>
          </cell>
          <cell r="AD1173" t="str">
            <v>K052</v>
          </cell>
          <cell r="AE1173" t="str">
            <v>olivia2017!</v>
          </cell>
          <cell r="AF1173" t="str">
            <v>24,489.19</v>
          </cell>
          <cell r="AG1173" t="str">
            <v>HARBORFIELDS CS</v>
          </cell>
        </row>
        <row r="1174">
          <cell r="A1174">
            <v>580405060000</v>
          </cell>
          <cell r="B1174" t="str">
            <v>K053</v>
          </cell>
          <cell r="C1174" t="str">
            <v/>
          </cell>
          <cell r="D1174" t="str">
            <v>K</v>
          </cell>
          <cell r="E1174" t="str">
            <v>Half Hollow Hills Central School District</v>
          </cell>
          <cell r="F1174" t="str">
            <v>Attn: Food Service Director</v>
          </cell>
          <cell r="G1174" t="str">
            <v>Half Hollow Hills Central School District</v>
          </cell>
          <cell r="H1174" t="str">
            <v>525 Half Hollow Road</v>
          </cell>
          <cell r="I1174" t="str">
            <v>Dix Hills</v>
          </cell>
          <cell r="J1174" t="str">
            <v>(631) 592-3021</v>
          </cell>
          <cell r="K1174" t="str">
            <v>Bonnie Scally</v>
          </cell>
          <cell r="L1174" t="str">
            <v>NASSAU</v>
          </cell>
          <cell r="M1174" t="str">
            <v>bscally@hhh.k12.ny.us</v>
          </cell>
          <cell r="N1174" t="str">
            <v>08/05/03</v>
          </cell>
          <cell r="O1174" t="str">
            <v>182,357.80</v>
          </cell>
          <cell r="P1174" t="str">
            <v>RA</v>
          </cell>
          <cell r="Q1174" t="str">
            <v>Yes</v>
          </cell>
          <cell r="R1174">
            <v>580405060000</v>
          </cell>
          <cell r="S1174" t="str">
            <v>180</v>
          </cell>
          <cell r="T1174" t="str">
            <v>UNASSIGNED</v>
          </cell>
          <cell r="U1174" t="str">
            <v>Lawrence Light</v>
          </cell>
          <cell r="V1174" t="str">
            <v>503056</v>
          </cell>
          <cell r="W1174" t="str">
            <v>NSLP</v>
          </cell>
          <cell r="X1174" t="str">
            <v>Yes</v>
          </cell>
          <cell r="Y1174" t="str">
            <v>Week 1</v>
          </cell>
          <cell r="Z1174" t="str">
            <v>08/29/11</v>
          </cell>
          <cell r="AA1174" t="str">
            <v/>
          </cell>
          <cell r="AB1174" t="str">
            <v>(631) 592-3030</v>
          </cell>
          <cell r="AC1174" t="str">
            <v>114,059.55</v>
          </cell>
          <cell r="AD1174" t="str">
            <v>K053</v>
          </cell>
          <cell r="AE1174" t="str">
            <v>Riley1234</v>
          </cell>
          <cell r="AF1174" t="str">
            <v>37,842.82</v>
          </cell>
          <cell r="AG1174" t="str">
            <v>HALF HOLLOW HILL</v>
          </cell>
        </row>
        <row r="1175">
          <cell r="A1175">
            <v>580413030000</v>
          </cell>
          <cell r="B1175" t="str">
            <v>K054</v>
          </cell>
          <cell r="C1175" t="str">
            <v/>
          </cell>
          <cell r="D1175" t="str">
            <v>K</v>
          </cell>
          <cell r="E1175" t="str">
            <v>South Huntington UFSD</v>
          </cell>
          <cell r="F1175" t="str">
            <v>Attn: Food Service Director</v>
          </cell>
          <cell r="G1175" t="str">
            <v>South Huntington UFSD</v>
          </cell>
          <cell r="H1175" t="str">
            <v>60 Weston Street</v>
          </cell>
          <cell r="I1175" t="str">
            <v>Huntington Station</v>
          </cell>
          <cell r="J1175" t="str">
            <v>(631) 812-3000 opt 6 then 2</v>
          </cell>
          <cell r="K1175" t="str">
            <v>Sheila A. Buhse</v>
          </cell>
          <cell r="L1175" t="str">
            <v>SUFFOLK</v>
          </cell>
          <cell r="M1175" t="str">
            <v>sbuhse@shufsd.org</v>
          </cell>
          <cell r="N1175" t="str">
            <v>08/29/00</v>
          </cell>
          <cell r="O1175" t="str">
            <v>174,969.33</v>
          </cell>
          <cell r="P1175" t="str">
            <v>RA</v>
          </cell>
          <cell r="Q1175" t="str">
            <v>Yes</v>
          </cell>
          <cell r="R1175">
            <v>580413030000</v>
          </cell>
          <cell r="S1175" t="str">
            <v>180</v>
          </cell>
          <cell r="T1175" t="str">
            <v>UNASSIGNED</v>
          </cell>
          <cell r="U1175" t="str">
            <v>Charles McTiernan</v>
          </cell>
          <cell r="V1175" t="str">
            <v>482674</v>
          </cell>
          <cell r="W1175" t="str">
            <v>NSLP</v>
          </cell>
          <cell r="X1175" t="str">
            <v>Yes</v>
          </cell>
          <cell r="Y1175" t="str">
            <v>Week 1</v>
          </cell>
          <cell r="Z1175" t="str">
            <v>11/09/11</v>
          </cell>
          <cell r="AA1175" t="str">
            <v/>
          </cell>
          <cell r="AB1175" t="str">
            <v/>
          </cell>
          <cell r="AC1175" t="str">
            <v>115,546.21</v>
          </cell>
          <cell r="AD1175" t="str">
            <v>K054</v>
          </cell>
          <cell r="AE1175" t="str">
            <v>Thomas=042983</v>
          </cell>
          <cell r="AF1175" t="str">
            <v>21,272.04</v>
          </cell>
          <cell r="AG1175" t="str">
            <v>SOUTH HUNTINGTON</v>
          </cell>
        </row>
        <row r="1176">
          <cell r="A1176">
            <v>580502020000</v>
          </cell>
          <cell r="B1176" t="str">
            <v>K055</v>
          </cell>
          <cell r="C1176" t="str">
            <v/>
          </cell>
          <cell r="D1176" t="str">
            <v>K</v>
          </cell>
          <cell r="E1176" t="str">
            <v>Islip Union Free School</v>
          </cell>
          <cell r="F1176" t="str">
            <v>Attn: Food Service Director</v>
          </cell>
          <cell r="G1176" t="str">
            <v>Islip Union Free School</v>
          </cell>
          <cell r="H1176" t="str">
            <v>215 Main Street</v>
          </cell>
          <cell r="I1176" t="str">
            <v>Islip</v>
          </cell>
          <cell r="J1176" t="str">
            <v>(631) 859-2382</v>
          </cell>
          <cell r="K1176" t="str">
            <v>Andrew Bromm</v>
          </cell>
          <cell r="L1176" t="str">
            <v>SUFFOLK</v>
          </cell>
          <cell r="M1176" t="str">
            <v>ABromm@IslipUFSD.org</v>
          </cell>
          <cell r="N1176" t="str">
            <v>08/05/03</v>
          </cell>
          <cell r="O1176" t="str">
            <v>72,101.61</v>
          </cell>
          <cell r="P1176" t="str">
            <v>RA</v>
          </cell>
          <cell r="Q1176" t="str">
            <v>Yes</v>
          </cell>
          <cell r="R1176">
            <v>580502020000</v>
          </cell>
          <cell r="S1176" t="str">
            <v>180</v>
          </cell>
          <cell r="T1176" t="str">
            <v>UNASSIGNED</v>
          </cell>
          <cell r="U1176" t="str">
            <v>Charles Schlesinger</v>
          </cell>
          <cell r="V1176" t="str">
            <v>198901</v>
          </cell>
          <cell r="W1176" t="str">
            <v>NSLP</v>
          </cell>
          <cell r="X1176" t="str">
            <v>Yes</v>
          </cell>
          <cell r="Y1176" t="str">
            <v>Week 1</v>
          </cell>
          <cell r="Z1176" t="str">
            <v>06/24/13</v>
          </cell>
          <cell r="AA1176" t="str">
            <v/>
          </cell>
          <cell r="AB1176" t="str">
            <v>(631) 859-2212</v>
          </cell>
          <cell r="AC1176" t="str">
            <v>35,958.09</v>
          </cell>
          <cell r="AD1176" t="str">
            <v>K055</v>
          </cell>
          <cell r="AE1176" t="str">
            <v>Islipschools18</v>
          </cell>
          <cell r="AF1176" t="str">
            <v>10,281.47</v>
          </cell>
          <cell r="AG1176" t="str">
            <v>ISLIP UNION FREE</v>
          </cell>
        </row>
        <row r="1177">
          <cell r="A1177">
            <v>589100000000</v>
          </cell>
          <cell r="B1177" t="str">
            <v>K056</v>
          </cell>
          <cell r="C1177" t="str">
            <v/>
          </cell>
          <cell r="D1177" t="str">
            <v>K</v>
          </cell>
          <cell r="E1177" t="str">
            <v>Eastern Suffolk BOCES</v>
          </cell>
          <cell r="F1177" t="str">
            <v>Attn: Food Service Director</v>
          </cell>
          <cell r="G1177" t="str">
            <v>Eastern Suffolk BOCES</v>
          </cell>
          <cell r="H1177" t="str">
            <v>350 Martha Avenue</v>
          </cell>
          <cell r="I1177" t="str">
            <v>Bellport</v>
          </cell>
          <cell r="J1177" t="str">
            <v>(631) 662-8630</v>
          </cell>
          <cell r="K1177" t="str">
            <v>Chris Fickbohm</v>
          </cell>
          <cell r="L1177" t="str">
            <v>SUFFOLK</v>
          </cell>
          <cell r="M1177" t="str">
            <v>fickbohmck@whitsons.com</v>
          </cell>
          <cell r="N1177" t="str">
            <v>08/29/00</v>
          </cell>
          <cell r="O1177" t="str">
            <v>56,681.23</v>
          </cell>
          <cell r="P1177" t="str">
            <v>RA</v>
          </cell>
          <cell r="Q1177" t="str">
            <v>Yes</v>
          </cell>
          <cell r="R1177">
            <v>589100000000</v>
          </cell>
          <cell r="S1177" t="str">
            <v>180</v>
          </cell>
          <cell r="T1177" t="str">
            <v>UNASSIGNED</v>
          </cell>
          <cell r="U1177" t="str">
            <v/>
          </cell>
          <cell r="V1177" t="str">
            <v>156362</v>
          </cell>
          <cell r="W1177" t="str">
            <v>NSLP</v>
          </cell>
          <cell r="X1177" t="str">
            <v>Yes</v>
          </cell>
          <cell r="Y1177" t="str">
            <v>Week 2</v>
          </cell>
          <cell r="Z1177" t="str">
            <v>10/24/11</v>
          </cell>
          <cell r="AA1177" t="str">
            <v/>
          </cell>
          <cell r="AB1177" t="str">
            <v>(631) 244-4070</v>
          </cell>
          <cell r="AC1177" t="str">
            <v>25,413.40</v>
          </cell>
          <cell r="AD1177" t="str">
            <v>K056</v>
          </cell>
          <cell r="AE1177" t="str">
            <v>Esboces1!</v>
          </cell>
          <cell r="AF1177" t="str">
            <v>9,430.29</v>
          </cell>
          <cell r="AG1177" t="str">
            <v>EASTERN SUFFOLK</v>
          </cell>
        </row>
        <row r="1178">
          <cell r="A1178">
            <v>289000000000</v>
          </cell>
          <cell r="B1178" t="str">
            <v>K057</v>
          </cell>
          <cell r="C1178" t="str">
            <v/>
          </cell>
          <cell r="D1178" t="str">
            <v>K</v>
          </cell>
          <cell r="E1178" t="str">
            <v>Nassau County BOCES</v>
          </cell>
          <cell r="F1178" t="str">
            <v>Attn: Food Service Director</v>
          </cell>
          <cell r="G1178" t="str">
            <v>BOCES Rosemary Kennedy Center</v>
          </cell>
          <cell r="H1178" t="str">
            <v>2850 North Jerusalem Road</v>
          </cell>
          <cell r="I1178" t="str">
            <v>Wantagh</v>
          </cell>
          <cell r="J1178" t="str">
            <v>(516) 396-2926</v>
          </cell>
          <cell r="K1178" t="str">
            <v>Timothy Holahan</v>
          </cell>
          <cell r="L1178" t="str">
            <v>NASSAU</v>
          </cell>
          <cell r="M1178" t="str">
            <v>tholahan@nasboces.org</v>
          </cell>
          <cell r="N1178" t="str">
            <v>08/29/00</v>
          </cell>
          <cell r="O1178" t="str">
            <v>76,023.86</v>
          </cell>
          <cell r="P1178" t="str">
            <v>RA</v>
          </cell>
          <cell r="Q1178" t="str">
            <v>Yes</v>
          </cell>
          <cell r="R1178">
            <v>289000000000</v>
          </cell>
          <cell r="S1178" t="str">
            <v>180</v>
          </cell>
          <cell r="T1178" t="str">
            <v>UNASSIGNED</v>
          </cell>
          <cell r="U1178" t="str">
            <v>Joan Siegel</v>
          </cell>
          <cell r="V1178" t="str">
            <v>209721</v>
          </cell>
          <cell r="W1178" t="str">
            <v>NSLP</v>
          </cell>
          <cell r="X1178" t="str">
            <v>Yes</v>
          </cell>
          <cell r="Y1178" t="str">
            <v>Week 2</v>
          </cell>
          <cell r="Z1178" t="str">
            <v>10/24/11</v>
          </cell>
          <cell r="AA1178" t="str">
            <v/>
          </cell>
          <cell r="AB1178" t="str">
            <v>(516) 396-2210</v>
          </cell>
          <cell r="AC1178" t="str">
            <v>50,138.38</v>
          </cell>
          <cell r="AD1178" t="str">
            <v>K057</v>
          </cell>
          <cell r="AE1178" t="str">
            <v>Yankees25</v>
          </cell>
          <cell r="AF1178" t="str">
            <v>14,067.63</v>
          </cell>
          <cell r="AG1178" t="str">
            <v>BOCES/WANTAGH</v>
          </cell>
        </row>
        <row r="1179">
          <cell r="A1179">
            <v>280515030000</v>
          </cell>
          <cell r="B1179" t="str">
            <v>K058</v>
          </cell>
          <cell r="C1179" t="str">
            <v/>
          </cell>
          <cell r="D1179" t="str">
            <v>K</v>
          </cell>
          <cell r="E1179" t="str">
            <v>Jericho Union Free School</v>
          </cell>
          <cell r="F1179" t="str">
            <v>Attn: Food Service Director</v>
          </cell>
          <cell r="G1179" t="str">
            <v>Jericho Union Free School</v>
          </cell>
          <cell r="H1179" t="str">
            <v>99 Cedar Swamp Road</v>
          </cell>
          <cell r="I1179" t="str">
            <v>Jericho</v>
          </cell>
          <cell r="J1179" t="str">
            <v>(516) 203-3600 Ext 3258</v>
          </cell>
          <cell r="K1179" t="str">
            <v>Tracy Gilet</v>
          </cell>
          <cell r="L1179" t="str">
            <v>NASSAU</v>
          </cell>
          <cell r="M1179" t="str">
            <v>tgilet@jerichoschools.org</v>
          </cell>
          <cell r="N1179" t="str">
            <v>08/29/00</v>
          </cell>
          <cell r="O1179" t="str">
            <v>94,476.56</v>
          </cell>
          <cell r="P1179" t="str">
            <v>RA</v>
          </cell>
          <cell r="Q1179" t="str">
            <v>Yes</v>
          </cell>
          <cell r="R1179">
            <v>280515030000</v>
          </cell>
          <cell r="S1179" t="str">
            <v>180</v>
          </cell>
          <cell r="T1179" t="str">
            <v>UNASSIGNED</v>
          </cell>
          <cell r="U1179" t="str">
            <v>Joan Siegel</v>
          </cell>
          <cell r="V1179" t="str">
            <v>260625</v>
          </cell>
          <cell r="W1179" t="str">
            <v>NSLP</v>
          </cell>
          <cell r="X1179" t="str">
            <v>Yes</v>
          </cell>
          <cell r="Y1179" t="str">
            <v>Week 1</v>
          </cell>
          <cell r="Z1179" t="str">
            <v>10/24/11</v>
          </cell>
          <cell r="AA1179" t="str">
            <v/>
          </cell>
          <cell r="AB1179" t="str">
            <v>(516) 396-2210</v>
          </cell>
          <cell r="AC1179" t="str">
            <v>58,889.43</v>
          </cell>
          <cell r="AD1179" t="str">
            <v>K058</v>
          </cell>
          <cell r="AE1179" t="str">
            <v>Sandwich20</v>
          </cell>
          <cell r="AF1179" t="str">
            <v>-2,625.12</v>
          </cell>
          <cell r="AG1179" t="str">
            <v>JERICHO UFS</v>
          </cell>
        </row>
        <row r="1180">
          <cell r="A1180">
            <v>580805060000</v>
          </cell>
          <cell r="B1180" t="str">
            <v>K059</v>
          </cell>
          <cell r="C1180" t="str">
            <v/>
          </cell>
          <cell r="D1180" t="str">
            <v>K</v>
          </cell>
          <cell r="E1180" t="str">
            <v>Kings Park Central School District</v>
          </cell>
          <cell r="F1180" t="str">
            <v>Attn: Food Service Director</v>
          </cell>
          <cell r="G1180" t="str">
            <v>Kings Park Central School District</v>
          </cell>
          <cell r="H1180" t="str">
            <v>97 Old Dock Road</v>
          </cell>
          <cell r="I1180" t="str">
            <v>Kings Park</v>
          </cell>
          <cell r="J1180" t="str">
            <v>(631) 269-3392</v>
          </cell>
          <cell r="K1180" t="str">
            <v>Kathleen Weinberger</v>
          </cell>
          <cell r="L1180" t="str">
            <v>SUFFOLK</v>
          </cell>
          <cell r="M1180" t="str">
            <v>weinberger-kathleen@aramark.com</v>
          </cell>
          <cell r="N1180" t="str">
            <v>08/29/00</v>
          </cell>
          <cell r="O1180" t="str">
            <v>65,095.58</v>
          </cell>
          <cell r="P1180" t="str">
            <v>RA</v>
          </cell>
          <cell r="Q1180" t="str">
            <v>Yes</v>
          </cell>
          <cell r="R1180">
            <v>580805060000</v>
          </cell>
          <cell r="S1180" t="str">
            <v>180</v>
          </cell>
          <cell r="T1180" t="str">
            <v>UNASSIGNED</v>
          </cell>
          <cell r="U1180" t="str">
            <v>Joan Siegel</v>
          </cell>
          <cell r="V1180" t="str">
            <v>179574</v>
          </cell>
          <cell r="W1180" t="str">
            <v>NSLP</v>
          </cell>
          <cell r="X1180" t="str">
            <v>Yes</v>
          </cell>
          <cell r="Y1180" t="str">
            <v>Week 1</v>
          </cell>
          <cell r="Z1180" t="str">
            <v>09/14/11</v>
          </cell>
          <cell r="AA1180" t="str">
            <v/>
          </cell>
          <cell r="AB1180" t="str">
            <v>(516) 396-2210</v>
          </cell>
          <cell r="AC1180" t="str">
            <v>52,082.75</v>
          </cell>
          <cell r="AD1180" t="str">
            <v>K059</v>
          </cell>
          <cell r="AE1180" t="str">
            <v>Password059</v>
          </cell>
          <cell r="AF1180" t="str">
            <v>731.14</v>
          </cell>
          <cell r="AG1180" t="str">
            <v>KINGS PARK</v>
          </cell>
        </row>
        <row r="1181">
          <cell r="A1181">
            <v>580205060000</v>
          </cell>
          <cell r="B1181" t="str">
            <v>K060</v>
          </cell>
          <cell r="C1181" t="str">
            <v/>
          </cell>
          <cell r="D1181" t="str">
            <v>K</v>
          </cell>
          <cell r="E1181" t="str">
            <v>Sachem Central School District</v>
          </cell>
          <cell r="F1181" t="str">
            <v>Attn: Food Service Director</v>
          </cell>
          <cell r="G1181" t="str">
            <v>Sachem Central School District</v>
          </cell>
          <cell r="H1181" t="str">
            <v>Samoset Annex, 51 School Street</v>
          </cell>
          <cell r="I1181" t="str">
            <v>Ronkonkoma</v>
          </cell>
          <cell r="J1181" t="str">
            <v>(631) 471-1353</v>
          </cell>
          <cell r="K1181" t="str">
            <v>Lisa Zdenek</v>
          </cell>
          <cell r="L1181" t="str">
            <v>SUFFOLK</v>
          </cell>
          <cell r="M1181" t="str">
            <v>lzdenek@sachem.edu</v>
          </cell>
          <cell r="N1181" t="str">
            <v>08/29/00</v>
          </cell>
          <cell r="O1181" t="str">
            <v>337,270.36</v>
          </cell>
          <cell r="P1181" t="str">
            <v>RA</v>
          </cell>
          <cell r="Q1181" t="str">
            <v>Yes</v>
          </cell>
          <cell r="R1181">
            <v>580205060000</v>
          </cell>
          <cell r="S1181" t="str">
            <v>180</v>
          </cell>
          <cell r="T1181" t="str">
            <v>UNASSIGNED</v>
          </cell>
          <cell r="U1181" t="str">
            <v>Joan Siegel</v>
          </cell>
          <cell r="V1181" t="str">
            <v>930401</v>
          </cell>
          <cell r="W1181" t="str">
            <v>NSLP</v>
          </cell>
          <cell r="X1181" t="str">
            <v>Yes</v>
          </cell>
          <cell r="Y1181" t="str">
            <v>Week 2</v>
          </cell>
          <cell r="Z1181" t="str">
            <v>09/14/11</v>
          </cell>
          <cell r="AA1181" t="str">
            <v/>
          </cell>
          <cell r="AB1181" t="str">
            <v>(516) 396-2210</v>
          </cell>
          <cell r="AC1181" t="str">
            <v>181,515.64</v>
          </cell>
          <cell r="AD1181" t="str">
            <v>K060</v>
          </cell>
          <cell r="AE1181" t="str">
            <v>Walker340</v>
          </cell>
          <cell r="AF1181" t="str">
            <v>23,221.00</v>
          </cell>
          <cell r="AG1181" t="str">
            <v>SACHEM CENTRAL SCHOOL DISTRICT</v>
          </cell>
        </row>
        <row r="1182">
          <cell r="A1182">
            <v>280215030000</v>
          </cell>
          <cell r="B1182" t="str">
            <v>K061</v>
          </cell>
          <cell r="C1182" t="str">
            <v/>
          </cell>
          <cell r="D1182" t="str">
            <v>K</v>
          </cell>
          <cell r="E1182" t="str">
            <v>Lawrence Public Schools</v>
          </cell>
          <cell r="F1182" t="str">
            <v>Attn: Food Service Director</v>
          </cell>
          <cell r="G1182" t="str">
            <v>Lawrence Public Schools</v>
          </cell>
          <cell r="H1182" t="str">
            <v>PO Box 477, 195 Broadway</v>
          </cell>
          <cell r="I1182" t="str">
            <v>Lawrence</v>
          </cell>
          <cell r="J1182" t="str">
            <v>516-295-7040</v>
          </cell>
          <cell r="K1182" t="str">
            <v>Beth Drayer</v>
          </cell>
          <cell r="L1182" t="str">
            <v>NASSAU</v>
          </cell>
          <cell r="M1182" t="str">
            <v>drayerb@whitsons.com</v>
          </cell>
          <cell r="N1182" t="str">
            <v>08/29/00</v>
          </cell>
          <cell r="O1182" t="str">
            <v>89,038.34</v>
          </cell>
          <cell r="P1182" t="str">
            <v>RA</v>
          </cell>
          <cell r="Q1182" t="str">
            <v>Yes</v>
          </cell>
          <cell r="R1182">
            <v>280215030000</v>
          </cell>
          <cell r="S1182" t="str">
            <v>180</v>
          </cell>
          <cell r="T1182" t="str">
            <v>UNASSIGNED</v>
          </cell>
          <cell r="U1182" t="str">
            <v>Joan Siegel</v>
          </cell>
          <cell r="V1182" t="str">
            <v>245623</v>
          </cell>
          <cell r="W1182" t="str">
            <v>NSLP</v>
          </cell>
          <cell r="X1182" t="str">
            <v>Yes</v>
          </cell>
          <cell r="Y1182" t="str">
            <v>Week 1</v>
          </cell>
          <cell r="Z1182" t="str">
            <v>11/25/11</v>
          </cell>
          <cell r="AA1182" t="str">
            <v/>
          </cell>
          <cell r="AB1182" t="str">
            <v>(516) 396-2210</v>
          </cell>
          <cell r="AC1182" t="str">
            <v>67,591.51</v>
          </cell>
          <cell r="AD1182" t="str">
            <v>K061</v>
          </cell>
          <cell r="AE1182" t="str">
            <v>Lawrence2020</v>
          </cell>
          <cell r="AF1182" t="str">
            <v>-1,832.83</v>
          </cell>
          <cell r="AG1182" t="str">
            <v>LAWRENCE PUB SCH</v>
          </cell>
        </row>
        <row r="1183">
          <cell r="A1183">
            <v>280411030000</v>
          </cell>
          <cell r="B1183" t="str">
            <v>K062</v>
          </cell>
          <cell r="C1183" t="str">
            <v/>
          </cell>
          <cell r="D1183" t="str">
            <v>K</v>
          </cell>
          <cell r="E1183" t="str">
            <v>Carle Place Union Free School</v>
          </cell>
          <cell r="F1183" t="str">
            <v>Attn: Food Service Director</v>
          </cell>
          <cell r="G1183" t="str">
            <v>Carle Place Union Free School</v>
          </cell>
          <cell r="H1183" t="str">
            <v>168 Cherry Lane</v>
          </cell>
          <cell r="I1183" t="str">
            <v>Carle Place</v>
          </cell>
          <cell r="J1183" t="str">
            <v>(516) 622-6485</v>
          </cell>
          <cell r="K1183" t="str">
            <v>Nancy Cara</v>
          </cell>
          <cell r="L1183" t="str">
            <v>NASSAU</v>
          </cell>
          <cell r="M1183" t="str">
            <v>ncara@cps.k12.ny.us</v>
          </cell>
          <cell r="N1183" t="str">
            <v>08/29/00</v>
          </cell>
          <cell r="O1183" t="str">
            <v>26,495.49</v>
          </cell>
          <cell r="P1183" t="str">
            <v>RA</v>
          </cell>
          <cell r="Q1183" t="str">
            <v>Yes</v>
          </cell>
          <cell r="R1183">
            <v>280411030000</v>
          </cell>
          <cell r="S1183" t="str">
            <v>180</v>
          </cell>
          <cell r="T1183" t="str">
            <v>UNASSIGNED</v>
          </cell>
          <cell r="U1183" t="str">
            <v>Joan Siegel</v>
          </cell>
          <cell r="V1183" t="str">
            <v>73091</v>
          </cell>
          <cell r="W1183" t="str">
            <v>NSLP</v>
          </cell>
          <cell r="X1183" t="str">
            <v>Yes</v>
          </cell>
          <cell r="Y1183" t="str">
            <v>Week 2</v>
          </cell>
          <cell r="Z1183" t="str">
            <v>09/14/11</v>
          </cell>
          <cell r="AA1183" t="str">
            <v/>
          </cell>
          <cell r="AB1183" t="str">
            <v>(516) 396-2210</v>
          </cell>
          <cell r="AC1183" t="str">
            <v>12,579.96</v>
          </cell>
          <cell r="AD1183" t="str">
            <v>K062</v>
          </cell>
          <cell r="AE1183" t="str">
            <v>Lunches111</v>
          </cell>
          <cell r="AF1183" t="str">
            <v>3,435.89</v>
          </cell>
          <cell r="AG1183" t="str">
            <v>CARLE PLACE UFS</v>
          </cell>
        </row>
        <row r="1184">
          <cell r="A1184">
            <v>280205030000</v>
          </cell>
          <cell r="B1184" t="str">
            <v>K063</v>
          </cell>
          <cell r="C1184" t="str">
            <v/>
          </cell>
          <cell r="D1184" t="str">
            <v>K</v>
          </cell>
          <cell r="E1184" t="str">
            <v>Levittown Public Schools</v>
          </cell>
          <cell r="F1184" t="str">
            <v>Attn: Food Service Director</v>
          </cell>
          <cell r="G1184" t="str">
            <v>Levittown Public Schools</v>
          </cell>
          <cell r="H1184" t="str">
            <v>3359 Old Jerusalem Road</v>
          </cell>
          <cell r="I1184" t="str">
            <v>Levittown</v>
          </cell>
          <cell r="J1184" t="str">
            <v>(917) 657-0914</v>
          </cell>
          <cell r="K1184" t="str">
            <v>Maria Dietz</v>
          </cell>
          <cell r="L1184" t="str">
            <v>NASSAU</v>
          </cell>
          <cell r="M1184" t="str">
            <v>maria.dietz@compass-usa.com</v>
          </cell>
          <cell r="N1184" t="str">
            <v>08/29/00</v>
          </cell>
          <cell r="O1184" t="str">
            <v>212,610.96</v>
          </cell>
          <cell r="P1184" t="str">
            <v>RA</v>
          </cell>
          <cell r="Q1184" t="str">
            <v>Yes</v>
          </cell>
          <cell r="R1184">
            <v>280205030000</v>
          </cell>
          <cell r="S1184" t="str">
            <v>180</v>
          </cell>
          <cell r="T1184" t="str">
            <v>UNASSIGNED</v>
          </cell>
          <cell r="U1184" t="str">
            <v>Joan Siegel</v>
          </cell>
          <cell r="V1184" t="str">
            <v>586513</v>
          </cell>
          <cell r="W1184" t="str">
            <v>NSLP</v>
          </cell>
          <cell r="X1184" t="str">
            <v>Yes</v>
          </cell>
          <cell r="Y1184" t="str">
            <v>Week 1</v>
          </cell>
          <cell r="Z1184" t="str">
            <v>10/26/11</v>
          </cell>
          <cell r="AA1184" t="str">
            <v/>
          </cell>
          <cell r="AB1184" t="str">
            <v>(516) 396-2210</v>
          </cell>
          <cell r="AC1184" t="str">
            <v>110,109.57</v>
          </cell>
          <cell r="AD1184" t="str">
            <v>K063</v>
          </cell>
          <cell r="AE1184" t="str">
            <v>63Password</v>
          </cell>
          <cell r="AF1184" t="str">
            <v>28,205.02</v>
          </cell>
          <cell r="AG1184" t="str">
            <v>LEVITTOWN PUB SC</v>
          </cell>
        </row>
        <row r="1185">
          <cell r="A1185">
            <v>280220030000</v>
          </cell>
          <cell r="B1185" t="str">
            <v>K064</v>
          </cell>
          <cell r="C1185" t="str">
            <v/>
          </cell>
          <cell r="D1185" t="str">
            <v>K</v>
          </cell>
          <cell r="E1185" t="str">
            <v>Lynbrook High School</v>
          </cell>
          <cell r="F1185" t="str">
            <v>Attn: Food Service Director</v>
          </cell>
          <cell r="G1185" t="str">
            <v>Lynbrook High School</v>
          </cell>
          <cell r="H1185" t="str">
            <v>9 Union Avenue</v>
          </cell>
          <cell r="I1185" t="str">
            <v>Lynbrook</v>
          </cell>
          <cell r="J1185" t="str">
            <v>(516) 612-5493</v>
          </cell>
          <cell r="K1185" t="str">
            <v>Patricia Passabile</v>
          </cell>
          <cell r="L1185" t="str">
            <v>NASSAU</v>
          </cell>
          <cell r="M1185" t="str">
            <v>passabile-patricia@aramark.com</v>
          </cell>
          <cell r="N1185" t="str">
            <v>08/29/00</v>
          </cell>
          <cell r="O1185" t="str">
            <v>17,374.99</v>
          </cell>
          <cell r="P1185" t="str">
            <v>RA</v>
          </cell>
          <cell r="Q1185" t="str">
            <v>Yes</v>
          </cell>
          <cell r="R1185">
            <v>280220030000</v>
          </cell>
          <cell r="S1185" t="str">
            <v>180</v>
          </cell>
          <cell r="T1185" t="str">
            <v>UNASSIGNED</v>
          </cell>
          <cell r="U1185" t="str">
            <v>Joan Siegel</v>
          </cell>
          <cell r="V1185" t="str">
            <v>47931</v>
          </cell>
          <cell r="W1185" t="str">
            <v>NSLP</v>
          </cell>
          <cell r="X1185" t="str">
            <v>Yes</v>
          </cell>
          <cell r="Y1185" t="str">
            <v>Week 2</v>
          </cell>
          <cell r="Z1185" t="str">
            <v>11/23/11</v>
          </cell>
          <cell r="AA1185" t="str">
            <v/>
          </cell>
          <cell r="AB1185" t="str">
            <v>(516) 396-2210</v>
          </cell>
          <cell r="AC1185" t="str">
            <v>10,780.31</v>
          </cell>
          <cell r="AD1185" t="str">
            <v>K064</v>
          </cell>
          <cell r="AE1185" t="str">
            <v>Lynbrook64</v>
          </cell>
          <cell r="AF1185" t="str">
            <v>2,590.43</v>
          </cell>
          <cell r="AG1185" t="str">
            <v>LYNBROOK HIGH</v>
          </cell>
        </row>
        <row r="1186">
          <cell r="A1186">
            <v>280300010000</v>
          </cell>
          <cell r="B1186" t="str">
            <v>K065</v>
          </cell>
          <cell r="C1186" t="str">
            <v/>
          </cell>
          <cell r="D1186" t="str">
            <v>K</v>
          </cell>
          <cell r="E1186" t="str">
            <v>Long Beach Public Schools</v>
          </cell>
          <cell r="F1186" t="str">
            <v>Attn: Food Service Director</v>
          </cell>
          <cell r="G1186" t="str">
            <v>Long Beach Public Schools</v>
          </cell>
          <cell r="H1186" t="str">
            <v>235 Lido Boulevard</v>
          </cell>
          <cell r="I1186" t="str">
            <v>Long Beach</v>
          </cell>
          <cell r="J1186" t="str">
            <v>516-788-0912</v>
          </cell>
          <cell r="K1186" t="str">
            <v>Kyle Swan</v>
          </cell>
          <cell r="L1186" t="str">
            <v>NASSAU</v>
          </cell>
          <cell r="M1186" t="str">
            <v>kswan@lbeach.org</v>
          </cell>
          <cell r="N1186" t="str">
            <v>08/05/03</v>
          </cell>
          <cell r="O1186" t="str">
            <v>90,655.09</v>
          </cell>
          <cell r="P1186" t="str">
            <v>RA</v>
          </cell>
          <cell r="Q1186" t="str">
            <v>Yes</v>
          </cell>
          <cell r="R1186">
            <v>280300010000</v>
          </cell>
          <cell r="S1186" t="str">
            <v>180</v>
          </cell>
          <cell r="T1186" t="str">
            <v>UNASSIGNED</v>
          </cell>
          <cell r="U1186" t="str">
            <v>Michael DeVito</v>
          </cell>
          <cell r="V1186" t="str">
            <v>250083</v>
          </cell>
          <cell r="W1186" t="str">
            <v>NSLP</v>
          </cell>
          <cell r="X1186" t="str">
            <v>Yes</v>
          </cell>
          <cell r="Y1186" t="str">
            <v>Week 1</v>
          </cell>
          <cell r="Z1186" t="str">
            <v>09/06/11</v>
          </cell>
          <cell r="AA1186" t="str">
            <v/>
          </cell>
          <cell r="AB1186" t="str">
            <v/>
          </cell>
          <cell r="AC1186" t="str">
            <v>33,495.23</v>
          </cell>
          <cell r="AD1186" t="str">
            <v>K065</v>
          </cell>
          <cell r="AE1186" t="str">
            <v>Bodhidog3</v>
          </cell>
          <cell r="AF1186" t="str">
            <v>22,902.06</v>
          </cell>
          <cell r="AG1186" t="str">
            <v>LONG BEACH SCH</v>
          </cell>
        </row>
        <row r="1187">
          <cell r="A1187" t="str">
            <v/>
          </cell>
          <cell r="B1187" t="str">
            <v>K066</v>
          </cell>
          <cell r="C1187" t="str">
            <v/>
          </cell>
          <cell r="D1187" t="str">
            <v>K</v>
          </cell>
          <cell r="E1187" t="str">
            <v>Eastport South Manor SD</v>
          </cell>
          <cell r="F1187" t="str">
            <v/>
          </cell>
          <cell r="G1187" t="str">
            <v>Attn: School Lunch Director</v>
          </cell>
          <cell r="H1187" t="str">
            <v>390A Montauk Highway</v>
          </cell>
          <cell r="I1187" t="str">
            <v>Eastport</v>
          </cell>
          <cell r="J1187" t="str">
            <v>(631) 874-6532</v>
          </cell>
          <cell r="K1187" t="str">
            <v>Karen Piciullo-Dir.</v>
          </cell>
          <cell r="L1187" t="str">
            <v>CATTARAUGUS</v>
          </cell>
          <cell r="M1187" t="str">
            <v>Piciullo-karen@aramark.com</v>
          </cell>
          <cell r="N1187" t="str">
            <v>10/02/07</v>
          </cell>
          <cell r="O1187" t="str">
            <v>0.00</v>
          </cell>
          <cell r="P1187" t="str">
            <v>RA</v>
          </cell>
          <cell r="Q1187" t="str">
            <v>No</v>
          </cell>
          <cell r="R1187" t="str">
            <v/>
          </cell>
          <cell r="S1187" t="str">
            <v>180</v>
          </cell>
          <cell r="T1187" t="str">
            <v>UNASSIGNED</v>
          </cell>
          <cell r="U1187" t="str">
            <v>Frank Fuimino-Prin-516-897-2090</v>
          </cell>
          <cell r="V1187" t="str">
            <v>0</v>
          </cell>
          <cell r="W1187" t="str">
            <v>NSLP</v>
          </cell>
          <cell r="X1187" t="str">
            <v>No</v>
          </cell>
          <cell r="Y1187" t="str">
            <v xml:space="preserve">      </v>
          </cell>
          <cell r="Z1187" t="str">
            <v>09/14/11</v>
          </cell>
          <cell r="AA1187" t="str">
            <v/>
          </cell>
          <cell r="AB1187" t="str">
            <v/>
          </cell>
          <cell r="AC1187" t="str">
            <v>0.00</v>
          </cell>
          <cell r="AD1187" t="str">
            <v>K066</v>
          </cell>
          <cell r="AE1187" t="str">
            <v/>
          </cell>
          <cell r="AF1187" t="str">
            <v>0.00</v>
          </cell>
          <cell r="AG1187" t="str">
            <v>EASTPORT SO MANO</v>
          </cell>
        </row>
        <row r="1188">
          <cell r="A1188">
            <v>280406030000</v>
          </cell>
          <cell r="B1188" t="str">
            <v>K067</v>
          </cell>
          <cell r="C1188" t="str">
            <v/>
          </cell>
          <cell r="D1188" t="str">
            <v>K</v>
          </cell>
          <cell r="E1188" t="str">
            <v>Manhasset Union Free School</v>
          </cell>
          <cell r="F1188" t="str">
            <v>Attn: Food Service Director</v>
          </cell>
          <cell r="G1188" t="str">
            <v>Manhasset Union Free School</v>
          </cell>
          <cell r="H1188" t="str">
            <v>200 Memorial Place</v>
          </cell>
          <cell r="I1188" t="str">
            <v>Manhasset</v>
          </cell>
          <cell r="J1188" t="str">
            <v>(516) 376-7746</v>
          </cell>
          <cell r="K1188" t="str">
            <v>Margaret Gonzalez</v>
          </cell>
          <cell r="L1188" t="str">
            <v>NASSAU</v>
          </cell>
          <cell r="M1188" t="str">
            <v>Gonzalez-Margaret@aramark.com</v>
          </cell>
          <cell r="N1188" t="str">
            <v>08/29/00</v>
          </cell>
          <cell r="O1188" t="str">
            <v>45,686.60</v>
          </cell>
          <cell r="P1188" t="str">
            <v>RA</v>
          </cell>
          <cell r="Q1188" t="str">
            <v>Yes</v>
          </cell>
          <cell r="R1188">
            <v>280406030000</v>
          </cell>
          <cell r="S1188" t="str">
            <v>180</v>
          </cell>
          <cell r="T1188" t="str">
            <v>UNASSIGNED</v>
          </cell>
          <cell r="U1188" t="str">
            <v>Frank Fuimino</v>
          </cell>
          <cell r="V1188" t="str">
            <v>126032</v>
          </cell>
          <cell r="W1188" t="str">
            <v>NSLP</v>
          </cell>
          <cell r="X1188" t="str">
            <v>Yes</v>
          </cell>
          <cell r="Y1188" t="str">
            <v>Week 2</v>
          </cell>
          <cell r="Z1188" t="str">
            <v>10/17/11</v>
          </cell>
          <cell r="AA1188" t="str">
            <v/>
          </cell>
          <cell r="AB1188" t="str">
            <v>(516) 897-2090</v>
          </cell>
          <cell r="AC1188" t="str">
            <v>31,469.99</v>
          </cell>
          <cell r="AD1188" t="str">
            <v>K067</v>
          </cell>
          <cell r="AE1188" t="str">
            <v>Password067</v>
          </cell>
          <cell r="AF1188" t="str">
            <v>-4,498.91</v>
          </cell>
          <cell r="AG1188" t="str">
            <v>MANHASSET UFS</v>
          </cell>
        </row>
        <row r="1189">
          <cell r="A1189">
            <v>280523030000</v>
          </cell>
          <cell r="B1189" t="str">
            <v>K068</v>
          </cell>
          <cell r="C1189" t="str">
            <v/>
          </cell>
          <cell r="D1189" t="str">
            <v>K</v>
          </cell>
          <cell r="E1189" t="str">
            <v>Massapequa Public Schools</v>
          </cell>
          <cell r="F1189" t="str">
            <v>Attn: Food Service Director</v>
          </cell>
          <cell r="G1189" t="str">
            <v>Massapequa Public Schools</v>
          </cell>
          <cell r="H1189" t="str">
            <v>210 Spruce Street</v>
          </cell>
          <cell r="I1189" t="str">
            <v>Massapequa</v>
          </cell>
          <cell r="J1189" t="str">
            <v>(516) 308-5745</v>
          </cell>
          <cell r="K1189" t="str">
            <v>Paul Heckelman</v>
          </cell>
          <cell r="L1189" t="str">
            <v>NASSAU</v>
          </cell>
          <cell r="M1189" t="str">
            <v>pheckelman@msd.k12.ny.us</v>
          </cell>
          <cell r="N1189" t="str">
            <v>08/29/00</v>
          </cell>
          <cell r="O1189" t="str">
            <v>124,726.46</v>
          </cell>
          <cell r="P1189" t="str">
            <v>RA</v>
          </cell>
          <cell r="Q1189" t="str">
            <v>Yes</v>
          </cell>
          <cell r="R1189">
            <v>280523030000</v>
          </cell>
          <cell r="S1189" t="str">
            <v>180</v>
          </cell>
          <cell r="T1189" t="str">
            <v>UNASSIGNED</v>
          </cell>
          <cell r="U1189" t="str">
            <v>Frank Fuimino</v>
          </cell>
          <cell r="V1189" t="str">
            <v>344073</v>
          </cell>
          <cell r="W1189" t="str">
            <v>NSLP</v>
          </cell>
          <cell r="X1189" t="str">
            <v>Yes</v>
          </cell>
          <cell r="Y1189" t="str">
            <v>Week 1</v>
          </cell>
          <cell r="Z1189" t="str">
            <v>10/17/11</v>
          </cell>
          <cell r="AA1189" t="str">
            <v/>
          </cell>
          <cell r="AB1189" t="str">
            <v>(516) 897-2090</v>
          </cell>
          <cell r="AC1189" t="str">
            <v>59,040.41</v>
          </cell>
          <cell r="AD1189" t="str">
            <v>K068</v>
          </cell>
          <cell r="AE1189" t="str">
            <v>Meghan1490</v>
          </cell>
          <cell r="AF1189" t="str">
            <v>42,576.76</v>
          </cell>
          <cell r="AG1189" t="str">
            <v>MASSAPEQUA PUB</v>
          </cell>
        </row>
        <row r="1190">
          <cell r="A1190">
            <v>580232030000</v>
          </cell>
          <cell r="B1190" t="str">
            <v>K069</v>
          </cell>
          <cell r="C1190" t="str">
            <v/>
          </cell>
          <cell r="D1190" t="str">
            <v>K</v>
          </cell>
          <cell r="E1190" t="str">
            <v>William Floyd Union Free School</v>
          </cell>
          <cell r="F1190" t="str">
            <v>Attn: Food Service Director</v>
          </cell>
          <cell r="G1190" t="str">
            <v>William Floyd Union Free School</v>
          </cell>
          <cell r="H1190" t="str">
            <v>240 Mastic Beach Road</v>
          </cell>
          <cell r="I1190" t="str">
            <v>Mastic Beach</v>
          </cell>
          <cell r="J1190" t="str">
            <v>(631) 874-1158</v>
          </cell>
          <cell r="K1190" t="str">
            <v>Ken Shahabian</v>
          </cell>
          <cell r="L1190" t="str">
            <v>SUFFOLK</v>
          </cell>
          <cell r="M1190" t="str">
            <v>Shahabian-Ken@aramark.com</v>
          </cell>
          <cell r="N1190" t="str">
            <v>08/29/00</v>
          </cell>
          <cell r="O1190" t="str">
            <v>354,522.10</v>
          </cell>
          <cell r="P1190" t="str">
            <v>RA</v>
          </cell>
          <cell r="Q1190" t="str">
            <v>Yes</v>
          </cell>
          <cell r="R1190">
            <v>580232030000</v>
          </cell>
          <cell r="S1190" t="str">
            <v>180</v>
          </cell>
          <cell r="T1190" t="str">
            <v>UNASSIGNED</v>
          </cell>
          <cell r="U1190" t="str">
            <v>Frank Fuimino</v>
          </cell>
          <cell r="V1190" t="str">
            <v>977992</v>
          </cell>
          <cell r="W1190" t="str">
            <v>NSLP</v>
          </cell>
          <cell r="X1190" t="str">
            <v>Yes</v>
          </cell>
          <cell r="Y1190" t="str">
            <v>Week 1</v>
          </cell>
          <cell r="Z1190" t="str">
            <v>09/14/11</v>
          </cell>
          <cell r="AA1190" t="str">
            <v/>
          </cell>
          <cell r="AB1190" t="str">
            <v>(516) 897-2090</v>
          </cell>
          <cell r="AC1190" t="str">
            <v>222,363.53</v>
          </cell>
          <cell r="AD1190" t="str">
            <v>K069</v>
          </cell>
          <cell r="AE1190" t="str">
            <v>Password69</v>
          </cell>
          <cell r="AF1190" t="str">
            <v>73,188.14</v>
          </cell>
          <cell r="AG1190" t="str">
            <v>WILLIAM FLOYD</v>
          </cell>
        </row>
        <row r="1191">
          <cell r="A1191">
            <v>580917020000</v>
          </cell>
          <cell r="B1191" t="str">
            <v>K070</v>
          </cell>
          <cell r="C1191" t="str">
            <v/>
          </cell>
          <cell r="D1191" t="str">
            <v>K</v>
          </cell>
          <cell r="E1191" t="str">
            <v>East Quogue Union Free School District</v>
          </cell>
          <cell r="F1191" t="str">
            <v>Attn: Food Service Director</v>
          </cell>
          <cell r="G1191" t="str">
            <v>East Quogue Union Free School District</v>
          </cell>
          <cell r="H1191" t="str">
            <v>6 Central Avenue</v>
          </cell>
          <cell r="I1191" t="str">
            <v>East Quogue</v>
          </cell>
          <cell r="J1191" t="str">
            <v>631-748-0626</v>
          </cell>
          <cell r="K1191" t="str">
            <v>Melissa Curran</v>
          </cell>
          <cell r="L1191" t="str">
            <v>SUFFOLK</v>
          </cell>
          <cell r="M1191" t="str">
            <v>curranm@whitsons.com</v>
          </cell>
          <cell r="N1191" t="str">
            <v>08/28/03</v>
          </cell>
          <cell r="O1191" t="str">
            <v>10,135.14</v>
          </cell>
          <cell r="P1191" t="str">
            <v>RA</v>
          </cell>
          <cell r="Q1191" t="str">
            <v>Yes</v>
          </cell>
          <cell r="R1191">
            <v>580917020000</v>
          </cell>
          <cell r="S1191" t="str">
            <v>180</v>
          </cell>
          <cell r="T1191" t="str">
            <v>UNASSIGNED</v>
          </cell>
          <cell r="U1191" t="str">
            <v>Robert Long</v>
          </cell>
          <cell r="V1191" t="str">
            <v>27959</v>
          </cell>
          <cell r="W1191" t="str">
            <v>NSLP</v>
          </cell>
          <cell r="X1191" t="str">
            <v>Yes</v>
          </cell>
          <cell r="Y1191" t="str">
            <v>Week 1</v>
          </cell>
          <cell r="Z1191" t="str">
            <v>11/28/11</v>
          </cell>
          <cell r="AA1191" t="str">
            <v/>
          </cell>
          <cell r="AB1191" t="str">
            <v>(631) 653-5210</v>
          </cell>
          <cell r="AC1191" t="str">
            <v>2,370.20</v>
          </cell>
          <cell r="AD1191" t="str">
            <v>K070</v>
          </cell>
          <cell r="AE1191" t="str">
            <v>Jacob2005!!!</v>
          </cell>
          <cell r="AF1191" t="str">
            <v>826.38</v>
          </cell>
          <cell r="AG1191" t="str">
            <v>EAST QUOGUE UNION FREE SCHOOL DISTRICT</v>
          </cell>
        </row>
        <row r="1192">
          <cell r="A1192">
            <v>280253070000</v>
          </cell>
          <cell r="B1192" t="str">
            <v>K071</v>
          </cell>
          <cell r="C1192" t="str">
            <v/>
          </cell>
          <cell r="D1192" t="str">
            <v>K</v>
          </cell>
          <cell r="E1192" t="str">
            <v>Bellmore-Merrick Central School</v>
          </cell>
          <cell r="F1192" t="str">
            <v>Attn: Food Service Director</v>
          </cell>
          <cell r="G1192" t="str">
            <v>Bellmore-Merrick Central School</v>
          </cell>
          <cell r="H1192" t="str">
            <v>1260 Meadowbrook Road</v>
          </cell>
          <cell r="I1192" t="str">
            <v>North Merrick</v>
          </cell>
          <cell r="J1192" t="str">
            <v>(516) 992-1030</v>
          </cell>
          <cell r="K1192" t="str">
            <v>Joanne Finelli</v>
          </cell>
          <cell r="L1192" t="str">
            <v>NASSAU</v>
          </cell>
          <cell r="M1192" t="str">
            <v>jfinelli@bellmore-merrick.k12.ny.us</v>
          </cell>
          <cell r="N1192" t="str">
            <v>08/05/03</v>
          </cell>
          <cell r="O1192" t="str">
            <v>75,377.16</v>
          </cell>
          <cell r="P1192" t="str">
            <v>RA</v>
          </cell>
          <cell r="Q1192" t="str">
            <v>Yes</v>
          </cell>
          <cell r="R1192">
            <v>280253070000</v>
          </cell>
          <cell r="S1192" t="str">
            <v>180</v>
          </cell>
          <cell r="T1192" t="str">
            <v>UNASSIGNED</v>
          </cell>
          <cell r="U1192" t="str">
            <v>George Littman</v>
          </cell>
          <cell r="V1192" t="str">
            <v>207937</v>
          </cell>
          <cell r="W1192" t="str">
            <v>NSLP</v>
          </cell>
          <cell r="X1192" t="str">
            <v>Yes</v>
          </cell>
          <cell r="Y1192" t="str">
            <v>Week 1</v>
          </cell>
          <cell r="Z1192" t="str">
            <v>08/29/11</v>
          </cell>
          <cell r="AA1192" t="str">
            <v/>
          </cell>
          <cell r="AB1192" t="str">
            <v>(516) 992-1020</v>
          </cell>
          <cell r="AC1192" t="str">
            <v>58,414.79</v>
          </cell>
          <cell r="AD1192" t="str">
            <v>K071</v>
          </cell>
          <cell r="AE1192" t="str">
            <v>Eric2019</v>
          </cell>
          <cell r="AF1192" t="str">
            <v>3,141.99</v>
          </cell>
          <cell r="AG1192" t="str">
            <v>BELLMORE-MERRICK</v>
          </cell>
        </row>
        <row r="1193">
          <cell r="A1193">
            <v>280212030000</v>
          </cell>
          <cell r="B1193" t="str">
            <v>K072</v>
          </cell>
          <cell r="C1193" t="str">
            <v/>
          </cell>
          <cell r="D1193" t="str">
            <v>K</v>
          </cell>
          <cell r="E1193" t="str">
            <v>Malverne Union Free School</v>
          </cell>
          <cell r="F1193" t="str">
            <v>Attn: Food Service Director</v>
          </cell>
          <cell r="G1193" t="str">
            <v>Malverne Union Free School</v>
          </cell>
          <cell r="H1193" t="str">
            <v>80 Ocean Avenue</v>
          </cell>
          <cell r="I1193" t="str">
            <v>Malverne</v>
          </cell>
          <cell r="J1193" t="str">
            <v>(516) 255-1018</v>
          </cell>
          <cell r="K1193" t="str">
            <v>Renee Borriello</v>
          </cell>
          <cell r="L1193" t="str">
            <v>NASSAU</v>
          </cell>
          <cell r="M1193" t="str">
            <v>borriello-renee@aramark.com</v>
          </cell>
          <cell r="N1193" t="str">
            <v>08/29/00</v>
          </cell>
          <cell r="O1193" t="str">
            <v>53,700.39</v>
          </cell>
          <cell r="P1193" t="str">
            <v>RA</v>
          </cell>
          <cell r="Q1193" t="str">
            <v>Yes</v>
          </cell>
          <cell r="R1193">
            <v>280212030000</v>
          </cell>
          <cell r="S1193" t="str">
            <v>180</v>
          </cell>
          <cell r="T1193" t="str">
            <v>UNASSIGNED</v>
          </cell>
          <cell r="U1193" t="str">
            <v>Glenda Good</v>
          </cell>
          <cell r="V1193" t="str">
            <v>148139</v>
          </cell>
          <cell r="W1193" t="str">
            <v>NSLP</v>
          </cell>
          <cell r="X1193" t="str">
            <v>Yes</v>
          </cell>
          <cell r="Y1193" t="str">
            <v>Week 2</v>
          </cell>
          <cell r="Z1193" t="str">
            <v>10/31/11</v>
          </cell>
          <cell r="AA1193" t="str">
            <v/>
          </cell>
          <cell r="AB1193" t="str">
            <v>(516) 887-6420</v>
          </cell>
          <cell r="AC1193" t="str">
            <v>29,881.93</v>
          </cell>
          <cell r="AD1193" t="str">
            <v>K072</v>
          </cell>
          <cell r="AE1193" t="str">
            <v>19Morgan61</v>
          </cell>
          <cell r="AF1193" t="str">
            <v>8,565.11</v>
          </cell>
          <cell r="AG1193" t="str">
            <v>MALVERNE UFS</v>
          </cell>
        </row>
        <row r="1194">
          <cell r="A1194">
            <v>580208020000</v>
          </cell>
          <cell r="B1194" t="str">
            <v>K073</v>
          </cell>
          <cell r="C1194" t="str">
            <v/>
          </cell>
          <cell r="D1194" t="str">
            <v>K</v>
          </cell>
          <cell r="E1194" t="str">
            <v>Miller Place Union Free School</v>
          </cell>
          <cell r="F1194" t="str">
            <v>Attn: Food Service Director</v>
          </cell>
          <cell r="G1194" t="str">
            <v>Miller Place Union Free School</v>
          </cell>
          <cell r="H1194" t="str">
            <v>15 Memorial Drive</v>
          </cell>
          <cell r="I1194" t="str">
            <v>Miller Place</v>
          </cell>
          <cell r="J1194" t="str">
            <v>631-750-1451</v>
          </cell>
          <cell r="K1194" t="str">
            <v>Denise Arnao</v>
          </cell>
          <cell r="L1194" t="str">
            <v>SUFFOLK</v>
          </cell>
          <cell r="M1194" t="str">
            <v>arnaod@whitsons.com</v>
          </cell>
          <cell r="N1194" t="str">
            <v>08/05/03</v>
          </cell>
          <cell r="O1194" t="str">
            <v>50,455.65</v>
          </cell>
          <cell r="P1194" t="str">
            <v>RA</v>
          </cell>
          <cell r="Q1194" t="str">
            <v>Yes</v>
          </cell>
          <cell r="R1194">
            <v>580208020000</v>
          </cell>
          <cell r="S1194" t="str">
            <v>180</v>
          </cell>
          <cell r="T1194" t="str">
            <v>UNASSIGNED</v>
          </cell>
          <cell r="U1194" t="str">
            <v>Seth Lipshie</v>
          </cell>
          <cell r="V1194" t="str">
            <v>139188</v>
          </cell>
          <cell r="W1194" t="str">
            <v>NSLP</v>
          </cell>
          <cell r="X1194" t="str">
            <v>Yes</v>
          </cell>
          <cell r="Y1194" t="str">
            <v>Week 1</v>
          </cell>
          <cell r="Z1194" t="str">
            <v>10/17/11</v>
          </cell>
          <cell r="AA1194" t="str">
            <v/>
          </cell>
          <cell r="AB1194" t="str">
            <v>(631) 474-2723</v>
          </cell>
          <cell r="AC1194" t="str">
            <v>32,666.13</v>
          </cell>
          <cell r="AD1194" t="str">
            <v>K073</v>
          </cell>
          <cell r="AE1194" t="str">
            <v>Password073</v>
          </cell>
          <cell r="AF1194" t="str">
            <v>2,810.11</v>
          </cell>
          <cell r="AG1194" t="str">
            <v>MILLER PLACE</v>
          </cell>
        </row>
        <row r="1195">
          <cell r="A1195">
            <v>580301020000</v>
          </cell>
          <cell r="B1195" t="str">
            <v>K074</v>
          </cell>
          <cell r="C1195" t="str">
            <v/>
          </cell>
          <cell r="D1195" t="str">
            <v>K</v>
          </cell>
          <cell r="E1195" t="str">
            <v>East Hampton Union Free School District</v>
          </cell>
          <cell r="F1195" t="str">
            <v>Attn: Food Service Director</v>
          </cell>
          <cell r="G1195" t="str">
            <v>East Hampton Union Free School District</v>
          </cell>
          <cell r="H1195" t="str">
            <v>4 Long Lane</v>
          </cell>
          <cell r="I1195" t="str">
            <v>East Hampton</v>
          </cell>
          <cell r="J1195" t="str">
            <v>(631) 329-4152</v>
          </cell>
          <cell r="K1195" t="str">
            <v>Melissa Curran</v>
          </cell>
          <cell r="L1195" t="str">
            <v>SUFFOLK</v>
          </cell>
          <cell r="M1195" t="str">
            <v>curranm@whitsons.com</v>
          </cell>
          <cell r="N1195" t="str">
            <v>08/05/03</v>
          </cell>
          <cell r="O1195" t="str">
            <v>56,348.09</v>
          </cell>
          <cell r="P1195" t="str">
            <v>RA</v>
          </cell>
          <cell r="Q1195" t="str">
            <v>Yes</v>
          </cell>
          <cell r="R1195">
            <v>580301020000</v>
          </cell>
          <cell r="S1195" t="str">
            <v>180</v>
          </cell>
          <cell r="T1195" t="str">
            <v>UNASSIGNED</v>
          </cell>
          <cell r="U1195" t="str">
            <v>Mr Fried</v>
          </cell>
          <cell r="V1195" t="str">
            <v>155443</v>
          </cell>
          <cell r="W1195" t="str">
            <v>NSLP</v>
          </cell>
          <cell r="X1195" t="str">
            <v>Yes</v>
          </cell>
          <cell r="Y1195" t="str">
            <v>Week 1</v>
          </cell>
          <cell r="Z1195" t="str">
            <v>09/12/11</v>
          </cell>
          <cell r="AA1195" t="str">
            <v/>
          </cell>
          <cell r="AB1195" t="str">
            <v>(631) 329-4132</v>
          </cell>
          <cell r="AC1195" t="str">
            <v>36,077.60</v>
          </cell>
          <cell r="AD1195" t="str">
            <v>K074</v>
          </cell>
          <cell r="AE1195" t="str">
            <v>Jacob2005!!!</v>
          </cell>
          <cell r="AF1195" t="str">
            <v>-705.92</v>
          </cell>
          <cell r="AG1195" t="str">
            <v>EAST HAMPTON UFS</v>
          </cell>
        </row>
        <row r="1196">
          <cell r="A1196">
            <v>280410030000</v>
          </cell>
          <cell r="B1196" t="str">
            <v>K075</v>
          </cell>
          <cell r="C1196" t="str">
            <v/>
          </cell>
          <cell r="D1196" t="str">
            <v>K</v>
          </cell>
          <cell r="E1196" t="str">
            <v>Mineola Sr High School</v>
          </cell>
          <cell r="F1196" t="str">
            <v>Attn: Food Service Director</v>
          </cell>
          <cell r="G1196" t="str">
            <v>Mineola Sr High School</v>
          </cell>
          <cell r="H1196" t="str">
            <v>10 Armstrong Road</v>
          </cell>
          <cell r="I1196" t="str">
            <v>Garden City Park</v>
          </cell>
          <cell r="J1196" t="str">
            <v>(516) 237-2696</v>
          </cell>
          <cell r="K1196" t="str">
            <v>Gina Jones</v>
          </cell>
          <cell r="L1196" t="str">
            <v>NASSAU</v>
          </cell>
          <cell r="M1196" t="str">
            <v>jonesg@whitsons.com</v>
          </cell>
          <cell r="N1196" t="str">
            <v>08/29/00</v>
          </cell>
          <cell r="O1196" t="str">
            <v>87,086.64</v>
          </cell>
          <cell r="P1196" t="str">
            <v>RA</v>
          </cell>
          <cell r="Q1196" t="str">
            <v>Yes</v>
          </cell>
          <cell r="R1196">
            <v>280410030000</v>
          </cell>
          <cell r="S1196" t="str">
            <v>180</v>
          </cell>
          <cell r="T1196" t="str">
            <v>UNASSIGNED</v>
          </cell>
          <cell r="U1196" t="str">
            <v>Mr Fried</v>
          </cell>
          <cell r="V1196" t="str">
            <v>240239</v>
          </cell>
          <cell r="W1196" t="str">
            <v>NSLP</v>
          </cell>
          <cell r="X1196" t="str">
            <v>Yes</v>
          </cell>
          <cell r="Y1196" t="str">
            <v>Week 1</v>
          </cell>
          <cell r="Z1196" t="str">
            <v>10/17/11</v>
          </cell>
          <cell r="AA1196" t="str">
            <v/>
          </cell>
          <cell r="AB1196" t="str">
            <v>(631) 329-4132</v>
          </cell>
          <cell r="AC1196" t="str">
            <v>49,894.57</v>
          </cell>
          <cell r="AD1196" t="str">
            <v>K075</v>
          </cell>
          <cell r="AE1196" t="str">
            <v>Password075</v>
          </cell>
          <cell r="AF1196" t="str">
            <v>-2,274.83</v>
          </cell>
          <cell r="AG1196" t="str">
            <v>MINEOLA SR HIGH</v>
          </cell>
        </row>
        <row r="1197">
          <cell r="A1197">
            <v>580912060000</v>
          </cell>
          <cell r="B1197" t="str">
            <v>K076</v>
          </cell>
          <cell r="C1197" t="str">
            <v/>
          </cell>
          <cell r="D1197" t="str">
            <v>K</v>
          </cell>
          <cell r="E1197" t="str">
            <v>Eastport South Manor CSD</v>
          </cell>
          <cell r="F1197" t="str">
            <v>Attn: Food Service Director</v>
          </cell>
          <cell r="G1197" t="str">
            <v>Eastport South Manor CSD</v>
          </cell>
          <cell r="H1197" t="str">
            <v>543 Moriches-Middle Island Road</v>
          </cell>
          <cell r="I1197" t="str">
            <v>Manorville</v>
          </cell>
          <cell r="J1197" t="str">
            <v>(631) 801-3341</v>
          </cell>
          <cell r="K1197" t="str">
            <v>Karen Piciullo</v>
          </cell>
          <cell r="L1197" t="str">
            <v>SUFFOLK</v>
          </cell>
          <cell r="M1197" t="str">
            <v>piciullok@esmonline.org</v>
          </cell>
          <cell r="N1197" t="str">
            <v>06/28/04</v>
          </cell>
          <cell r="O1197" t="str">
            <v>83,510.58</v>
          </cell>
          <cell r="P1197" t="str">
            <v>RA</v>
          </cell>
          <cell r="Q1197" t="str">
            <v>Yes</v>
          </cell>
          <cell r="R1197">
            <v>580912060000</v>
          </cell>
          <cell r="S1197" t="str">
            <v>180</v>
          </cell>
          <cell r="T1197" t="str">
            <v>UNASSIGNED</v>
          </cell>
          <cell r="U1197" t="str">
            <v>Stacy Iaccarino</v>
          </cell>
          <cell r="V1197" t="str">
            <v>230374</v>
          </cell>
          <cell r="W1197" t="str">
            <v>NSLP</v>
          </cell>
          <cell r="X1197" t="str">
            <v>Yes</v>
          </cell>
          <cell r="Y1197" t="str">
            <v>Week 2</v>
          </cell>
          <cell r="Z1197" t="str">
            <v>10/24/11</v>
          </cell>
          <cell r="AA1197" t="str">
            <v/>
          </cell>
          <cell r="AB1197" t="str">
            <v>(631) 801-3341</v>
          </cell>
          <cell r="AC1197" t="str">
            <v>64,551.15</v>
          </cell>
          <cell r="AD1197" t="str">
            <v>K076</v>
          </cell>
          <cell r="AE1197" t="str">
            <v>Louise16$</v>
          </cell>
          <cell r="AF1197" t="str">
            <v>-113.50</v>
          </cell>
          <cell r="AG1197" t="str">
            <v>EASTPRT/SO MANOR</v>
          </cell>
        </row>
        <row r="1198">
          <cell r="A1198">
            <v>580305020000</v>
          </cell>
          <cell r="B1198" t="str">
            <v>K077</v>
          </cell>
          <cell r="C1198" t="str">
            <v/>
          </cell>
          <cell r="D1198" t="str">
            <v>K</v>
          </cell>
          <cell r="E1198" t="str">
            <v>Sag Harbor Union Free School District</v>
          </cell>
          <cell r="F1198" t="str">
            <v>Attn: Food Service Director</v>
          </cell>
          <cell r="G1198" t="str">
            <v>Sag Harbor Union Free School District</v>
          </cell>
          <cell r="H1198" t="str">
            <v>200 Jermain Avenue</v>
          </cell>
          <cell r="I1198" t="str">
            <v>Sag Harbor</v>
          </cell>
          <cell r="J1198" t="str">
            <v>(631) 725-5300x 745</v>
          </cell>
          <cell r="K1198" t="str">
            <v>Lisa Becker</v>
          </cell>
          <cell r="L1198" t="str">
            <v>SUFFOLK</v>
          </cell>
          <cell r="M1198" t="str">
            <v>lbecker@sagharborschools.org</v>
          </cell>
          <cell r="N1198" t="str">
            <v>02/09/04</v>
          </cell>
          <cell r="O1198" t="str">
            <v>0.00</v>
          </cell>
          <cell r="P1198" t="str">
            <v>RA</v>
          </cell>
          <cell r="Q1198" t="str">
            <v>No</v>
          </cell>
          <cell r="R1198">
            <v>580305020000</v>
          </cell>
          <cell r="S1198" t="str">
            <v>180</v>
          </cell>
          <cell r="T1198" t="str">
            <v>UNASSIGNED</v>
          </cell>
          <cell r="U1198" t="str">
            <v>Mr Fried</v>
          </cell>
          <cell r="V1198" t="str">
            <v>10861</v>
          </cell>
          <cell r="W1198" t="str">
            <v>NSLP</v>
          </cell>
          <cell r="X1198" t="str">
            <v>No</v>
          </cell>
          <cell r="Y1198" t="str">
            <v>Week 1</v>
          </cell>
          <cell r="Z1198" t="str">
            <v>10/27/11</v>
          </cell>
          <cell r="AA1198" t="str">
            <v/>
          </cell>
          <cell r="AB1198" t="str">
            <v>(631) 329-4132</v>
          </cell>
          <cell r="AC1198" t="str">
            <v>0.00</v>
          </cell>
          <cell r="AD1198" t="str">
            <v>K077</v>
          </cell>
          <cell r="AE1198" t="str">
            <v>Password77</v>
          </cell>
          <cell r="AF1198" t="str">
            <v>0.00</v>
          </cell>
          <cell r="AG1198" t="str">
            <v>SAG HARBOR UNION FREE SCHOOL DISTRICT</v>
          </cell>
        </row>
        <row r="1199">
          <cell r="A1199">
            <v>580103030000</v>
          </cell>
          <cell r="B1199" t="str">
            <v>K078</v>
          </cell>
          <cell r="C1199" t="str">
            <v/>
          </cell>
          <cell r="D1199" t="str">
            <v>K</v>
          </cell>
          <cell r="E1199" t="str">
            <v>North Babylon Union Free School</v>
          </cell>
          <cell r="F1199" t="str">
            <v>Attn: Food Service Director</v>
          </cell>
          <cell r="G1199" t="str">
            <v>North Babylon Union Free School</v>
          </cell>
          <cell r="H1199" t="str">
            <v>5 Jardine Place</v>
          </cell>
          <cell r="I1199" t="str">
            <v>North Babylon</v>
          </cell>
          <cell r="J1199" t="str">
            <v>(631) 321-3224</v>
          </cell>
          <cell r="K1199" t="str">
            <v>Mark Sabella</v>
          </cell>
          <cell r="L1199" t="str">
            <v>SUFFOLK</v>
          </cell>
          <cell r="M1199" t="str">
            <v>msabella@northbabylonschools.net</v>
          </cell>
          <cell r="N1199" t="str">
            <v>08/29/00</v>
          </cell>
          <cell r="O1199" t="str">
            <v>147,269.61</v>
          </cell>
          <cell r="P1199" t="str">
            <v>RA</v>
          </cell>
          <cell r="Q1199" t="str">
            <v>Yes</v>
          </cell>
          <cell r="R1199">
            <v>580103030000</v>
          </cell>
          <cell r="S1199" t="str">
            <v>180</v>
          </cell>
          <cell r="T1199" t="str">
            <v>UNASSIGNED</v>
          </cell>
          <cell r="U1199" t="str">
            <v>Mr Fried</v>
          </cell>
          <cell r="V1199" t="str">
            <v>406261</v>
          </cell>
          <cell r="W1199" t="str">
            <v>NSLP</v>
          </cell>
          <cell r="X1199" t="str">
            <v>Yes</v>
          </cell>
          <cell r="Y1199" t="str">
            <v>Week 1</v>
          </cell>
          <cell r="Z1199" t="str">
            <v>08/29/11</v>
          </cell>
          <cell r="AA1199" t="str">
            <v/>
          </cell>
          <cell r="AB1199" t="str">
            <v>(631) 329-4132</v>
          </cell>
          <cell r="AC1199" t="str">
            <v>95,975.45</v>
          </cell>
          <cell r="AD1199" t="str">
            <v>K078</v>
          </cell>
          <cell r="AE1199" t="str">
            <v>B@bylon7</v>
          </cell>
          <cell r="AF1199" t="str">
            <v>31,636.09</v>
          </cell>
          <cell r="AG1199" t="str">
            <v>NORTH BABYLON</v>
          </cell>
        </row>
        <row r="1200">
          <cell r="A1200">
            <v>280204020000</v>
          </cell>
          <cell r="B1200" t="str">
            <v>K079</v>
          </cell>
          <cell r="C1200" t="str">
            <v/>
          </cell>
          <cell r="D1200" t="str">
            <v>K</v>
          </cell>
          <cell r="E1200" t="str">
            <v>North Bellmore School District</v>
          </cell>
          <cell r="F1200" t="str">
            <v>Attn: Food Service Director</v>
          </cell>
          <cell r="G1200" t="str">
            <v>North Bellmore School District</v>
          </cell>
          <cell r="H1200" t="str">
            <v>2616 Martin Avenue</v>
          </cell>
          <cell r="I1200" t="str">
            <v>Bellmore</v>
          </cell>
          <cell r="J1200" t="str">
            <v>(516) 992-3044</v>
          </cell>
          <cell r="K1200" t="str">
            <v>Joanne Finelli</v>
          </cell>
          <cell r="L1200" t="str">
            <v>NASSAU</v>
          </cell>
          <cell r="M1200" t="str">
            <v>jfinelli@northbellmoreschools.org</v>
          </cell>
          <cell r="N1200" t="str">
            <v>08/05/03</v>
          </cell>
          <cell r="O1200" t="str">
            <v>58,646.34</v>
          </cell>
          <cell r="P1200" t="str">
            <v>RA</v>
          </cell>
          <cell r="Q1200" t="str">
            <v>Yes</v>
          </cell>
          <cell r="R1200">
            <v>280204020000</v>
          </cell>
          <cell r="S1200" t="str">
            <v>180</v>
          </cell>
          <cell r="T1200" t="str">
            <v>UNASSIGNED</v>
          </cell>
          <cell r="U1200" t="str">
            <v>Howard Pollitt</v>
          </cell>
          <cell r="V1200" t="str">
            <v>161783</v>
          </cell>
          <cell r="W1200" t="str">
            <v>NSLP</v>
          </cell>
          <cell r="X1200" t="str">
            <v>Yes</v>
          </cell>
          <cell r="Y1200" t="str">
            <v>Week 2</v>
          </cell>
          <cell r="Z1200" t="str">
            <v>09/14/11</v>
          </cell>
          <cell r="AA1200" t="str">
            <v/>
          </cell>
          <cell r="AB1200" t="str">
            <v>(516) 221-2200</v>
          </cell>
          <cell r="AC1200" t="str">
            <v>43,695.97</v>
          </cell>
          <cell r="AD1200" t="str">
            <v>K079</v>
          </cell>
          <cell r="AE1200" t="str">
            <v>Northbellmore1</v>
          </cell>
          <cell r="AF1200" t="str">
            <v>6,922.65</v>
          </cell>
          <cell r="AG1200" t="str">
            <v>N BELLMORE SCH</v>
          </cell>
        </row>
        <row r="1201">
          <cell r="A1201">
            <v>280409996434</v>
          </cell>
          <cell r="B1201" t="str">
            <v>K080</v>
          </cell>
          <cell r="C1201" t="str">
            <v/>
          </cell>
          <cell r="D1201" t="str">
            <v>K</v>
          </cell>
          <cell r="E1201" t="str">
            <v>Buckley Country Day School</v>
          </cell>
          <cell r="F1201" t="str">
            <v>Attn: Food Service Director</v>
          </cell>
          <cell r="G1201" t="str">
            <v>Buckley Country Day School</v>
          </cell>
          <cell r="H1201" t="str">
            <v>I.U.Willets Road</v>
          </cell>
          <cell r="I1201" t="str">
            <v>Roslyn</v>
          </cell>
          <cell r="J1201" t="str">
            <v>(516) 627-1910</v>
          </cell>
          <cell r="K1201" t="str">
            <v>Dennis Haskin</v>
          </cell>
          <cell r="L1201" t="str">
            <v>NASSAU</v>
          </cell>
          <cell r="M1201" t="str">
            <v>dennishaskin@aol.com</v>
          </cell>
          <cell r="N1201" t="str">
            <v>11/08/02</v>
          </cell>
          <cell r="O1201" t="str">
            <v>0.00</v>
          </cell>
          <cell r="P1201" t="str">
            <v>RA</v>
          </cell>
          <cell r="Q1201" t="str">
            <v>No</v>
          </cell>
          <cell r="R1201">
            <v>280409996434</v>
          </cell>
          <cell r="S1201" t="str">
            <v>180</v>
          </cell>
          <cell r="T1201" t="str">
            <v>UNASSIGNED</v>
          </cell>
          <cell r="U1201" t="str">
            <v>Howard Pollitt</v>
          </cell>
          <cell r="V1201" t="str">
            <v>0</v>
          </cell>
          <cell r="W1201" t="str">
            <v>NSLP</v>
          </cell>
          <cell r="X1201" t="str">
            <v>Yes</v>
          </cell>
          <cell r="Y1201" t="str">
            <v>Week 1</v>
          </cell>
          <cell r="Z1201" t="str">
            <v/>
          </cell>
          <cell r="AA1201" t="str">
            <v/>
          </cell>
          <cell r="AB1201" t="str">
            <v>(516) 221-2200</v>
          </cell>
          <cell r="AC1201" t="str">
            <v>0.00</v>
          </cell>
          <cell r="AD1201" t="str">
            <v>K080</v>
          </cell>
          <cell r="AE1201" t="str">
            <v>P4QAZVC</v>
          </cell>
          <cell r="AF1201" t="str">
            <v>0.00</v>
          </cell>
          <cell r="AG1201" t="str">
            <v>BUCKLEY COUNTRY</v>
          </cell>
        </row>
        <row r="1202">
          <cell r="A1202">
            <v>580507060000</v>
          </cell>
          <cell r="B1202" t="str">
            <v>K081</v>
          </cell>
          <cell r="C1202" t="str">
            <v/>
          </cell>
          <cell r="D1202" t="str">
            <v>K</v>
          </cell>
          <cell r="E1202" t="str">
            <v>Connetquot Central School</v>
          </cell>
          <cell r="F1202" t="str">
            <v>Attn: Food Service Director</v>
          </cell>
          <cell r="G1202" t="str">
            <v>Connetquot Central School</v>
          </cell>
          <cell r="H1202" t="str">
            <v>780 Ocean Avenue</v>
          </cell>
          <cell r="I1202" t="str">
            <v>Bohemia</v>
          </cell>
          <cell r="J1202" t="str">
            <v>(631) 244-2223x 2117</v>
          </cell>
          <cell r="K1202" t="str">
            <v>Christine Miller</v>
          </cell>
          <cell r="L1202" t="str">
            <v>SUFFOLK</v>
          </cell>
          <cell r="M1202" t="str">
            <v>millerc@whitsons.com</v>
          </cell>
          <cell r="N1202" t="str">
            <v>08/29/00</v>
          </cell>
          <cell r="O1202" t="str">
            <v>159,395.96</v>
          </cell>
          <cell r="P1202" t="str">
            <v>RA</v>
          </cell>
          <cell r="Q1202" t="str">
            <v>Yes</v>
          </cell>
          <cell r="R1202">
            <v>580507060000</v>
          </cell>
          <cell r="S1202" t="str">
            <v>180</v>
          </cell>
          <cell r="T1202" t="str">
            <v>UNASSIGNED</v>
          </cell>
          <cell r="U1202" t="str">
            <v>Howard Pollitt</v>
          </cell>
          <cell r="V1202" t="str">
            <v>439713</v>
          </cell>
          <cell r="W1202" t="str">
            <v>NSLP</v>
          </cell>
          <cell r="X1202" t="str">
            <v>Yes</v>
          </cell>
          <cell r="Y1202" t="str">
            <v>Week 1</v>
          </cell>
          <cell r="Z1202" t="str">
            <v>09/14/11</v>
          </cell>
          <cell r="AA1202" t="str">
            <v/>
          </cell>
          <cell r="AB1202" t="str">
            <v>(516) 221-2200</v>
          </cell>
          <cell r="AC1202" t="str">
            <v>80,516.65</v>
          </cell>
          <cell r="AD1202" t="str">
            <v>K081</v>
          </cell>
          <cell r="AE1202" t="str">
            <v>Whitsons2</v>
          </cell>
          <cell r="AF1202" t="str">
            <v>34,894.69</v>
          </cell>
          <cell r="AG1202" t="str">
            <v>CONNETQUOT</v>
          </cell>
        </row>
        <row r="1203">
          <cell r="A1203">
            <v>280211030000</v>
          </cell>
          <cell r="B1203" t="str">
            <v>K082</v>
          </cell>
          <cell r="C1203" t="str">
            <v/>
          </cell>
          <cell r="D1203" t="str">
            <v>K</v>
          </cell>
          <cell r="E1203" t="str">
            <v>Oceanside Union Free School</v>
          </cell>
          <cell r="F1203" t="str">
            <v>Attn: Food Service Director</v>
          </cell>
          <cell r="G1203" t="str">
            <v>Oceanside Union Free School</v>
          </cell>
          <cell r="H1203" t="str">
            <v>145 Merle Avenue</v>
          </cell>
          <cell r="I1203" t="str">
            <v>Oceanside</v>
          </cell>
          <cell r="J1203" t="str">
            <v>(516) 678-7548</v>
          </cell>
          <cell r="K1203" t="str">
            <v>Jane Blackburn</v>
          </cell>
          <cell r="L1203" t="str">
            <v>NASSAU</v>
          </cell>
          <cell r="M1203" t="str">
            <v>jblackburn@oceansideschools.org</v>
          </cell>
          <cell r="N1203" t="str">
            <v>08/29/00</v>
          </cell>
          <cell r="O1203" t="str">
            <v>97,443.26</v>
          </cell>
          <cell r="P1203" t="str">
            <v>RA</v>
          </cell>
          <cell r="Q1203" t="str">
            <v>Yes</v>
          </cell>
          <cell r="R1203">
            <v>280211030000</v>
          </cell>
          <cell r="S1203" t="str">
            <v>180</v>
          </cell>
          <cell r="T1203" t="str">
            <v>UNASSIGNED</v>
          </cell>
          <cell r="U1203" t="str">
            <v>Howard Pollitt</v>
          </cell>
          <cell r="V1203" t="str">
            <v>268809</v>
          </cell>
          <cell r="W1203" t="str">
            <v>NSLP</v>
          </cell>
          <cell r="X1203" t="str">
            <v>Yes</v>
          </cell>
          <cell r="Y1203" t="str">
            <v>Week 1</v>
          </cell>
          <cell r="Z1203" t="str">
            <v>10/24/11</v>
          </cell>
          <cell r="AA1203" t="str">
            <v/>
          </cell>
          <cell r="AB1203" t="str">
            <v>(516) 221-2200</v>
          </cell>
          <cell r="AC1203" t="str">
            <v>46,883.54</v>
          </cell>
          <cell r="AD1203" t="str">
            <v>K082</v>
          </cell>
          <cell r="AE1203" t="str">
            <v>TM6XREPc</v>
          </cell>
          <cell r="AF1203" t="str">
            <v>8,564.74</v>
          </cell>
          <cell r="AG1203" t="str">
            <v>OCEANSIDE UFS</v>
          </cell>
        </row>
        <row r="1204">
          <cell r="A1204">
            <v>280506060000</v>
          </cell>
          <cell r="B1204" t="str">
            <v>K083</v>
          </cell>
          <cell r="C1204" t="str">
            <v/>
          </cell>
          <cell r="D1204" t="str">
            <v>K</v>
          </cell>
          <cell r="E1204" t="str">
            <v>Oyster Bay - E Norwich School</v>
          </cell>
          <cell r="F1204" t="str">
            <v>Attn: Food Service Director</v>
          </cell>
          <cell r="G1204" t="str">
            <v>Oyster Bay - E Norwich School</v>
          </cell>
          <cell r="H1204" t="str">
            <v>150 East Main Street</v>
          </cell>
          <cell r="I1204" t="str">
            <v>Oyster Bay</v>
          </cell>
          <cell r="J1204" t="str">
            <v>(516) 624-6551</v>
          </cell>
          <cell r="K1204" t="str">
            <v>Liliana Iza Molina-SEE COMMENTS</v>
          </cell>
          <cell r="L1204" t="str">
            <v>NASSAU</v>
          </cell>
          <cell r="M1204" t="str">
            <v>izamolina-liliana@aramark.com</v>
          </cell>
          <cell r="N1204" t="str">
            <v>08/29/00</v>
          </cell>
          <cell r="O1204" t="str">
            <v>45,050.05</v>
          </cell>
          <cell r="P1204" t="str">
            <v>RA</v>
          </cell>
          <cell r="Q1204" t="str">
            <v>Yes</v>
          </cell>
          <cell r="R1204">
            <v>280506060000</v>
          </cell>
          <cell r="S1204" t="str">
            <v>180</v>
          </cell>
          <cell r="T1204" t="str">
            <v>UNASSIGNED</v>
          </cell>
          <cell r="U1204" t="str">
            <v>Howard Pollitt</v>
          </cell>
          <cell r="V1204" t="str">
            <v>124276</v>
          </cell>
          <cell r="W1204" t="str">
            <v>NSLP</v>
          </cell>
          <cell r="X1204" t="str">
            <v>Yes</v>
          </cell>
          <cell r="Y1204" t="str">
            <v>Week 1</v>
          </cell>
          <cell r="Z1204" t="str">
            <v>10/24/11</v>
          </cell>
          <cell r="AA1204" t="str">
            <v/>
          </cell>
          <cell r="AB1204" t="str">
            <v>(516) 221-2200</v>
          </cell>
          <cell r="AC1204" t="str">
            <v>33,831.28</v>
          </cell>
          <cell r="AD1204" t="str">
            <v>K083</v>
          </cell>
          <cell r="AE1204" t="str">
            <v>Oysterbay083</v>
          </cell>
          <cell r="AF1204" t="str">
            <v>1,463.96</v>
          </cell>
          <cell r="AG1204" t="str">
            <v>OYSTER BAY</v>
          </cell>
        </row>
        <row r="1205">
          <cell r="A1205">
            <v>280503060000</v>
          </cell>
          <cell r="B1205" t="str">
            <v>K084</v>
          </cell>
          <cell r="C1205" t="str">
            <v/>
          </cell>
          <cell r="D1205" t="str">
            <v>K</v>
          </cell>
          <cell r="E1205" t="str">
            <v>Locust Valley Central School</v>
          </cell>
          <cell r="F1205" t="str">
            <v>Attn: Food Service Director</v>
          </cell>
          <cell r="G1205" t="str">
            <v>Locust Valley Central School</v>
          </cell>
          <cell r="H1205" t="str">
            <v>Horse Hollow Road</v>
          </cell>
          <cell r="I1205" t="str">
            <v>Locust Valley</v>
          </cell>
          <cell r="J1205" t="str">
            <v>516-277-5539</v>
          </cell>
          <cell r="K1205" t="str">
            <v>Elizabeth McLoughlin</v>
          </cell>
          <cell r="L1205" t="str">
            <v>NASSAU</v>
          </cell>
          <cell r="M1205" t="str">
            <v>emcloughlin@lvcsd.k12.ny.us</v>
          </cell>
          <cell r="N1205" t="str">
            <v>05/07/03</v>
          </cell>
          <cell r="O1205" t="str">
            <v>43,363.34</v>
          </cell>
          <cell r="P1205" t="str">
            <v>RA</v>
          </cell>
          <cell r="Q1205" t="str">
            <v>Yes</v>
          </cell>
          <cell r="R1205">
            <v>280503060000</v>
          </cell>
          <cell r="S1205" t="str">
            <v>180</v>
          </cell>
          <cell r="T1205" t="str">
            <v>UNASSIGNED</v>
          </cell>
          <cell r="U1205" t="str">
            <v>Richard Shear</v>
          </cell>
          <cell r="V1205" t="str">
            <v>119623</v>
          </cell>
          <cell r="W1205" t="str">
            <v>NSLP</v>
          </cell>
          <cell r="X1205" t="str">
            <v>Yes</v>
          </cell>
          <cell r="Y1205" t="str">
            <v>Week 1</v>
          </cell>
          <cell r="Z1205" t="str">
            <v>09/06/11</v>
          </cell>
          <cell r="AA1205" t="str">
            <v/>
          </cell>
          <cell r="AB1205" t="str">
            <v>(516) 674-6305</v>
          </cell>
          <cell r="AC1205" t="str">
            <v>24,055.02</v>
          </cell>
          <cell r="AD1205" t="str">
            <v>K084</v>
          </cell>
          <cell r="AE1205" t="str">
            <v>Happy2468@</v>
          </cell>
          <cell r="AF1205" t="str">
            <v>4,119.66</v>
          </cell>
          <cell r="AG1205" t="str">
            <v>LOCUST VALLEY CS</v>
          </cell>
        </row>
        <row r="1206">
          <cell r="A1206">
            <v>580224000000</v>
          </cell>
          <cell r="B1206" t="str">
            <v>K085</v>
          </cell>
          <cell r="C1206" t="str">
            <v/>
          </cell>
          <cell r="D1206" t="str">
            <v>K</v>
          </cell>
          <cell r="E1206" t="str">
            <v>Saint Bernard's School</v>
          </cell>
          <cell r="F1206" t="str">
            <v/>
          </cell>
          <cell r="G1206" t="str">
            <v>Attn: School Lunch Director</v>
          </cell>
          <cell r="H1206" t="str">
            <v>3100 Hempstead Turnpike</v>
          </cell>
          <cell r="I1206" t="str">
            <v>Levittown</v>
          </cell>
          <cell r="J1206" t="str">
            <v>(516) 731-4322</v>
          </cell>
          <cell r="K1206" t="str">
            <v>Linda Davidson - FSD</v>
          </cell>
          <cell r="L1206" t="str">
            <v>ALLEGANY</v>
          </cell>
          <cell r="M1206" t="str">
            <v/>
          </cell>
          <cell r="N1206" t="str">
            <v>08/05/03</v>
          </cell>
          <cell r="O1206" t="str">
            <v>0.00</v>
          </cell>
          <cell r="P1206" t="str">
            <v>RA</v>
          </cell>
          <cell r="Q1206" t="str">
            <v>No</v>
          </cell>
          <cell r="R1206">
            <v>580224000000</v>
          </cell>
          <cell r="S1206" t="str">
            <v>180</v>
          </cell>
          <cell r="T1206" t="str">
            <v>UNASSIGNED</v>
          </cell>
          <cell r="U1206" t="str">
            <v>Mrs.Jean Fox-Prin-516-731-4322</v>
          </cell>
          <cell r="V1206" t="str">
            <v>0</v>
          </cell>
          <cell r="W1206" t="str">
            <v>NSLP</v>
          </cell>
          <cell r="X1206" t="str">
            <v>Yes</v>
          </cell>
          <cell r="Y1206" t="str">
            <v>Week 2</v>
          </cell>
          <cell r="Z1206" t="str">
            <v/>
          </cell>
          <cell r="AA1206" t="str">
            <v/>
          </cell>
          <cell r="AB1206" t="str">
            <v/>
          </cell>
          <cell r="AC1206" t="str">
            <v>0.00</v>
          </cell>
          <cell r="AD1206" t="str">
            <v>K085</v>
          </cell>
          <cell r="AE1206" t="str">
            <v>26URAPK</v>
          </cell>
          <cell r="AF1206" t="str">
            <v>0.00</v>
          </cell>
          <cell r="AG1206" t="str">
            <v>ST BERNARDS SCH</v>
          </cell>
        </row>
        <row r="1207">
          <cell r="A1207">
            <v>580224030000</v>
          </cell>
          <cell r="B1207" t="str">
            <v>K086</v>
          </cell>
          <cell r="C1207" t="str">
            <v/>
          </cell>
          <cell r="D1207" t="str">
            <v>K</v>
          </cell>
          <cell r="E1207" t="str">
            <v>Patchogue-Medford Schools</v>
          </cell>
          <cell r="F1207" t="str">
            <v>Attn: Food Service Director</v>
          </cell>
          <cell r="G1207" t="str">
            <v>Patchogue-Medford Schools</v>
          </cell>
          <cell r="H1207" t="str">
            <v>181 Buffalo Avenue</v>
          </cell>
          <cell r="I1207" t="str">
            <v>Medford</v>
          </cell>
          <cell r="J1207" t="str">
            <v>(631) 687-6526</v>
          </cell>
          <cell r="K1207" t="str">
            <v>Daniel Erwin</v>
          </cell>
          <cell r="L1207" t="str">
            <v>SUFFOLK</v>
          </cell>
          <cell r="M1207" t="str">
            <v>derwin@pmschools.org</v>
          </cell>
          <cell r="N1207" t="str">
            <v>08/29/00</v>
          </cell>
          <cell r="O1207" t="str">
            <v>202,068.01</v>
          </cell>
          <cell r="P1207" t="str">
            <v>RA</v>
          </cell>
          <cell r="Q1207" t="str">
            <v>Yes</v>
          </cell>
          <cell r="R1207">
            <v>580224030000</v>
          </cell>
          <cell r="S1207" t="str">
            <v>180</v>
          </cell>
          <cell r="T1207" t="str">
            <v>UNASSIGNED</v>
          </cell>
          <cell r="U1207" t="str">
            <v>Jean Fox</v>
          </cell>
          <cell r="V1207" t="str">
            <v>557429</v>
          </cell>
          <cell r="W1207" t="str">
            <v>NSLP</v>
          </cell>
          <cell r="X1207" t="str">
            <v>Yes</v>
          </cell>
          <cell r="Y1207" t="str">
            <v>Week 1</v>
          </cell>
          <cell r="Z1207" t="str">
            <v>08/29/11</v>
          </cell>
          <cell r="AA1207" t="str">
            <v/>
          </cell>
          <cell r="AB1207" t="str">
            <v>(516) 731-4322</v>
          </cell>
          <cell r="AC1207" t="str">
            <v>106,620.36</v>
          </cell>
          <cell r="AD1207" t="str">
            <v>K086</v>
          </cell>
          <cell r="AE1207" t="str">
            <v>Glyneric1</v>
          </cell>
          <cell r="AF1207" t="str">
            <v>36,679.83</v>
          </cell>
          <cell r="AG1207" t="str">
            <v>PATCHOGUE</v>
          </cell>
        </row>
        <row r="1208">
          <cell r="A1208" t="str">
            <v/>
          </cell>
          <cell r="B1208" t="str">
            <v>K087</v>
          </cell>
          <cell r="C1208" t="str">
            <v/>
          </cell>
          <cell r="D1208" t="str">
            <v>K</v>
          </cell>
          <cell r="E1208" t="str">
            <v>Centro Biblico Academy</v>
          </cell>
          <cell r="F1208" t="str">
            <v/>
          </cell>
          <cell r="G1208" t="str">
            <v>Attn: School Lunch Director</v>
          </cell>
          <cell r="H1208" t="str">
            <v>50 No.Main Street</v>
          </cell>
          <cell r="I1208" t="str">
            <v>Freeport</v>
          </cell>
          <cell r="J1208" t="str">
            <v>(516) 546-0473</v>
          </cell>
          <cell r="K1208" t="str">
            <v>Ana M. Torres</v>
          </cell>
          <cell r="L1208" t="str">
            <v>ALLEGANY</v>
          </cell>
          <cell r="M1208" t="str">
            <v/>
          </cell>
          <cell r="N1208" t="str">
            <v>04/24/97</v>
          </cell>
          <cell r="O1208" t="str">
            <v>0.00</v>
          </cell>
          <cell r="P1208" t="str">
            <v>RA</v>
          </cell>
          <cell r="Q1208" t="str">
            <v>No</v>
          </cell>
          <cell r="R1208" t="str">
            <v/>
          </cell>
          <cell r="S1208" t="str">
            <v>180</v>
          </cell>
          <cell r="T1208" t="str">
            <v>UNASSIGNED</v>
          </cell>
          <cell r="U1208" t="str">
            <v>Mrs.Jean Fox-Prin-516-731-4322</v>
          </cell>
          <cell r="V1208" t="str">
            <v>0</v>
          </cell>
          <cell r="W1208" t="str">
            <v>NSLP</v>
          </cell>
          <cell r="X1208" t="str">
            <v>Yes</v>
          </cell>
          <cell r="Y1208" t="str">
            <v xml:space="preserve">      </v>
          </cell>
          <cell r="Z1208" t="str">
            <v/>
          </cell>
          <cell r="AA1208" t="str">
            <v/>
          </cell>
          <cell r="AB1208" t="str">
            <v/>
          </cell>
          <cell r="AC1208" t="str">
            <v>0.00</v>
          </cell>
          <cell r="AD1208" t="str">
            <v>K087</v>
          </cell>
          <cell r="AE1208" t="str">
            <v>Password087</v>
          </cell>
          <cell r="AF1208" t="str">
            <v>0.00</v>
          </cell>
          <cell r="AG1208" t="str">
            <v>CENTRO BIBLICO</v>
          </cell>
        </row>
        <row r="1209">
          <cell r="A1209">
            <v>581005020000</v>
          </cell>
          <cell r="B1209" t="str">
            <v>K088</v>
          </cell>
          <cell r="C1209" t="str">
            <v/>
          </cell>
          <cell r="D1209" t="str">
            <v>K</v>
          </cell>
          <cell r="E1209" t="str">
            <v>Southold Union Free School District</v>
          </cell>
          <cell r="F1209" t="str">
            <v>Attn: Food Service Director</v>
          </cell>
          <cell r="G1209" t="str">
            <v>Southold Union Free School District</v>
          </cell>
          <cell r="H1209" t="str">
            <v>PO Box 470</v>
          </cell>
          <cell r="I1209" t="str">
            <v>Southold</v>
          </cell>
          <cell r="J1209" t="str">
            <v>(631) 734-6049x 237</v>
          </cell>
          <cell r="K1209" t="str">
            <v>Mildred Jimenez</v>
          </cell>
          <cell r="L1209" t="str">
            <v>SUFFOLK</v>
          </cell>
          <cell r="M1209" t="str">
            <v>jimenezm@whitsons.com</v>
          </cell>
          <cell r="N1209" t="str">
            <v>09/20/00</v>
          </cell>
          <cell r="O1209" t="str">
            <v>15,578.08</v>
          </cell>
          <cell r="P1209" t="str">
            <v>RA</v>
          </cell>
          <cell r="Q1209" t="str">
            <v>Yes</v>
          </cell>
          <cell r="R1209">
            <v>581005020000</v>
          </cell>
          <cell r="S1209" t="str">
            <v>180</v>
          </cell>
          <cell r="T1209" t="str">
            <v>UNASSIGNED</v>
          </cell>
          <cell r="U1209" t="str">
            <v>Mrs. Fitzpatrick</v>
          </cell>
          <cell r="V1209" t="str">
            <v>42974</v>
          </cell>
          <cell r="W1209" t="str">
            <v>NSLP</v>
          </cell>
          <cell r="X1209" t="str">
            <v>Yes</v>
          </cell>
          <cell r="Y1209" t="str">
            <v>Week 2</v>
          </cell>
          <cell r="Z1209" t="str">
            <v>10/31/11</v>
          </cell>
          <cell r="AA1209" t="str">
            <v/>
          </cell>
          <cell r="AB1209" t="str">
            <v>(631) 765-5400 x306</v>
          </cell>
          <cell r="AC1209" t="str">
            <v>9,055.41</v>
          </cell>
          <cell r="AD1209" t="str">
            <v>K088</v>
          </cell>
          <cell r="AE1209" t="str">
            <v>Jackson2!</v>
          </cell>
          <cell r="AF1209" t="str">
            <v>358.17</v>
          </cell>
          <cell r="AG1209" t="str">
            <v>SOUTHOLD UNION FREE SCHOOL DISTRICT</v>
          </cell>
        </row>
        <row r="1210">
          <cell r="A1210">
            <v>280201860947</v>
          </cell>
          <cell r="B1210" t="str">
            <v>K089</v>
          </cell>
          <cell r="C1210" t="str">
            <v/>
          </cell>
          <cell r="D1210" t="str">
            <v>K</v>
          </cell>
          <cell r="E1210" t="str">
            <v>Evergreen Charter School</v>
          </cell>
          <cell r="F1210" t="str">
            <v>Attn: Food Service Director</v>
          </cell>
          <cell r="G1210" t="str">
            <v>Evergreen Charter School</v>
          </cell>
          <cell r="H1210" t="str">
            <v>605 Peuinsula Blvd.</v>
          </cell>
          <cell r="I1210" t="str">
            <v>Hempstead</v>
          </cell>
          <cell r="J1210" t="str">
            <v>(516) 292-2060</v>
          </cell>
          <cell r="K1210" t="str">
            <v>Mike Banschback</v>
          </cell>
          <cell r="L1210" t="str">
            <v>NASSAU</v>
          </cell>
          <cell r="M1210" t="str">
            <v>mbansch@optonline.net</v>
          </cell>
          <cell r="N1210" t="str">
            <v>05/20/10</v>
          </cell>
          <cell r="O1210" t="str">
            <v>0.00</v>
          </cell>
          <cell r="P1210" t="str">
            <v>RA</v>
          </cell>
          <cell r="Q1210" t="str">
            <v>No</v>
          </cell>
          <cell r="R1210">
            <v>280201860947</v>
          </cell>
          <cell r="S1210" t="str">
            <v>180</v>
          </cell>
          <cell r="T1210" t="str">
            <v>UNASSIGNED</v>
          </cell>
          <cell r="U1210" t="str">
            <v>Rosa Escoto - principal</v>
          </cell>
          <cell r="V1210" t="str">
            <v>54999</v>
          </cell>
          <cell r="W1210" t="str">
            <v>NSLP</v>
          </cell>
          <cell r="X1210" t="str">
            <v>No</v>
          </cell>
          <cell r="Y1210" t="str">
            <v xml:space="preserve">      </v>
          </cell>
          <cell r="Z1210" t="str">
            <v/>
          </cell>
          <cell r="AA1210" t="str">
            <v/>
          </cell>
          <cell r="AB1210" t="str">
            <v>516-292-2060</v>
          </cell>
          <cell r="AC1210" t="str">
            <v>0.00</v>
          </cell>
          <cell r="AD1210" t="str">
            <v>K089</v>
          </cell>
          <cell r="AE1210" t="str">
            <v>Z3AS22S</v>
          </cell>
          <cell r="AF1210" t="str">
            <v>0.00</v>
          </cell>
          <cell r="AG1210" t="str">
            <v>EVERGREEN CHARTER SCHOOL</v>
          </cell>
        </row>
        <row r="1211">
          <cell r="A1211">
            <v>580203020000</v>
          </cell>
          <cell r="B1211" t="str">
            <v>K090</v>
          </cell>
          <cell r="C1211" t="str">
            <v/>
          </cell>
          <cell r="D1211" t="str">
            <v>K</v>
          </cell>
          <cell r="E1211" t="str">
            <v>Comsewogue School District</v>
          </cell>
          <cell r="F1211" t="str">
            <v>Attn: Food Service Director</v>
          </cell>
          <cell r="G1211" t="str">
            <v>Comsewogue School District</v>
          </cell>
          <cell r="H1211" t="str">
            <v>200 Jayne Blvd</v>
          </cell>
          <cell r="I1211" t="str">
            <v>Pt Jefferson Station</v>
          </cell>
          <cell r="J1211" t="str">
            <v>(631) 474-9578</v>
          </cell>
          <cell r="K1211" t="str">
            <v>Doreen Burke</v>
          </cell>
          <cell r="L1211" t="str">
            <v>SUFFOLK</v>
          </cell>
          <cell r="M1211" t="str">
            <v>dburke@comsewogue.k12.ny.us</v>
          </cell>
          <cell r="N1211" t="str">
            <v>08/05/03</v>
          </cell>
          <cell r="O1211" t="str">
            <v>91,209.71</v>
          </cell>
          <cell r="P1211" t="str">
            <v>RA</v>
          </cell>
          <cell r="Q1211" t="str">
            <v>Yes</v>
          </cell>
          <cell r="R1211">
            <v>580203020000</v>
          </cell>
          <cell r="S1211" t="str">
            <v>180</v>
          </cell>
          <cell r="T1211" t="str">
            <v>UNASSIGNED</v>
          </cell>
          <cell r="U1211" t="str">
            <v>Susan Casale</v>
          </cell>
          <cell r="V1211" t="str">
            <v>251613</v>
          </cell>
          <cell r="W1211" t="str">
            <v>NSLP</v>
          </cell>
          <cell r="X1211" t="str">
            <v>Yes</v>
          </cell>
          <cell r="Y1211" t="str">
            <v>Week 2</v>
          </cell>
          <cell r="Z1211" t="str">
            <v>09/14/11</v>
          </cell>
          <cell r="AA1211" t="str">
            <v/>
          </cell>
          <cell r="AB1211" t="str">
            <v>(631) 474-8116</v>
          </cell>
          <cell r="AC1211" t="str">
            <v>46,537.25</v>
          </cell>
          <cell r="AD1211" t="str">
            <v>K090</v>
          </cell>
          <cell r="AE1211" t="str">
            <v>Savvy1025</v>
          </cell>
          <cell r="AF1211" t="str">
            <v>20,109.17</v>
          </cell>
          <cell r="AG1211" t="str">
            <v>COMSEWOGUE</v>
          </cell>
        </row>
        <row r="1212">
          <cell r="A1212">
            <v>280404030000</v>
          </cell>
          <cell r="B1212" t="str">
            <v>K091</v>
          </cell>
          <cell r="C1212" t="str">
            <v/>
          </cell>
          <cell r="D1212" t="str">
            <v>K</v>
          </cell>
          <cell r="E1212" t="str">
            <v>Port Washington Public Schools</v>
          </cell>
          <cell r="F1212" t="str">
            <v>Attn: Food Service Director</v>
          </cell>
          <cell r="G1212" t="str">
            <v>Port Washington Public Schools</v>
          </cell>
          <cell r="H1212" t="str">
            <v>100 Campus Drive</v>
          </cell>
          <cell r="I1212" t="str">
            <v>Port Washington</v>
          </cell>
          <cell r="J1212" t="str">
            <v>(516) 767-5926</v>
          </cell>
          <cell r="K1212" t="str">
            <v>Pamela Sanders</v>
          </cell>
          <cell r="L1212" t="str">
            <v>NASSAU</v>
          </cell>
          <cell r="M1212" t="str">
            <v>Sanders-Pamela@aramark.com</v>
          </cell>
          <cell r="N1212" t="str">
            <v>08/29/00</v>
          </cell>
          <cell r="O1212" t="str">
            <v>131,639.70</v>
          </cell>
          <cell r="P1212" t="str">
            <v>RA</v>
          </cell>
          <cell r="Q1212" t="str">
            <v>Yes</v>
          </cell>
          <cell r="R1212">
            <v>280404030000</v>
          </cell>
          <cell r="S1212" t="str">
            <v>180</v>
          </cell>
          <cell r="T1212" t="str">
            <v>UNASSIGNED</v>
          </cell>
          <cell r="U1212" t="str">
            <v>Jessica Mack</v>
          </cell>
          <cell r="V1212" t="str">
            <v>363144</v>
          </cell>
          <cell r="W1212" t="str">
            <v>NSLP</v>
          </cell>
          <cell r="X1212" t="str">
            <v>Yes</v>
          </cell>
          <cell r="Y1212" t="str">
            <v>Week 1</v>
          </cell>
          <cell r="Z1212" t="str">
            <v>09/06/11</v>
          </cell>
          <cell r="AA1212" t="str">
            <v>jmack@portnet.org</v>
          </cell>
          <cell r="AB1212" t="str">
            <v>516-767-5022</v>
          </cell>
          <cell r="AC1212" t="str">
            <v>90,607.16</v>
          </cell>
          <cell r="AD1212" t="str">
            <v>K091</v>
          </cell>
          <cell r="AE1212" t="str">
            <v>Password091</v>
          </cell>
          <cell r="AF1212" t="str">
            <v>1,706.03</v>
          </cell>
          <cell r="AG1212" t="str">
            <v>PORT WASHINGTON</v>
          </cell>
        </row>
        <row r="1213">
          <cell r="A1213">
            <v>580206020000</v>
          </cell>
          <cell r="B1213" t="str">
            <v>K092</v>
          </cell>
          <cell r="C1213" t="str">
            <v/>
          </cell>
          <cell r="D1213" t="str">
            <v>K</v>
          </cell>
          <cell r="E1213" t="str">
            <v>Port Jefferson Schools</v>
          </cell>
          <cell r="F1213" t="str">
            <v>Attn: Food Service Director</v>
          </cell>
          <cell r="G1213" t="str">
            <v>Port Jefferson Schools</v>
          </cell>
          <cell r="H1213" t="str">
            <v>550 Scraggy Hill Road</v>
          </cell>
          <cell r="I1213" t="str">
            <v>Port Jefferson</v>
          </cell>
          <cell r="J1213" t="str">
            <v>631-791-4231</v>
          </cell>
          <cell r="K1213" t="str">
            <v>Robin Hoolahan</v>
          </cell>
          <cell r="L1213" t="str">
            <v>SUFFOLK</v>
          </cell>
          <cell r="M1213" t="str">
            <v>hoolahanr@whitsons.com</v>
          </cell>
          <cell r="N1213" t="str">
            <v>08/29/00</v>
          </cell>
          <cell r="O1213" t="str">
            <v>14,817.55</v>
          </cell>
          <cell r="P1213" t="str">
            <v>RA</v>
          </cell>
          <cell r="Q1213" t="str">
            <v>Yes</v>
          </cell>
          <cell r="R1213">
            <v>580206020000</v>
          </cell>
          <cell r="S1213" t="str">
            <v>180</v>
          </cell>
          <cell r="T1213" t="str">
            <v>UNASSIGNED</v>
          </cell>
          <cell r="U1213" t="str">
            <v>Susan Casale</v>
          </cell>
          <cell r="V1213" t="str">
            <v>40876</v>
          </cell>
          <cell r="W1213" t="str">
            <v>NSLP</v>
          </cell>
          <cell r="X1213" t="str">
            <v>Yes</v>
          </cell>
          <cell r="Y1213" t="str">
            <v>Week 1</v>
          </cell>
          <cell r="Z1213" t="str">
            <v>10/31/11</v>
          </cell>
          <cell r="AA1213" t="str">
            <v/>
          </cell>
          <cell r="AB1213" t="str">
            <v>(631) 474-8116</v>
          </cell>
          <cell r="AC1213" t="str">
            <v>10,272.38</v>
          </cell>
          <cell r="AD1213" t="str">
            <v>K092</v>
          </cell>
          <cell r="AE1213" t="str">
            <v>Password092</v>
          </cell>
          <cell r="AF1213" t="str">
            <v>18.87</v>
          </cell>
          <cell r="AG1213" t="str">
            <v>PORT JEFFERSON</v>
          </cell>
        </row>
        <row r="1214">
          <cell r="A1214">
            <v>580212060000</v>
          </cell>
          <cell r="B1214" t="str">
            <v>K093</v>
          </cell>
          <cell r="C1214" t="str">
            <v/>
          </cell>
          <cell r="D1214" t="str">
            <v>K</v>
          </cell>
          <cell r="E1214" t="str">
            <v>Longwood Central School</v>
          </cell>
          <cell r="F1214" t="str">
            <v>Attn: Food Service Director</v>
          </cell>
          <cell r="G1214" t="str">
            <v>Longwood Central School</v>
          </cell>
          <cell r="H1214" t="str">
            <v>41 Yaphank-Middle Island Road</v>
          </cell>
          <cell r="I1214" t="str">
            <v>Middle Island</v>
          </cell>
          <cell r="J1214" t="str">
            <v>(631) 345-2805</v>
          </cell>
          <cell r="K1214" t="str">
            <v>Thomas Murphy</v>
          </cell>
          <cell r="L1214" t="str">
            <v>SUFFOLK</v>
          </cell>
          <cell r="M1214" t="str">
            <v>tom.murphy@longwoodcsd.org</v>
          </cell>
          <cell r="N1214" t="str">
            <v>08/05/03</v>
          </cell>
          <cell r="O1214" t="str">
            <v>280,839.63</v>
          </cell>
          <cell r="P1214" t="str">
            <v>RA</v>
          </cell>
          <cell r="Q1214" t="str">
            <v>Yes</v>
          </cell>
          <cell r="R1214">
            <v>580212060000</v>
          </cell>
          <cell r="S1214" t="str">
            <v>180</v>
          </cell>
          <cell r="T1214" t="str">
            <v>UNASSIGNED</v>
          </cell>
          <cell r="U1214" t="str">
            <v>Mrs.Schmale</v>
          </cell>
          <cell r="V1214" t="str">
            <v>774730</v>
          </cell>
          <cell r="W1214" t="str">
            <v>NSLP</v>
          </cell>
          <cell r="X1214" t="str">
            <v>Yes</v>
          </cell>
          <cell r="Y1214" t="str">
            <v>Week 2</v>
          </cell>
          <cell r="Z1214" t="str">
            <v>10/17/11</v>
          </cell>
          <cell r="AA1214" t="str">
            <v/>
          </cell>
          <cell r="AB1214" t="str">
            <v>(631) 345-2782</v>
          </cell>
          <cell r="AC1214" t="str">
            <v>133,979.12</v>
          </cell>
          <cell r="AD1214" t="str">
            <v>K093</v>
          </cell>
          <cell r="AE1214" t="str">
            <v>Lcsd2019-20</v>
          </cell>
          <cell r="AF1214" t="str">
            <v>16,641.80</v>
          </cell>
          <cell r="AG1214" t="str">
            <v>LONGWOOD CENTRAL</v>
          </cell>
        </row>
        <row r="1215">
          <cell r="A1215">
            <v>580602040000</v>
          </cell>
          <cell r="B1215" t="str">
            <v>K094</v>
          </cell>
          <cell r="C1215" t="str">
            <v/>
          </cell>
          <cell r="D1215" t="str">
            <v>K</v>
          </cell>
          <cell r="E1215" t="str">
            <v>Riverhead Central School</v>
          </cell>
          <cell r="F1215" t="str">
            <v>Attn: Food Service Director</v>
          </cell>
          <cell r="G1215" t="str">
            <v>Riverhead Central School</v>
          </cell>
          <cell r="H1215" t="str">
            <v>700 Harrison Avenue</v>
          </cell>
          <cell r="I1215" t="str">
            <v>Riverhead</v>
          </cell>
          <cell r="J1215" t="str">
            <v>(631) 369-6749</v>
          </cell>
          <cell r="K1215" t="str">
            <v>Keith Graham</v>
          </cell>
          <cell r="L1215" t="str">
            <v>SUFFOLK</v>
          </cell>
          <cell r="M1215" t="str">
            <v>keith.graham@riverhead.net</v>
          </cell>
          <cell r="N1215" t="str">
            <v>08/29/00</v>
          </cell>
          <cell r="O1215" t="str">
            <v>143,841.09</v>
          </cell>
          <cell r="P1215" t="str">
            <v>RA</v>
          </cell>
          <cell r="Q1215" t="str">
            <v>Yes</v>
          </cell>
          <cell r="R1215">
            <v>580602040000</v>
          </cell>
          <cell r="S1215" t="str">
            <v>180</v>
          </cell>
          <cell r="T1215" t="str">
            <v>UNASSIGNED</v>
          </cell>
          <cell r="U1215" t="str">
            <v>Mrs.Schmale</v>
          </cell>
          <cell r="V1215" t="str">
            <v>396803</v>
          </cell>
          <cell r="W1215" t="str">
            <v>NSLP</v>
          </cell>
          <cell r="X1215" t="str">
            <v>Yes</v>
          </cell>
          <cell r="Y1215" t="str">
            <v>Week 1</v>
          </cell>
          <cell r="Z1215" t="str">
            <v>10/17/11</v>
          </cell>
          <cell r="AA1215" t="str">
            <v/>
          </cell>
          <cell r="AB1215" t="str">
            <v>(631) 345-2782</v>
          </cell>
          <cell r="AC1215" t="str">
            <v>101,575.29</v>
          </cell>
          <cell r="AD1215" t="str">
            <v>K094</v>
          </cell>
          <cell r="AE1215" t="str">
            <v>KRG1974!</v>
          </cell>
          <cell r="AF1215" t="str">
            <v>1,666.59</v>
          </cell>
          <cell r="AG1215" t="str">
            <v>RIVERHEAD</v>
          </cell>
        </row>
        <row r="1216">
          <cell r="A1216">
            <v>580505020000</v>
          </cell>
          <cell r="B1216" t="str">
            <v>K095</v>
          </cell>
          <cell r="C1216" t="str">
            <v/>
          </cell>
          <cell r="D1216" t="str">
            <v>K</v>
          </cell>
          <cell r="E1216" t="str">
            <v>Bayport-Bluepoint Union Free School District</v>
          </cell>
          <cell r="F1216" t="str">
            <v>Attn: Food Service Director</v>
          </cell>
          <cell r="G1216" t="str">
            <v>Bayport-Bluepoint Union Free School District</v>
          </cell>
          <cell r="H1216" t="str">
            <v>189 Academy Street</v>
          </cell>
          <cell r="I1216" t="str">
            <v>Bayport</v>
          </cell>
          <cell r="J1216" t="str">
            <v>631-472-7860x 8027</v>
          </cell>
          <cell r="K1216" t="str">
            <v>Christine Hahl</v>
          </cell>
          <cell r="L1216" t="str">
            <v>SUFFOLK</v>
          </cell>
          <cell r="M1216" t="str">
            <v>chahl@bbpschools.com</v>
          </cell>
          <cell r="N1216" t="str">
            <v>11/08/11</v>
          </cell>
          <cell r="O1216" t="str">
            <v>44,753.16</v>
          </cell>
          <cell r="P1216" t="str">
            <v>RA</v>
          </cell>
          <cell r="Q1216" t="str">
            <v>Yes</v>
          </cell>
          <cell r="R1216">
            <v>580505020000</v>
          </cell>
          <cell r="S1216" t="str">
            <v>180</v>
          </cell>
          <cell r="T1216" t="str">
            <v>UNASSIGNED</v>
          </cell>
          <cell r="U1216" t="str">
            <v/>
          </cell>
          <cell r="V1216" t="str">
            <v>123457</v>
          </cell>
          <cell r="W1216" t="str">
            <v>NSLP</v>
          </cell>
          <cell r="X1216" t="str">
            <v>Yes</v>
          </cell>
          <cell r="Y1216" t="str">
            <v>Week 1</v>
          </cell>
          <cell r="Z1216" t="str">
            <v>11/07/11</v>
          </cell>
          <cell r="AA1216" t="str">
            <v/>
          </cell>
          <cell r="AB1216" t="str">
            <v/>
          </cell>
          <cell r="AC1216" t="str">
            <v>29,100.79</v>
          </cell>
          <cell r="AD1216" t="str">
            <v>K095</v>
          </cell>
          <cell r="AE1216" t="str">
            <v>Password095</v>
          </cell>
          <cell r="AF1216" t="str">
            <v>1,347.93</v>
          </cell>
          <cell r="AG1216" t="str">
            <v>BAYPORT-BLUEPOINT UNION FREE SCHOOL DISTRICT</v>
          </cell>
        </row>
        <row r="1217">
          <cell r="A1217">
            <v>280221030000</v>
          </cell>
          <cell r="B1217" t="str">
            <v>K096</v>
          </cell>
          <cell r="C1217" t="str">
            <v/>
          </cell>
          <cell r="D1217" t="str">
            <v>K</v>
          </cell>
          <cell r="E1217" t="str">
            <v>Rockville Centre Union Free School</v>
          </cell>
          <cell r="F1217" t="str">
            <v>Attn: Food Service Director</v>
          </cell>
          <cell r="G1217" t="str">
            <v>Rockville Centre Union Free School</v>
          </cell>
          <cell r="H1217" t="str">
            <v>140 Shepherd Street</v>
          </cell>
          <cell r="I1217" t="str">
            <v>Rockville Centre</v>
          </cell>
          <cell r="J1217" t="str">
            <v>(516) 255-8973</v>
          </cell>
          <cell r="K1217" t="str">
            <v>Beth Sather</v>
          </cell>
          <cell r="L1217" t="str">
            <v>NASSAU</v>
          </cell>
          <cell r="M1217" t="str">
            <v>bsather@rvcschools.org</v>
          </cell>
          <cell r="N1217" t="str">
            <v>08/29/00</v>
          </cell>
          <cell r="O1217" t="str">
            <v>56,666.36</v>
          </cell>
          <cell r="P1217" t="str">
            <v>RA</v>
          </cell>
          <cell r="Q1217" t="str">
            <v>Yes</v>
          </cell>
          <cell r="R1217">
            <v>280221030000</v>
          </cell>
          <cell r="S1217" t="str">
            <v>180</v>
          </cell>
          <cell r="T1217" t="str">
            <v>UNASSIGNED</v>
          </cell>
          <cell r="U1217" t="str">
            <v>Mrs.Schmale</v>
          </cell>
          <cell r="V1217" t="str">
            <v>156321</v>
          </cell>
          <cell r="W1217" t="str">
            <v>NSLP</v>
          </cell>
          <cell r="X1217" t="str">
            <v>Yes</v>
          </cell>
          <cell r="Y1217" t="str">
            <v>Week 1</v>
          </cell>
          <cell r="Z1217" t="str">
            <v>10/17/11</v>
          </cell>
          <cell r="AA1217" t="str">
            <v/>
          </cell>
          <cell r="AB1217" t="str">
            <v>(631) 345-2782</v>
          </cell>
          <cell r="AC1217" t="str">
            <v>32,491.85</v>
          </cell>
          <cell r="AD1217" t="str">
            <v>K096</v>
          </cell>
          <cell r="AE1217" t="str">
            <v>Rvck096!</v>
          </cell>
          <cell r="AF1217" t="str">
            <v>9,387.42</v>
          </cell>
          <cell r="AG1217" t="str">
            <v>ROCKVILLE CENT</v>
          </cell>
        </row>
        <row r="1218">
          <cell r="A1218">
            <v>580209020000</v>
          </cell>
          <cell r="B1218" t="str">
            <v>K097</v>
          </cell>
          <cell r="C1218" t="str">
            <v/>
          </cell>
          <cell r="D1218" t="str">
            <v>K</v>
          </cell>
          <cell r="E1218" t="str">
            <v>Rocky Point Union Free School</v>
          </cell>
          <cell r="F1218" t="str">
            <v>Attn: Food Service Director</v>
          </cell>
          <cell r="G1218" t="str">
            <v>Rocky Point Union Free School</v>
          </cell>
          <cell r="H1218" t="str">
            <v>82  Rocky Point, Yaphank Road</v>
          </cell>
          <cell r="I1218" t="str">
            <v>Rocky Point</v>
          </cell>
          <cell r="J1218" t="str">
            <v>(631) 849-7550</v>
          </cell>
          <cell r="K1218" t="str">
            <v>Maureen Branagan</v>
          </cell>
          <cell r="L1218" t="str">
            <v>SUFFOLK</v>
          </cell>
          <cell r="M1218" t="str">
            <v>mbranagan@rockypoint.k12.ny.us</v>
          </cell>
          <cell r="N1218" t="str">
            <v>08/05/03</v>
          </cell>
          <cell r="O1218" t="str">
            <v>61,662.34</v>
          </cell>
          <cell r="P1218" t="str">
            <v>RA</v>
          </cell>
          <cell r="Q1218" t="str">
            <v>Yes</v>
          </cell>
          <cell r="R1218">
            <v>580209020000</v>
          </cell>
          <cell r="S1218" t="str">
            <v>180</v>
          </cell>
          <cell r="T1218" t="str">
            <v>UNASSIGNED</v>
          </cell>
          <cell r="U1218" t="str">
            <v>William Caulfield</v>
          </cell>
          <cell r="V1218" t="str">
            <v>170103</v>
          </cell>
          <cell r="W1218" t="str">
            <v>NSLP</v>
          </cell>
          <cell r="X1218" t="str">
            <v>Yes</v>
          </cell>
          <cell r="Y1218" t="str">
            <v>Week 2</v>
          </cell>
          <cell r="Z1218" t="str">
            <v>10/24/11</v>
          </cell>
          <cell r="AA1218" t="str">
            <v/>
          </cell>
          <cell r="AB1218" t="str">
            <v>(631) 744-1600</v>
          </cell>
          <cell r="AC1218" t="str">
            <v>58,868.99</v>
          </cell>
          <cell r="AD1218" t="str">
            <v>K097</v>
          </cell>
          <cell r="AE1218" t="str">
            <v>Passwordk097!</v>
          </cell>
          <cell r="AF1218" t="str">
            <v>-1,663.37</v>
          </cell>
          <cell r="AG1218" t="str">
            <v>ROCKY POINT</v>
          </cell>
        </row>
        <row r="1219">
          <cell r="A1219">
            <v>280229020000</v>
          </cell>
          <cell r="B1219" t="str">
            <v>K098</v>
          </cell>
          <cell r="C1219" t="str">
            <v/>
          </cell>
          <cell r="D1219" t="str">
            <v>K</v>
          </cell>
          <cell r="E1219" t="str">
            <v>North Merrick Union Free School District</v>
          </cell>
          <cell r="F1219" t="str">
            <v>Attn: Food Service Director</v>
          </cell>
          <cell r="G1219" t="str">
            <v>North Merrick Union Free School District</v>
          </cell>
          <cell r="H1219" t="str">
            <v>1075 Merrick Avenue</v>
          </cell>
          <cell r="I1219" t="str">
            <v>North Merrick</v>
          </cell>
          <cell r="J1219" t="str">
            <v>(516)282-1882</v>
          </cell>
          <cell r="K1219" t="str">
            <v>Deana Michielini</v>
          </cell>
          <cell r="L1219" t="str">
            <v>NASSAU</v>
          </cell>
          <cell r="M1219" t="str">
            <v>michielini-deana@aramark.com</v>
          </cell>
          <cell r="N1219" t="str">
            <v>09/03/03</v>
          </cell>
          <cell r="O1219" t="str">
            <v>29,446.60</v>
          </cell>
          <cell r="P1219" t="str">
            <v>RA</v>
          </cell>
          <cell r="Q1219" t="str">
            <v>Yes</v>
          </cell>
          <cell r="R1219">
            <v>280229020000</v>
          </cell>
          <cell r="S1219" t="str">
            <v>180</v>
          </cell>
          <cell r="T1219" t="str">
            <v>UNASSIGNED</v>
          </cell>
          <cell r="U1219" t="str">
            <v>Fred Smith</v>
          </cell>
          <cell r="V1219" t="str">
            <v>81232</v>
          </cell>
          <cell r="W1219" t="str">
            <v>NSLP</v>
          </cell>
          <cell r="X1219" t="str">
            <v>Yes</v>
          </cell>
          <cell r="Y1219" t="str">
            <v>Week 2</v>
          </cell>
          <cell r="Z1219" t="str">
            <v>10/28/11</v>
          </cell>
          <cell r="AA1219" t="str">
            <v/>
          </cell>
          <cell r="AB1219" t="str">
            <v>(516) 292-3696</v>
          </cell>
          <cell r="AC1219" t="str">
            <v>19,172.67</v>
          </cell>
          <cell r="AD1219" t="str">
            <v>K098</v>
          </cell>
          <cell r="AE1219" t="str">
            <v>Yosemite2019</v>
          </cell>
          <cell r="AF1219" t="str">
            <v>4,859.33</v>
          </cell>
          <cell r="AG1219" t="str">
            <v>NO.MERRICK UFSD</v>
          </cell>
        </row>
        <row r="1220">
          <cell r="A1220">
            <v>280208030000</v>
          </cell>
          <cell r="B1220" t="str">
            <v>K099</v>
          </cell>
          <cell r="C1220" t="str">
            <v/>
          </cell>
          <cell r="D1220" t="str">
            <v>K</v>
          </cell>
          <cell r="E1220" t="str">
            <v>Roosevelt Public Schools</v>
          </cell>
          <cell r="F1220" t="str">
            <v>Attn: Food Service Director</v>
          </cell>
          <cell r="G1220" t="str">
            <v>Roosevelt Public Schools</v>
          </cell>
          <cell r="H1220" t="str">
            <v>1 Wagner Avenue</v>
          </cell>
          <cell r="I1220" t="str">
            <v>Roosevelt</v>
          </cell>
          <cell r="J1220" t="str">
            <v>(516) 345-7815</v>
          </cell>
          <cell r="K1220" t="str">
            <v>Stephanie Haynes</v>
          </cell>
          <cell r="L1220" t="str">
            <v>NASSAU</v>
          </cell>
          <cell r="M1220" t="str">
            <v>hayness@whitsons.com</v>
          </cell>
          <cell r="N1220" t="str">
            <v>09/03/03</v>
          </cell>
          <cell r="O1220" t="str">
            <v>172,430.38</v>
          </cell>
          <cell r="P1220" t="str">
            <v>RA</v>
          </cell>
          <cell r="Q1220" t="str">
            <v>Yes</v>
          </cell>
          <cell r="R1220">
            <v>280208030000</v>
          </cell>
          <cell r="S1220" t="str">
            <v>180</v>
          </cell>
          <cell r="T1220" t="str">
            <v>UNASSIGNED</v>
          </cell>
          <cell r="U1220" t="str">
            <v>Fred Smith</v>
          </cell>
          <cell r="V1220" t="str">
            <v>475670</v>
          </cell>
          <cell r="W1220" t="str">
            <v>NSLP</v>
          </cell>
          <cell r="X1220" t="str">
            <v>Yes</v>
          </cell>
          <cell r="Y1220" t="str">
            <v>Week 2</v>
          </cell>
          <cell r="Z1220" t="str">
            <v>10/27/11</v>
          </cell>
          <cell r="AA1220" t="str">
            <v/>
          </cell>
          <cell r="AB1220" t="str">
            <v>(516) 292-3696</v>
          </cell>
          <cell r="AC1220" t="str">
            <v>65,275.80</v>
          </cell>
          <cell r="AD1220" t="str">
            <v>K099</v>
          </cell>
          <cell r="AE1220" t="str">
            <v>Password8</v>
          </cell>
          <cell r="AF1220" t="str">
            <v>56,479.68</v>
          </cell>
          <cell r="AG1220" t="str">
            <v>ROOSEVELT SCH</v>
          </cell>
        </row>
        <row r="1221">
          <cell r="A1221">
            <v>280403030000</v>
          </cell>
          <cell r="B1221" t="str">
            <v>K100</v>
          </cell>
          <cell r="C1221" t="str">
            <v/>
          </cell>
          <cell r="D1221" t="str">
            <v>K</v>
          </cell>
          <cell r="E1221" t="str">
            <v>Roslyn Public Schools</v>
          </cell>
          <cell r="F1221" t="str">
            <v>Attn: Food Service Director</v>
          </cell>
          <cell r="G1221" t="str">
            <v>Roslyn Public Schools</v>
          </cell>
          <cell r="H1221" t="str">
            <v>Round Hill Road</v>
          </cell>
          <cell r="I1221" t="str">
            <v>Roslyn</v>
          </cell>
          <cell r="J1221" t="str">
            <v>(516) 801-5059</v>
          </cell>
          <cell r="K1221" t="str">
            <v>Dawn Piteo</v>
          </cell>
          <cell r="L1221" t="str">
            <v>NASSAU</v>
          </cell>
          <cell r="M1221" t="str">
            <v>dpiteo@roslynschools.org</v>
          </cell>
          <cell r="N1221" t="str">
            <v>08/29/00</v>
          </cell>
          <cell r="O1221" t="str">
            <v>51,989.03</v>
          </cell>
          <cell r="P1221" t="str">
            <v>RA</v>
          </cell>
          <cell r="Q1221" t="str">
            <v>Yes</v>
          </cell>
          <cell r="R1221">
            <v>280403030000</v>
          </cell>
          <cell r="S1221" t="str">
            <v>180</v>
          </cell>
          <cell r="T1221" t="str">
            <v>UNASSIGNED</v>
          </cell>
          <cell r="U1221" t="str">
            <v>Fred Smith</v>
          </cell>
          <cell r="V1221" t="str">
            <v>143418</v>
          </cell>
          <cell r="W1221" t="str">
            <v>NSLP</v>
          </cell>
          <cell r="X1221" t="str">
            <v>Yes</v>
          </cell>
          <cell r="Y1221" t="str">
            <v>Week 2</v>
          </cell>
          <cell r="Z1221" t="str">
            <v>08/29/11</v>
          </cell>
          <cell r="AA1221" t="str">
            <v/>
          </cell>
          <cell r="AB1221" t="str">
            <v>(516) 292-3696</v>
          </cell>
          <cell r="AC1221" t="str">
            <v>28,079.69</v>
          </cell>
          <cell r="AD1221" t="str">
            <v>K100</v>
          </cell>
          <cell r="AE1221" t="str">
            <v>Password100</v>
          </cell>
          <cell r="AF1221" t="str">
            <v>-667.08</v>
          </cell>
          <cell r="AG1221" t="str">
            <v>ROSLYN PUBLIC</v>
          </cell>
        </row>
        <row r="1222">
          <cell r="A1222">
            <v>580909020000</v>
          </cell>
          <cell r="B1222" t="str">
            <v>K101</v>
          </cell>
          <cell r="C1222" t="str">
            <v/>
          </cell>
          <cell r="D1222" t="str">
            <v>K</v>
          </cell>
          <cell r="E1222" t="str">
            <v>Bridgehampton Union Free School District</v>
          </cell>
          <cell r="F1222" t="str">
            <v>Attn: Food Service Director</v>
          </cell>
          <cell r="G1222" t="str">
            <v>Bridgehampton Union Free School District</v>
          </cell>
          <cell r="H1222" t="str">
            <v>PO Box 3021, 2685 Montauk Highway</v>
          </cell>
          <cell r="I1222" t="str">
            <v>Bridgehampton</v>
          </cell>
          <cell r="J1222" t="str">
            <v>(631) 537-0271x 158</v>
          </cell>
          <cell r="K1222" t="str">
            <v>Daniel Pacella</v>
          </cell>
          <cell r="L1222" t="str">
            <v>SUFFOLK</v>
          </cell>
          <cell r="M1222" t="str">
            <v>dpacella@bridgehampton.k12.ny.us</v>
          </cell>
          <cell r="N1222" t="str">
            <v>01/19/05</v>
          </cell>
          <cell r="O1222" t="str">
            <v>8,319.74</v>
          </cell>
          <cell r="P1222" t="str">
            <v>RA</v>
          </cell>
          <cell r="Q1222" t="str">
            <v>Yes</v>
          </cell>
          <cell r="R1222">
            <v>580909020000</v>
          </cell>
          <cell r="S1222" t="str">
            <v>180</v>
          </cell>
          <cell r="T1222" t="str">
            <v>UNASSIGNED</v>
          </cell>
          <cell r="U1222" t="str">
            <v>Fred Smith</v>
          </cell>
          <cell r="V1222" t="str">
            <v>22951</v>
          </cell>
          <cell r="W1222" t="str">
            <v>NSLP</v>
          </cell>
          <cell r="X1222" t="str">
            <v>Yes</v>
          </cell>
          <cell r="Y1222" t="str">
            <v>Week 1</v>
          </cell>
          <cell r="Z1222" t="str">
            <v>12/01/11</v>
          </cell>
          <cell r="AA1222" t="str">
            <v/>
          </cell>
          <cell r="AB1222" t="str">
            <v>(516) 292-3696</v>
          </cell>
          <cell r="AC1222" t="str">
            <v>0.00</v>
          </cell>
          <cell r="AD1222" t="str">
            <v>K101</v>
          </cell>
          <cell r="AE1222" t="str">
            <v>Emma67890</v>
          </cell>
          <cell r="AF1222" t="str">
            <v>5,407.91</v>
          </cell>
          <cell r="AG1222" t="str">
            <v>BRIDGEHAMPTON</v>
          </cell>
        </row>
        <row r="1223">
          <cell r="A1223">
            <v>580504030000</v>
          </cell>
          <cell r="B1223" t="str">
            <v>K102</v>
          </cell>
          <cell r="C1223" t="str">
            <v/>
          </cell>
          <cell r="D1223" t="str">
            <v>K</v>
          </cell>
          <cell r="E1223" t="str">
            <v>Sayville Public School</v>
          </cell>
          <cell r="F1223" t="str">
            <v>Attn: Food Service Director</v>
          </cell>
          <cell r="G1223" t="str">
            <v>Sayville Public Schools</v>
          </cell>
          <cell r="H1223" t="str">
            <v>99 Greeley Avenue</v>
          </cell>
          <cell r="I1223" t="str">
            <v>Sayville</v>
          </cell>
          <cell r="J1223" t="str">
            <v>(631) 244-6558</v>
          </cell>
          <cell r="K1223" t="str">
            <v>Keith Filosa</v>
          </cell>
          <cell r="L1223" t="str">
            <v>SUFFOLK</v>
          </cell>
          <cell r="M1223" t="str">
            <v>kfilosa@sayvilleschools.org</v>
          </cell>
          <cell r="N1223" t="str">
            <v>08/05/03</v>
          </cell>
          <cell r="O1223" t="str">
            <v>66,513.68</v>
          </cell>
          <cell r="P1223" t="str">
            <v>RA</v>
          </cell>
          <cell r="Q1223" t="str">
            <v>Yes</v>
          </cell>
          <cell r="R1223">
            <v>580504030000</v>
          </cell>
          <cell r="S1223" t="str">
            <v>180</v>
          </cell>
          <cell r="T1223" t="str">
            <v>UNASSIGNED</v>
          </cell>
          <cell r="U1223" t="str">
            <v>John Belmonte</v>
          </cell>
          <cell r="V1223" t="str">
            <v>183486</v>
          </cell>
          <cell r="W1223" t="str">
            <v>NSLP</v>
          </cell>
          <cell r="X1223" t="str">
            <v>Yes</v>
          </cell>
          <cell r="Y1223" t="str">
            <v>Week 2</v>
          </cell>
          <cell r="Z1223" t="str">
            <v>10/17/11</v>
          </cell>
          <cell r="AA1223" t="str">
            <v/>
          </cell>
          <cell r="AB1223" t="str">
            <v>(631) 244-6533</v>
          </cell>
          <cell r="AC1223" t="str">
            <v>35,997.90</v>
          </cell>
          <cell r="AD1223" t="str">
            <v>K102</v>
          </cell>
          <cell r="AE1223" t="str">
            <v>Password104</v>
          </cell>
          <cell r="AF1223" t="str">
            <v>13,794.96</v>
          </cell>
          <cell r="AG1223" t="str">
            <v>SAYVILLE</v>
          </cell>
        </row>
        <row r="1224">
          <cell r="A1224">
            <v>280501060000</v>
          </cell>
          <cell r="B1224" t="str">
            <v>K103</v>
          </cell>
          <cell r="C1224" t="str">
            <v/>
          </cell>
          <cell r="D1224" t="str">
            <v>K</v>
          </cell>
          <cell r="E1224" t="str">
            <v>North Shore Schools</v>
          </cell>
          <cell r="F1224" t="str">
            <v>Attn: Food Service Director</v>
          </cell>
          <cell r="G1224" t="str">
            <v>North Shore Schools</v>
          </cell>
          <cell r="H1224" t="str">
            <v>450 Glen Cove Avenue</v>
          </cell>
          <cell r="I1224" t="str">
            <v>Glen Head</v>
          </cell>
          <cell r="J1224" t="str">
            <v>(516) 277-7090</v>
          </cell>
          <cell r="K1224" t="str">
            <v>Lisa Papalia</v>
          </cell>
          <cell r="L1224" t="str">
            <v>NASSAU</v>
          </cell>
          <cell r="M1224" t="str">
            <v>PapaliaL@NorthShoreSchools.org</v>
          </cell>
          <cell r="N1224" t="str">
            <v>08/05/03</v>
          </cell>
          <cell r="O1224" t="str">
            <v>66,942.15</v>
          </cell>
          <cell r="P1224" t="str">
            <v>RA</v>
          </cell>
          <cell r="Q1224" t="str">
            <v>Yes</v>
          </cell>
          <cell r="R1224">
            <v>280501060000</v>
          </cell>
          <cell r="S1224" t="str">
            <v>180</v>
          </cell>
          <cell r="T1224" t="str">
            <v>UNASSIGNED</v>
          </cell>
          <cell r="U1224" t="str">
            <v>Dave Seinfeld</v>
          </cell>
          <cell r="V1224" t="str">
            <v>184668</v>
          </cell>
          <cell r="W1224" t="str">
            <v>NSLP</v>
          </cell>
          <cell r="X1224" t="str">
            <v>Yes</v>
          </cell>
          <cell r="Y1224" t="str">
            <v>Week 1</v>
          </cell>
          <cell r="Z1224" t="str">
            <v>09/08/11</v>
          </cell>
          <cell r="AA1224" t="str">
            <v/>
          </cell>
          <cell r="AB1224" t="str">
            <v/>
          </cell>
          <cell r="AC1224" t="str">
            <v>50,152.17</v>
          </cell>
          <cell r="AD1224" t="str">
            <v>K103</v>
          </cell>
          <cell r="AE1224" t="str">
            <v>NorthShore103</v>
          </cell>
          <cell r="AF1224" t="str">
            <v>7,394.96</v>
          </cell>
          <cell r="AG1224" t="str">
            <v>NORTH SHORE SCH</v>
          </cell>
        </row>
        <row r="1225">
          <cell r="A1225">
            <v>280206030000</v>
          </cell>
          <cell r="B1225" t="str">
            <v>K104</v>
          </cell>
          <cell r="C1225" t="str">
            <v/>
          </cell>
          <cell r="D1225" t="str">
            <v>K</v>
          </cell>
          <cell r="E1225" t="str">
            <v>Seaford Public Schools</v>
          </cell>
          <cell r="F1225" t="str">
            <v>Attn: Food Service Director</v>
          </cell>
          <cell r="G1225" t="str">
            <v>Seaford Public Schools</v>
          </cell>
          <cell r="H1225" t="str">
            <v>1600 Washington Avenue</v>
          </cell>
          <cell r="I1225" t="str">
            <v>Seaford</v>
          </cell>
          <cell r="J1225" t="str">
            <v>(516) 592-4377</v>
          </cell>
          <cell r="K1225" t="str">
            <v>Elizabeth Fiola</v>
          </cell>
          <cell r="L1225" t="str">
            <v>NASSAU</v>
          </cell>
          <cell r="M1225" t="str">
            <v>fiola-elizabeth@aramark.com</v>
          </cell>
          <cell r="N1225" t="str">
            <v>08/29/00</v>
          </cell>
          <cell r="O1225" t="str">
            <v>44,243.13</v>
          </cell>
          <cell r="P1225" t="str">
            <v>RA</v>
          </cell>
          <cell r="Q1225" t="str">
            <v>Yes</v>
          </cell>
          <cell r="R1225">
            <v>280206030000</v>
          </cell>
          <cell r="S1225" t="str">
            <v>180</v>
          </cell>
          <cell r="T1225" t="str">
            <v>UNASSIGNED</v>
          </cell>
          <cell r="U1225" t="str">
            <v>Dave Seinfeld</v>
          </cell>
          <cell r="V1225" t="str">
            <v>122050</v>
          </cell>
          <cell r="W1225" t="str">
            <v>NSLP</v>
          </cell>
          <cell r="X1225" t="str">
            <v>Yes</v>
          </cell>
          <cell r="Y1225" t="str">
            <v>Week 1</v>
          </cell>
          <cell r="Z1225" t="str">
            <v>10/17/11</v>
          </cell>
          <cell r="AA1225" t="str">
            <v/>
          </cell>
          <cell r="AB1225" t="str">
            <v/>
          </cell>
          <cell r="AC1225" t="str">
            <v>31,437.96</v>
          </cell>
          <cell r="AD1225" t="str">
            <v>K104</v>
          </cell>
          <cell r="AE1225" t="str">
            <v>Br1family</v>
          </cell>
          <cell r="AF1225" t="str">
            <v>6,687.76</v>
          </cell>
          <cell r="AG1225" t="str">
            <v>SEAFORD PUBLIC</v>
          </cell>
        </row>
        <row r="1226">
          <cell r="A1226">
            <v>580701020000</v>
          </cell>
          <cell r="B1226" t="str">
            <v>K105</v>
          </cell>
          <cell r="C1226" t="str">
            <v/>
          </cell>
          <cell r="D1226" t="str">
            <v>K</v>
          </cell>
          <cell r="E1226" t="str">
            <v>Shelter Island School District</v>
          </cell>
          <cell r="F1226" t="str">
            <v>Attn: Food Service Director</v>
          </cell>
          <cell r="G1226" t="str">
            <v>Shelter Island School District</v>
          </cell>
          <cell r="H1226" t="str">
            <v>Box 2015 North Ferry Road</v>
          </cell>
          <cell r="I1226" t="str">
            <v>Shelter Island</v>
          </cell>
          <cell r="J1226" t="str">
            <v>(516) 592-4357</v>
          </cell>
          <cell r="K1226" t="str">
            <v>Maryann Impastato</v>
          </cell>
          <cell r="L1226" t="str">
            <v>SUFFOLK</v>
          </cell>
          <cell r="M1226" t="str">
            <v>bji@shelterisland.k12.ny.us</v>
          </cell>
          <cell r="N1226" t="str">
            <v>08/29/00</v>
          </cell>
          <cell r="O1226" t="str">
            <v>5,080.08</v>
          </cell>
          <cell r="P1226" t="str">
            <v>RA</v>
          </cell>
          <cell r="Q1226" t="str">
            <v>Yes</v>
          </cell>
          <cell r="R1226">
            <v>580701020000</v>
          </cell>
          <cell r="S1226" t="str">
            <v>180</v>
          </cell>
          <cell r="T1226" t="str">
            <v>UNASSIGNED</v>
          </cell>
          <cell r="U1226" t="str">
            <v>Dave Seinfeld</v>
          </cell>
          <cell r="V1226" t="str">
            <v>14014</v>
          </cell>
          <cell r="W1226" t="str">
            <v>NSLP</v>
          </cell>
          <cell r="X1226" t="str">
            <v>Yes</v>
          </cell>
          <cell r="Y1226" t="str">
            <v>Week 1</v>
          </cell>
          <cell r="Z1226" t="str">
            <v>09/06/11</v>
          </cell>
          <cell r="AA1226" t="str">
            <v/>
          </cell>
          <cell r="AB1226" t="str">
            <v/>
          </cell>
          <cell r="AC1226" t="str">
            <v>-441.03</v>
          </cell>
          <cell r="AD1226" t="str">
            <v>K105</v>
          </cell>
          <cell r="AE1226" t="str">
            <v>Missedie4</v>
          </cell>
          <cell r="AF1226" t="str">
            <v>1,520.60</v>
          </cell>
          <cell r="AG1226" t="str">
            <v>SHELTER IS SCH</v>
          </cell>
        </row>
        <row r="1227">
          <cell r="A1227">
            <v>580801060000</v>
          </cell>
          <cell r="B1227" t="str">
            <v>K106</v>
          </cell>
          <cell r="C1227" t="str">
            <v/>
          </cell>
          <cell r="D1227" t="str">
            <v>K</v>
          </cell>
          <cell r="E1227" t="str">
            <v>Great Hollow Warehouse/Smithtown</v>
          </cell>
          <cell r="F1227" t="str">
            <v>Attn: Regina Dunn</v>
          </cell>
          <cell r="G1227" t="str">
            <v>Great Hollow Warehouse</v>
          </cell>
          <cell r="H1227" t="str">
            <v>150A Southern Boulevard</v>
          </cell>
          <cell r="I1227" t="str">
            <v>Nesconset</v>
          </cell>
          <cell r="J1227" t="str">
            <v>(631) 382-5500</v>
          </cell>
          <cell r="K1227" t="str">
            <v>Regina Dunne</v>
          </cell>
          <cell r="L1227" t="str">
            <v>SUFFOLK</v>
          </cell>
          <cell r="M1227" t="str">
            <v>rdunne@smithtown.k12.ny.us</v>
          </cell>
          <cell r="N1227" t="str">
            <v>08/29/00</v>
          </cell>
          <cell r="O1227" t="str">
            <v>163,208.38</v>
          </cell>
          <cell r="P1227" t="str">
            <v>RA</v>
          </cell>
          <cell r="Q1227" t="str">
            <v>Yes</v>
          </cell>
          <cell r="R1227">
            <v>580801060000</v>
          </cell>
          <cell r="S1227" t="str">
            <v>180</v>
          </cell>
          <cell r="T1227" t="str">
            <v>UNASSIGNED</v>
          </cell>
          <cell r="U1227" t="str">
            <v>Robert Clark</v>
          </cell>
          <cell r="V1227" t="str">
            <v>450230</v>
          </cell>
          <cell r="W1227" t="str">
            <v>NSLP</v>
          </cell>
          <cell r="X1227" t="str">
            <v>Yes</v>
          </cell>
          <cell r="Y1227" t="str">
            <v>Week 1</v>
          </cell>
          <cell r="Z1227" t="str">
            <v>10/17/11</v>
          </cell>
          <cell r="AA1227" t="str">
            <v/>
          </cell>
          <cell r="AB1227" t="str">
            <v>(631) 382-2115</v>
          </cell>
          <cell r="AC1227" t="str">
            <v>88,324.86</v>
          </cell>
          <cell r="AD1227" t="str">
            <v>K106</v>
          </cell>
          <cell r="AE1227" t="str">
            <v>Commodity19</v>
          </cell>
          <cell r="AF1227" t="str">
            <v>28,536.95</v>
          </cell>
          <cell r="AG1227" t="str">
            <v>GREAT HOLLOW WHS</v>
          </cell>
        </row>
        <row r="1228">
          <cell r="A1228">
            <v>580906030000</v>
          </cell>
          <cell r="B1228" t="str">
            <v>K107</v>
          </cell>
          <cell r="C1228" t="str">
            <v/>
          </cell>
          <cell r="D1228" t="str">
            <v>K</v>
          </cell>
          <cell r="E1228" t="str">
            <v>Southampton Public Schools</v>
          </cell>
          <cell r="F1228" t="str">
            <v>Attn: Food Service Director</v>
          </cell>
          <cell r="G1228" t="str">
            <v>Southampton Public Schools</v>
          </cell>
          <cell r="H1228" t="str">
            <v>72 Leland Lane</v>
          </cell>
          <cell r="I1228" t="str">
            <v>Southampton</v>
          </cell>
          <cell r="J1228" t="str">
            <v>(631) 591-4637</v>
          </cell>
          <cell r="K1228" t="str">
            <v>Regan Kiembock</v>
          </cell>
          <cell r="L1228" t="str">
            <v>SUFFOLK</v>
          </cell>
          <cell r="M1228" t="str">
            <v>rkiembock@southamptonschools.org</v>
          </cell>
          <cell r="N1228" t="str">
            <v>08/05/03</v>
          </cell>
          <cell r="O1228" t="str">
            <v>46,374.63</v>
          </cell>
          <cell r="P1228" t="str">
            <v>RA</v>
          </cell>
          <cell r="Q1228" t="str">
            <v>Yes</v>
          </cell>
          <cell r="R1228">
            <v>580906030000</v>
          </cell>
          <cell r="S1228" t="str">
            <v>180</v>
          </cell>
          <cell r="T1228" t="str">
            <v>UNASSIGNED</v>
          </cell>
          <cell r="U1228" t="str">
            <v>Mark Bauman</v>
          </cell>
          <cell r="V1228" t="str">
            <v>127930</v>
          </cell>
          <cell r="W1228" t="str">
            <v>NSLP</v>
          </cell>
          <cell r="X1228" t="str">
            <v>Yes</v>
          </cell>
          <cell r="Y1228" t="str">
            <v>Week 1</v>
          </cell>
          <cell r="Z1228" t="str">
            <v>08/29/11</v>
          </cell>
          <cell r="AA1228" t="str">
            <v/>
          </cell>
          <cell r="AB1228" t="str">
            <v>(631) 591-4601</v>
          </cell>
          <cell r="AC1228" t="str">
            <v>26,355.23</v>
          </cell>
          <cell r="AD1228" t="str">
            <v>K107</v>
          </cell>
          <cell r="AE1228" t="str">
            <v>Concal2228</v>
          </cell>
          <cell r="AF1228" t="str">
            <v>5,692.04</v>
          </cell>
          <cell r="AG1228" t="str">
            <v>SOUTHAMPTON SCH</v>
          </cell>
        </row>
        <row r="1229">
          <cell r="A1229">
            <v>581012020000</v>
          </cell>
          <cell r="B1229" t="str">
            <v>K108</v>
          </cell>
          <cell r="C1229" t="str">
            <v/>
          </cell>
          <cell r="D1229" t="str">
            <v>K</v>
          </cell>
          <cell r="E1229" t="str">
            <v>Mattituck-Cutchogue UFSD</v>
          </cell>
          <cell r="F1229" t="str">
            <v>Attn: Food Service Director</v>
          </cell>
          <cell r="G1229" t="str">
            <v>Mattituck-Cutchogue UFSD</v>
          </cell>
          <cell r="H1229" t="str">
            <v>15125 Main Road</v>
          </cell>
          <cell r="I1229" t="str">
            <v>Mattituck</v>
          </cell>
          <cell r="J1229" t="str">
            <v>(631) 734-6049x 2170</v>
          </cell>
          <cell r="K1229" t="str">
            <v>Denise Arnao</v>
          </cell>
          <cell r="L1229" t="str">
            <v>SUFFOLK</v>
          </cell>
          <cell r="M1229" t="str">
            <v>arnaod@whitsons.com</v>
          </cell>
          <cell r="N1229" t="str">
            <v>11/16/01</v>
          </cell>
          <cell r="O1229" t="str">
            <v>21,837.73</v>
          </cell>
          <cell r="P1229" t="str">
            <v>RA</v>
          </cell>
          <cell r="Q1229" t="str">
            <v>Yes</v>
          </cell>
          <cell r="R1229">
            <v>581012020000</v>
          </cell>
          <cell r="S1229" t="str">
            <v>180</v>
          </cell>
          <cell r="T1229" t="str">
            <v>UNASSIGNED</v>
          </cell>
          <cell r="U1229" t="str">
            <v>Jim McKenna</v>
          </cell>
          <cell r="V1229" t="str">
            <v>60242</v>
          </cell>
          <cell r="W1229" t="str">
            <v>NSLP</v>
          </cell>
          <cell r="X1229" t="str">
            <v>Yes</v>
          </cell>
          <cell r="Y1229" t="str">
            <v>Week 2</v>
          </cell>
          <cell r="Z1229" t="str">
            <v>10/17/11</v>
          </cell>
          <cell r="AA1229" t="str">
            <v/>
          </cell>
          <cell r="AB1229" t="str">
            <v>(631) 298-8460</v>
          </cell>
          <cell r="AC1229" t="str">
            <v>6,755.76</v>
          </cell>
          <cell r="AD1229" t="str">
            <v>K108</v>
          </cell>
          <cell r="AE1229" t="str">
            <v>Password108!</v>
          </cell>
          <cell r="AF1229" t="str">
            <v>5,654.83</v>
          </cell>
          <cell r="AG1229" t="str">
            <v>MATTITUCK-CUTCHO</v>
          </cell>
        </row>
        <row r="1230">
          <cell r="A1230">
            <v>580913080000</v>
          </cell>
          <cell r="B1230" t="str">
            <v>K109</v>
          </cell>
          <cell r="C1230" t="str">
            <v/>
          </cell>
          <cell r="D1230" t="str">
            <v>K</v>
          </cell>
          <cell r="E1230" t="str">
            <v>Tuckahoe Common School District</v>
          </cell>
          <cell r="F1230" t="str">
            <v>Attn: Food Service Director</v>
          </cell>
          <cell r="G1230" t="str">
            <v>Tuckahoe Common School District</v>
          </cell>
          <cell r="H1230" t="str">
            <v>468 Magee Street</v>
          </cell>
          <cell r="I1230" t="str">
            <v>South Hampton</v>
          </cell>
          <cell r="J1230" t="str">
            <v>(631) 294-3212</v>
          </cell>
          <cell r="K1230" t="str">
            <v>Matthew Doris</v>
          </cell>
          <cell r="L1230" t="str">
            <v>SUFFOLK</v>
          </cell>
          <cell r="M1230" t="str">
            <v>mdoris@tuckahoecommonsd.com</v>
          </cell>
          <cell r="N1230" t="str">
            <v>09/17/04</v>
          </cell>
          <cell r="O1230" t="str">
            <v>10,307.69</v>
          </cell>
          <cell r="P1230" t="str">
            <v>RA</v>
          </cell>
          <cell r="Q1230" t="str">
            <v>Yes</v>
          </cell>
          <cell r="R1230">
            <v>580913080000</v>
          </cell>
          <cell r="S1230" t="str">
            <v>180</v>
          </cell>
          <cell r="T1230" t="str">
            <v>UNASSIGNED</v>
          </cell>
          <cell r="U1230" t="str">
            <v>Jim McKenna</v>
          </cell>
          <cell r="V1230" t="str">
            <v>28435</v>
          </cell>
          <cell r="W1230" t="str">
            <v>NSLP</v>
          </cell>
          <cell r="X1230" t="str">
            <v>Yes</v>
          </cell>
          <cell r="Y1230" t="str">
            <v>Week 1</v>
          </cell>
          <cell r="Z1230" t="str">
            <v>10/24/11</v>
          </cell>
          <cell r="AA1230" t="str">
            <v/>
          </cell>
          <cell r="AB1230" t="str">
            <v>(631) 298-8460</v>
          </cell>
          <cell r="AC1230" t="str">
            <v>1,825.43</v>
          </cell>
          <cell r="AD1230" t="str">
            <v>K109</v>
          </cell>
          <cell r="AE1230" t="str">
            <v>Gometswin1</v>
          </cell>
          <cell r="AF1230" t="str">
            <v>2,412.20</v>
          </cell>
          <cell r="AG1230" t="str">
            <v>TUCKAHOE COMMONS</v>
          </cell>
        </row>
        <row r="1231">
          <cell r="A1231">
            <v>280502060000</v>
          </cell>
          <cell r="B1231" t="str">
            <v>K110</v>
          </cell>
          <cell r="C1231" t="str">
            <v/>
          </cell>
          <cell r="D1231" t="str">
            <v>K</v>
          </cell>
          <cell r="E1231" t="str">
            <v>Syosset Central School</v>
          </cell>
          <cell r="F1231" t="str">
            <v>Attn: Food Service Director</v>
          </cell>
          <cell r="G1231" t="str">
            <v>Syosset Central School</v>
          </cell>
          <cell r="H1231" t="str">
            <v>70 Southwoods Road</v>
          </cell>
          <cell r="I1231" t="str">
            <v>Syosset</v>
          </cell>
          <cell r="J1231" t="str">
            <v>(516) 364-5849</v>
          </cell>
          <cell r="K1231" t="str">
            <v>Kerri O'Donnell</v>
          </cell>
          <cell r="L1231" t="str">
            <v>NASSAU</v>
          </cell>
          <cell r="M1231" t="str">
            <v>odonnell-kerri@aramark.com</v>
          </cell>
          <cell r="N1231" t="str">
            <v>08/05/03</v>
          </cell>
          <cell r="O1231" t="str">
            <v>69,541.64</v>
          </cell>
          <cell r="P1231" t="str">
            <v>RA</v>
          </cell>
          <cell r="Q1231" t="str">
            <v>Yes</v>
          </cell>
          <cell r="R1231">
            <v>280502060000</v>
          </cell>
          <cell r="S1231" t="str">
            <v>180</v>
          </cell>
          <cell r="T1231" t="str">
            <v>UNASSIGNED</v>
          </cell>
          <cell r="U1231" t="str">
            <v>Dr.Schniede</v>
          </cell>
          <cell r="V1231" t="str">
            <v>191839</v>
          </cell>
          <cell r="W1231" t="str">
            <v>NSLP</v>
          </cell>
          <cell r="X1231" t="str">
            <v>Yes</v>
          </cell>
          <cell r="Y1231" t="str">
            <v>Week 1</v>
          </cell>
          <cell r="Z1231" t="str">
            <v>10/26/11</v>
          </cell>
          <cell r="AA1231" t="str">
            <v/>
          </cell>
          <cell r="AB1231" t="str">
            <v>(516) 364-5675</v>
          </cell>
          <cell r="AC1231" t="str">
            <v>59,202.11</v>
          </cell>
          <cell r="AD1231" t="str">
            <v>K110</v>
          </cell>
          <cell r="AE1231" t="str">
            <v>Password110</v>
          </cell>
          <cell r="AF1231" t="str">
            <v>4,357.30</v>
          </cell>
          <cell r="AG1231" t="str">
            <v>SYOSSET CSD</v>
          </cell>
        </row>
        <row r="1232">
          <cell r="A1232">
            <v>280202030000</v>
          </cell>
          <cell r="B1232" t="str">
            <v>K111</v>
          </cell>
          <cell r="C1232" t="str">
            <v/>
          </cell>
          <cell r="D1232" t="str">
            <v>K</v>
          </cell>
          <cell r="E1232" t="str">
            <v>Uniondale Public Schools</v>
          </cell>
          <cell r="F1232" t="str">
            <v>Attn: Food Service Director</v>
          </cell>
          <cell r="G1232" t="str">
            <v>Uniondale Public Schools</v>
          </cell>
          <cell r="H1232" t="str">
            <v>933 Goodrich Street</v>
          </cell>
          <cell r="I1232" t="str">
            <v>Uniondale</v>
          </cell>
          <cell r="J1232" t="str">
            <v>516-560-8888</v>
          </cell>
          <cell r="K1232" t="str">
            <v>Alexa Price</v>
          </cell>
          <cell r="L1232" t="str">
            <v>NASSAU</v>
          </cell>
          <cell r="M1232" t="str">
            <v>pricea@whitsons.com</v>
          </cell>
          <cell r="N1232" t="str">
            <v>08/29/00</v>
          </cell>
          <cell r="O1232" t="str">
            <v>316,719.15</v>
          </cell>
          <cell r="P1232" t="str">
            <v>RA</v>
          </cell>
          <cell r="Q1232" t="str">
            <v>Yes</v>
          </cell>
          <cell r="R1232">
            <v>280202030000</v>
          </cell>
          <cell r="S1232" t="str">
            <v>180</v>
          </cell>
          <cell r="T1232" t="str">
            <v>UNASSIGNED</v>
          </cell>
          <cell r="U1232" t="str">
            <v>Mr Potter</v>
          </cell>
          <cell r="V1232" t="str">
            <v>873708</v>
          </cell>
          <cell r="W1232" t="str">
            <v>NSLP</v>
          </cell>
          <cell r="X1232" t="str">
            <v>Yes</v>
          </cell>
          <cell r="Y1232" t="str">
            <v>Week 1</v>
          </cell>
          <cell r="Z1232" t="str">
            <v>10/26/11</v>
          </cell>
          <cell r="AA1232" t="str">
            <v/>
          </cell>
          <cell r="AB1232" t="str">
            <v>(516) 560-8831</v>
          </cell>
          <cell r="AC1232" t="str">
            <v>193,598.76</v>
          </cell>
          <cell r="AD1232" t="str">
            <v>K111</v>
          </cell>
          <cell r="AE1232" t="str">
            <v>Uniondale8</v>
          </cell>
          <cell r="AF1232" t="str">
            <v>24,947.94</v>
          </cell>
          <cell r="AG1232" t="str">
            <v>UNIONDALE PUBLIC</v>
          </cell>
        </row>
        <row r="1233">
          <cell r="A1233" t="str">
            <v/>
          </cell>
          <cell r="B1233" t="str">
            <v>K112</v>
          </cell>
          <cell r="C1233" t="str">
            <v/>
          </cell>
          <cell r="D1233" t="str">
            <v>K</v>
          </cell>
          <cell r="E1233" t="str">
            <v>Yeshiva Beth Joseph Zvi Dushinsky</v>
          </cell>
          <cell r="F1233" t="str">
            <v/>
          </cell>
          <cell r="G1233" t="str">
            <v>Attn: Food Service Director</v>
          </cell>
          <cell r="H1233" t="str">
            <v>135 Ross St.</v>
          </cell>
          <cell r="I1233" t="str">
            <v>Brooklyn</v>
          </cell>
          <cell r="J1233" t="str">
            <v>(718) 384-3280</v>
          </cell>
          <cell r="K1233" t="str">
            <v>Joel Reich</v>
          </cell>
          <cell r="L1233" t="str">
            <v>KINGS</v>
          </cell>
          <cell r="M1233" t="str">
            <v/>
          </cell>
          <cell r="N1233" t="str">
            <v>06/10/04</v>
          </cell>
          <cell r="O1233" t="str">
            <v>0.00</v>
          </cell>
          <cell r="P1233" t="str">
            <v>RA</v>
          </cell>
          <cell r="Q1233" t="str">
            <v>No</v>
          </cell>
          <cell r="R1233" t="str">
            <v/>
          </cell>
          <cell r="S1233" t="str">
            <v>180</v>
          </cell>
          <cell r="T1233" t="str">
            <v>UNASSIGNED</v>
          </cell>
          <cell r="U1233" t="str">
            <v>Mr Potter - Prin - 516-560-8831</v>
          </cell>
          <cell r="V1233" t="str">
            <v>0</v>
          </cell>
          <cell r="W1233" t="str">
            <v>NSLP</v>
          </cell>
          <cell r="X1233" t="str">
            <v>No</v>
          </cell>
          <cell r="Y1233" t="str">
            <v xml:space="preserve">      </v>
          </cell>
          <cell r="Z1233" t="str">
            <v/>
          </cell>
          <cell r="AA1233" t="str">
            <v/>
          </cell>
          <cell r="AB1233" t="str">
            <v/>
          </cell>
          <cell r="AC1233" t="str">
            <v>0.00</v>
          </cell>
          <cell r="AD1233" t="str">
            <v/>
          </cell>
          <cell r="AE1233" t="str">
            <v/>
          </cell>
          <cell r="AF1233" t="str">
            <v>0.00</v>
          </cell>
          <cell r="AG1233" t="str">
            <v>YESHIVA BETH JOS</v>
          </cell>
        </row>
        <row r="1234">
          <cell r="A1234" t="str">
            <v/>
          </cell>
          <cell r="B1234" t="str">
            <v>K113</v>
          </cell>
          <cell r="C1234" t="str">
            <v/>
          </cell>
          <cell r="D1234" t="str">
            <v>K</v>
          </cell>
          <cell r="E1234" t="str">
            <v>Brooklyn Amity School</v>
          </cell>
          <cell r="F1234" t="str">
            <v/>
          </cell>
          <cell r="G1234" t="str">
            <v>Attn: School Lunch Director</v>
          </cell>
          <cell r="H1234" t="str">
            <v>2727 Coney Island Ave.</v>
          </cell>
          <cell r="I1234" t="str">
            <v>Brooklyn</v>
          </cell>
          <cell r="J1234" t="str">
            <v>(718) 891-6100</v>
          </cell>
          <cell r="K1234" t="str">
            <v>Adem Dokmeci</v>
          </cell>
          <cell r="L1234" t="str">
            <v>CAYUGA</v>
          </cell>
          <cell r="M1234" t="str">
            <v/>
          </cell>
          <cell r="N1234" t="str">
            <v>06/10/04</v>
          </cell>
          <cell r="O1234" t="str">
            <v>0.00</v>
          </cell>
          <cell r="P1234" t="str">
            <v>RA</v>
          </cell>
          <cell r="Q1234" t="str">
            <v>No</v>
          </cell>
          <cell r="R1234" t="str">
            <v/>
          </cell>
          <cell r="S1234" t="str">
            <v>180</v>
          </cell>
          <cell r="T1234" t="str">
            <v>UNASSIGNED</v>
          </cell>
          <cell r="U1234" t="str">
            <v>Mr Potter - Prin - 516-560-8831</v>
          </cell>
          <cell r="V1234" t="str">
            <v>0</v>
          </cell>
          <cell r="W1234" t="str">
            <v>NSLP</v>
          </cell>
          <cell r="X1234" t="str">
            <v>No</v>
          </cell>
          <cell r="Y1234" t="str">
            <v xml:space="preserve">      </v>
          </cell>
          <cell r="Z1234" t="str">
            <v/>
          </cell>
          <cell r="AA1234" t="str">
            <v/>
          </cell>
          <cell r="AB1234" t="str">
            <v/>
          </cell>
          <cell r="AC1234" t="str">
            <v>0.00</v>
          </cell>
          <cell r="AD1234" t="str">
            <v/>
          </cell>
          <cell r="AE1234" t="str">
            <v/>
          </cell>
          <cell r="AF1234" t="str">
            <v>0.00</v>
          </cell>
          <cell r="AG1234" t="str">
            <v>BKLYN AMITY SCH</v>
          </cell>
        </row>
        <row r="1235">
          <cell r="A1235">
            <v>280251070000</v>
          </cell>
          <cell r="B1235" t="str">
            <v>K114</v>
          </cell>
          <cell r="C1235" t="str">
            <v/>
          </cell>
          <cell r="D1235" t="str">
            <v>K</v>
          </cell>
          <cell r="E1235" t="str">
            <v>Valley Stream Central School District</v>
          </cell>
          <cell r="F1235" t="str">
            <v>Attn: Food Service Director</v>
          </cell>
          <cell r="G1235" t="str">
            <v>Valley Stream Central School District</v>
          </cell>
          <cell r="H1235" t="str">
            <v>320 Fletcher Avenue</v>
          </cell>
          <cell r="I1235" t="str">
            <v>Valley Stream</v>
          </cell>
          <cell r="J1235" t="str">
            <v>516-872-7784</v>
          </cell>
          <cell r="K1235" t="str">
            <v>Megan Norton</v>
          </cell>
          <cell r="L1235" t="str">
            <v>NASSAU</v>
          </cell>
          <cell r="M1235" t="str">
            <v>nortonm@whitsons.com</v>
          </cell>
          <cell r="N1235" t="str">
            <v>08/29/00</v>
          </cell>
          <cell r="O1235" t="str">
            <v>210,431.25</v>
          </cell>
          <cell r="P1235" t="str">
            <v>RA</v>
          </cell>
          <cell r="Q1235" t="str">
            <v>Yes</v>
          </cell>
          <cell r="R1235">
            <v>280251070000</v>
          </cell>
          <cell r="S1235" t="str">
            <v>180</v>
          </cell>
          <cell r="T1235" t="str">
            <v>UNASSIGNED</v>
          </cell>
          <cell r="U1235" t="str">
            <v>Mr Potter</v>
          </cell>
          <cell r="V1235" t="str">
            <v>580500</v>
          </cell>
          <cell r="W1235" t="str">
            <v>NSLP</v>
          </cell>
          <cell r="X1235" t="str">
            <v>Yes</v>
          </cell>
          <cell r="Y1235" t="str">
            <v>Week 2</v>
          </cell>
          <cell r="Z1235" t="str">
            <v>11/28/11</v>
          </cell>
          <cell r="AA1235" t="str">
            <v/>
          </cell>
          <cell r="AB1235" t="str">
            <v>(516) 560-8831</v>
          </cell>
          <cell r="AC1235" t="str">
            <v>159,709.29</v>
          </cell>
          <cell r="AD1235" t="str">
            <v>K114</v>
          </cell>
          <cell r="AE1235" t="str">
            <v>Hamilton114</v>
          </cell>
          <cell r="AF1235" t="str">
            <v>-11,879.83</v>
          </cell>
          <cell r="AG1235" t="str">
            <v>VALLEY STREAM</v>
          </cell>
        </row>
        <row r="1236">
          <cell r="A1236">
            <v>280223030000</v>
          </cell>
          <cell r="B1236" t="str">
            <v>K117</v>
          </cell>
          <cell r="C1236" t="str">
            <v/>
          </cell>
          <cell r="D1236" t="str">
            <v>K</v>
          </cell>
          <cell r="E1236" t="str">
            <v>Wantagh Public Schools</v>
          </cell>
          <cell r="F1236" t="str">
            <v>Attn: Food Service Director</v>
          </cell>
          <cell r="G1236" t="str">
            <v>Wantagh Public Schools</v>
          </cell>
          <cell r="H1236" t="str">
            <v>3297 Beltagh Avenue</v>
          </cell>
          <cell r="I1236" t="str">
            <v>Wantagh</v>
          </cell>
          <cell r="J1236" t="str">
            <v>(516) 679-6338</v>
          </cell>
          <cell r="K1236" t="str">
            <v>Jody Piniero</v>
          </cell>
          <cell r="L1236" t="str">
            <v>NASSAU</v>
          </cell>
          <cell r="M1236" t="str">
            <v>piniero-jody@aramark.com</v>
          </cell>
          <cell r="N1236" t="str">
            <v>08/29/00</v>
          </cell>
          <cell r="O1236" t="str">
            <v>36,699.86</v>
          </cell>
          <cell r="P1236" t="str">
            <v>RA</v>
          </cell>
          <cell r="Q1236" t="str">
            <v>Yes</v>
          </cell>
          <cell r="R1236">
            <v>280223030000</v>
          </cell>
          <cell r="S1236" t="str">
            <v>180</v>
          </cell>
          <cell r="T1236" t="str">
            <v>UNASSIGNED</v>
          </cell>
          <cell r="U1236" t="str">
            <v>Mr Potter</v>
          </cell>
          <cell r="V1236" t="str">
            <v>101241</v>
          </cell>
          <cell r="W1236" t="str">
            <v>NSLP</v>
          </cell>
          <cell r="X1236" t="str">
            <v>Yes</v>
          </cell>
          <cell r="Y1236" t="str">
            <v>Week 2</v>
          </cell>
          <cell r="Z1236" t="str">
            <v>11/02/11</v>
          </cell>
          <cell r="AA1236" t="str">
            <v/>
          </cell>
          <cell r="AB1236" t="str">
            <v>(516) 560-8831</v>
          </cell>
          <cell r="AC1236" t="str">
            <v>33,634.13</v>
          </cell>
          <cell r="AD1236" t="str">
            <v>K117</v>
          </cell>
          <cell r="AE1236" t="str">
            <v>William414</v>
          </cell>
          <cell r="AF1236" t="str">
            <v>-7,247.34</v>
          </cell>
          <cell r="AG1236" t="str">
            <v>WANTAGH PUBLIC</v>
          </cell>
        </row>
        <row r="1237">
          <cell r="A1237">
            <v>280401030000</v>
          </cell>
          <cell r="B1237" t="str">
            <v>K118</v>
          </cell>
          <cell r="C1237" t="str">
            <v/>
          </cell>
          <cell r="D1237" t="str">
            <v>K</v>
          </cell>
          <cell r="E1237" t="str">
            <v>Westbury Public Schools</v>
          </cell>
          <cell r="F1237" t="str">
            <v>Attn: Food Service Director</v>
          </cell>
          <cell r="G1237" t="str">
            <v>Westbury Public Schools</v>
          </cell>
          <cell r="H1237" t="str">
            <v>1  Post Road</v>
          </cell>
          <cell r="I1237" t="str">
            <v>Old Westbury</v>
          </cell>
          <cell r="J1237" t="str">
            <v>(516) 874-1145</v>
          </cell>
          <cell r="K1237" t="str">
            <v>Kirk Ingebretsen</v>
          </cell>
          <cell r="L1237" t="str">
            <v>NASSAU</v>
          </cell>
          <cell r="M1237" t="str">
            <v>ingebretsenk@whitsons.com</v>
          </cell>
          <cell r="N1237" t="str">
            <v>04/25/03</v>
          </cell>
          <cell r="O1237" t="str">
            <v>222,332.13</v>
          </cell>
          <cell r="P1237" t="str">
            <v>RA</v>
          </cell>
          <cell r="Q1237" t="str">
            <v>Yes</v>
          </cell>
          <cell r="R1237">
            <v>280401030000</v>
          </cell>
          <cell r="S1237" t="str">
            <v>180</v>
          </cell>
          <cell r="T1237" t="str">
            <v>UNASSIGNED</v>
          </cell>
          <cell r="U1237" t="str">
            <v>Michael Gongas</v>
          </cell>
          <cell r="V1237" t="str">
            <v>613330</v>
          </cell>
          <cell r="W1237" t="str">
            <v>NSLP</v>
          </cell>
          <cell r="X1237" t="str">
            <v>Yes</v>
          </cell>
          <cell r="Y1237" t="str">
            <v>Week 2</v>
          </cell>
          <cell r="Z1237" t="str">
            <v>09/12/11</v>
          </cell>
          <cell r="AA1237" t="str">
            <v>mgongas@westburyschools.org</v>
          </cell>
          <cell r="AB1237" t="str">
            <v>(516) 876-1146</v>
          </cell>
          <cell r="AC1237" t="str">
            <v>159,151.50</v>
          </cell>
          <cell r="AD1237" t="str">
            <v>K118</v>
          </cell>
          <cell r="AE1237" t="str">
            <v>Password118</v>
          </cell>
          <cell r="AF1237" t="str">
            <v>-5,450.55</v>
          </cell>
          <cell r="AG1237" t="str">
            <v>WESTBURY PUBLIC</v>
          </cell>
        </row>
        <row r="1238">
          <cell r="A1238">
            <v>580902020000</v>
          </cell>
          <cell r="B1238" t="str">
            <v>K119</v>
          </cell>
          <cell r="C1238" t="str">
            <v/>
          </cell>
          <cell r="D1238" t="str">
            <v>K</v>
          </cell>
          <cell r="E1238" t="str">
            <v>Westhampton Beach UFSD</v>
          </cell>
          <cell r="F1238" t="str">
            <v>Attn: Food Service Director</v>
          </cell>
          <cell r="G1238" t="str">
            <v>Westhampton Beach UFSD</v>
          </cell>
          <cell r="H1238" t="str">
            <v>340 Mill Road</v>
          </cell>
          <cell r="I1238" t="str">
            <v>Westhampton Beach</v>
          </cell>
          <cell r="J1238" t="str">
            <v>(631) 288-3800x 261</v>
          </cell>
          <cell r="K1238" t="str">
            <v>Naim Walcott</v>
          </cell>
          <cell r="L1238" t="str">
            <v>SUFFOLK</v>
          </cell>
          <cell r="M1238" t="str">
            <v>nwalcott@whbschools.org</v>
          </cell>
          <cell r="N1238" t="str">
            <v>02/14/02</v>
          </cell>
          <cell r="O1238" t="str">
            <v>41,187.61</v>
          </cell>
          <cell r="P1238" t="str">
            <v>RA</v>
          </cell>
          <cell r="Q1238" t="str">
            <v>Yes</v>
          </cell>
          <cell r="R1238">
            <v>580902020000</v>
          </cell>
          <cell r="S1238" t="str">
            <v>180</v>
          </cell>
          <cell r="T1238" t="str">
            <v>UNASSIGNED</v>
          </cell>
          <cell r="U1238" t="str">
            <v>Pless Dickerson</v>
          </cell>
          <cell r="V1238" t="str">
            <v>113621</v>
          </cell>
          <cell r="W1238" t="str">
            <v>NSLP</v>
          </cell>
          <cell r="X1238" t="str">
            <v>Yes</v>
          </cell>
          <cell r="Y1238" t="str">
            <v>Week 1</v>
          </cell>
          <cell r="Z1238" t="str">
            <v>09/06/11</v>
          </cell>
          <cell r="AA1238" t="str">
            <v/>
          </cell>
          <cell r="AB1238" t="str">
            <v>(516) 876-5047</v>
          </cell>
          <cell r="AC1238" t="str">
            <v>25,862.61</v>
          </cell>
          <cell r="AD1238" t="str">
            <v>K119</v>
          </cell>
          <cell r="AE1238" t="str">
            <v>Weapon1977</v>
          </cell>
          <cell r="AF1238" t="str">
            <v>6,723.48</v>
          </cell>
          <cell r="AG1238" t="str">
            <v>WEST HAMPTON BCH</v>
          </cell>
        </row>
        <row r="1239">
          <cell r="A1239">
            <v>280227030000</v>
          </cell>
          <cell r="B1239" t="str">
            <v>K120</v>
          </cell>
          <cell r="C1239" t="str">
            <v/>
          </cell>
          <cell r="D1239" t="str">
            <v>K</v>
          </cell>
          <cell r="E1239" t="str">
            <v>West Hempstead Union Free School</v>
          </cell>
          <cell r="F1239" t="str">
            <v>Attn: Food Service Director</v>
          </cell>
          <cell r="G1239" t="str">
            <v>West Hempstead Union Free School</v>
          </cell>
          <cell r="H1239" t="str">
            <v>400 Nassau Boulevard</v>
          </cell>
          <cell r="I1239" t="str">
            <v>West Hempstead</v>
          </cell>
          <cell r="J1239" t="str">
            <v>(516) 390-3275</v>
          </cell>
          <cell r="K1239" t="str">
            <v>Katherine Ancona</v>
          </cell>
          <cell r="L1239" t="str">
            <v>NASSAU</v>
          </cell>
          <cell r="M1239" t="str">
            <v>anconak@whitsons.com</v>
          </cell>
          <cell r="N1239" t="str">
            <v>08/29/00</v>
          </cell>
          <cell r="O1239" t="str">
            <v>62,273.51</v>
          </cell>
          <cell r="P1239" t="str">
            <v>RA</v>
          </cell>
          <cell r="Q1239" t="str">
            <v>Yes</v>
          </cell>
          <cell r="R1239">
            <v>280227030000</v>
          </cell>
          <cell r="S1239" t="str">
            <v>180</v>
          </cell>
          <cell r="T1239" t="str">
            <v>UNASSIGNED</v>
          </cell>
          <cell r="U1239" t="str">
            <v>Mr. DiBitetto</v>
          </cell>
          <cell r="V1239" t="str">
            <v>171789</v>
          </cell>
          <cell r="W1239" t="str">
            <v>NSLP</v>
          </cell>
          <cell r="X1239" t="str">
            <v>Yes</v>
          </cell>
          <cell r="Y1239" t="str">
            <v>Week 2</v>
          </cell>
          <cell r="Z1239" t="str">
            <v>10/26/11</v>
          </cell>
          <cell r="AA1239" t="str">
            <v/>
          </cell>
          <cell r="AB1239" t="str">
            <v>(516) 390-3200</v>
          </cell>
          <cell r="AC1239" t="str">
            <v>43,421.92</v>
          </cell>
          <cell r="AD1239" t="str">
            <v>K120</v>
          </cell>
          <cell r="AE1239" t="str">
            <v>Password120</v>
          </cell>
          <cell r="AF1239" t="str">
            <v>-1,988.57</v>
          </cell>
          <cell r="AG1239" t="str">
            <v>W HEMPSTEAD UFS</v>
          </cell>
        </row>
        <row r="1240">
          <cell r="A1240">
            <v>280226030000</v>
          </cell>
          <cell r="B1240" t="str">
            <v>K121</v>
          </cell>
          <cell r="C1240" t="str">
            <v/>
          </cell>
          <cell r="D1240" t="str">
            <v>K</v>
          </cell>
          <cell r="E1240" t="str">
            <v>Island Trees High School</v>
          </cell>
          <cell r="F1240" t="str">
            <v>Attn: Food Service Director</v>
          </cell>
          <cell r="G1240" t="str">
            <v>Island Trees High School</v>
          </cell>
          <cell r="H1240" t="str">
            <v>74 Farmedge Road</v>
          </cell>
          <cell r="I1240" t="str">
            <v>Levittown</v>
          </cell>
          <cell r="J1240" t="str">
            <v>(516) 520-2145</v>
          </cell>
          <cell r="K1240" t="str">
            <v>Marie Salata</v>
          </cell>
          <cell r="L1240" t="str">
            <v>NASSAU</v>
          </cell>
          <cell r="M1240" t="str">
            <v>msalata@islandtrees.org</v>
          </cell>
          <cell r="N1240" t="str">
            <v>08/05/03</v>
          </cell>
          <cell r="O1240" t="str">
            <v>58,848.61</v>
          </cell>
          <cell r="P1240" t="str">
            <v>RA</v>
          </cell>
          <cell r="Q1240" t="str">
            <v>Yes</v>
          </cell>
          <cell r="R1240">
            <v>280226030000</v>
          </cell>
          <cell r="S1240" t="str">
            <v>180</v>
          </cell>
          <cell r="T1240" t="str">
            <v>UNASSIGNED</v>
          </cell>
          <cell r="U1240" t="str">
            <v>Mr Longaro</v>
          </cell>
          <cell r="V1240" t="str">
            <v>162341</v>
          </cell>
          <cell r="W1240" t="str">
            <v>NSLP</v>
          </cell>
          <cell r="X1240" t="str">
            <v>Yes</v>
          </cell>
          <cell r="Y1240" t="str">
            <v>Week 2</v>
          </cell>
          <cell r="Z1240" t="str">
            <v>10/24/11</v>
          </cell>
          <cell r="AA1240" t="str">
            <v/>
          </cell>
          <cell r="AB1240" t="str">
            <v>(516) 520-2135</v>
          </cell>
          <cell r="AC1240" t="str">
            <v>28,616.51</v>
          </cell>
          <cell r="AD1240" t="str">
            <v>K121</v>
          </cell>
          <cell r="AE1240" t="str">
            <v>Password70</v>
          </cell>
          <cell r="AF1240" t="str">
            <v>15,475.45</v>
          </cell>
          <cell r="AG1240" t="str">
            <v>ISLAND TREES SCH</v>
          </cell>
        </row>
        <row r="1241">
          <cell r="A1241" t="str">
            <v/>
          </cell>
          <cell r="B1241" t="str">
            <v>K122</v>
          </cell>
          <cell r="C1241" t="str">
            <v/>
          </cell>
          <cell r="D1241" t="str">
            <v>K</v>
          </cell>
          <cell r="E1241" t="str">
            <v>Our Lady of Black Rock XXXXXXX</v>
          </cell>
          <cell r="F1241" t="str">
            <v>Attn: Food Service Director</v>
          </cell>
          <cell r="G1241" t="str">
            <v>Our Lady of Black Rock</v>
          </cell>
          <cell r="H1241" t="str">
            <v>16 Peter Street</v>
          </cell>
          <cell r="I1241" t="str">
            <v>Buffalo</v>
          </cell>
          <cell r="J1241" t="str">
            <v>(716) 392-6482</v>
          </cell>
          <cell r="K1241" t="str">
            <v>Jason Mann</v>
          </cell>
          <cell r="L1241" t="str">
            <v>ERIE</v>
          </cell>
          <cell r="M1241" t="str">
            <v>spacemann@adelphia.net</v>
          </cell>
          <cell r="N1241" t="str">
            <v>10/14/10</v>
          </cell>
          <cell r="O1241" t="str">
            <v>0.00</v>
          </cell>
          <cell r="P1241" t="str">
            <v>RA</v>
          </cell>
          <cell r="Q1241" t="str">
            <v>No</v>
          </cell>
          <cell r="R1241" t="str">
            <v/>
          </cell>
          <cell r="S1241" t="str">
            <v>180</v>
          </cell>
          <cell r="T1241" t="str">
            <v>UNASSIGNED</v>
          </cell>
          <cell r="U1241" t="str">
            <v>Martha Eadie</v>
          </cell>
          <cell r="V1241" t="str">
            <v>12465</v>
          </cell>
          <cell r="W1241" t="str">
            <v>NSLP</v>
          </cell>
          <cell r="X1241" t="str">
            <v>No</v>
          </cell>
          <cell r="Y1241" t="str">
            <v xml:space="preserve">      </v>
          </cell>
          <cell r="Z1241" t="str">
            <v>09/28/10</v>
          </cell>
          <cell r="AA1241" t="str">
            <v/>
          </cell>
          <cell r="AB1241" t="str">
            <v/>
          </cell>
          <cell r="AC1241" t="str">
            <v>0.00</v>
          </cell>
          <cell r="AD1241" t="str">
            <v>K122</v>
          </cell>
          <cell r="AE1241" t="str">
            <v/>
          </cell>
          <cell r="AF1241" t="str">
            <v>0.00</v>
          </cell>
          <cell r="AG1241" t="str">
            <v>OUR LADY OF BLACK ROCK XXXXXXX</v>
          </cell>
        </row>
        <row r="1242">
          <cell r="A1242">
            <v>331300861006</v>
          </cell>
          <cell r="B1242" t="str">
            <v>K123</v>
          </cell>
          <cell r="C1242" t="str">
            <v/>
          </cell>
          <cell r="D1242" t="str">
            <v>K</v>
          </cell>
          <cell r="E1242" t="str">
            <v>Urban Dove Charter School</v>
          </cell>
          <cell r="F1242" t="str">
            <v>Attn: Food Service Director</v>
          </cell>
          <cell r="G1242" t="str">
            <v>Urban Dove Charter School</v>
          </cell>
          <cell r="H1242" t="str">
            <v>600 Lafayette Avenue</v>
          </cell>
          <cell r="I1242" t="str">
            <v>Brooklyn</v>
          </cell>
          <cell r="J1242" t="str">
            <v>347-988-4736</v>
          </cell>
          <cell r="K1242" t="str">
            <v>Amit Bahl - FSD</v>
          </cell>
          <cell r="L1242" t="str">
            <v>KINGS</v>
          </cell>
          <cell r="M1242" t="str">
            <v>abahl@udteam.org</v>
          </cell>
          <cell r="N1242" t="str">
            <v>03/07/13</v>
          </cell>
          <cell r="O1242" t="str">
            <v>0.00</v>
          </cell>
          <cell r="P1242" t="str">
            <v>RA</v>
          </cell>
          <cell r="Q1242" t="str">
            <v>No</v>
          </cell>
          <cell r="R1242">
            <v>331300861006</v>
          </cell>
          <cell r="S1242" t="str">
            <v>260</v>
          </cell>
          <cell r="T1242" t="str">
            <v>UNASSIGNED</v>
          </cell>
          <cell r="U1242" t="str">
            <v/>
          </cell>
          <cell r="V1242" t="str">
            <v>28600</v>
          </cell>
          <cell r="W1242" t="str">
            <v>NSLP</v>
          </cell>
          <cell r="X1242" t="str">
            <v>Yes</v>
          </cell>
          <cell r="Y1242" t="str">
            <v xml:space="preserve">      </v>
          </cell>
          <cell r="Z1242" t="str">
            <v>01/14/13</v>
          </cell>
          <cell r="AA1242" t="str">
            <v/>
          </cell>
          <cell r="AB1242" t="str">
            <v/>
          </cell>
          <cell r="AC1242" t="str">
            <v>0.00</v>
          </cell>
          <cell r="AD1242" t="str">
            <v>K123</v>
          </cell>
          <cell r="AE1242" t="str">
            <v>Password9</v>
          </cell>
          <cell r="AF1242" t="str">
            <v>0.00</v>
          </cell>
          <cell r="AG1242" t="str">
            <v>URBAN DOVE CHARTER SCHOOL</v>
          </cell>
        </row>
        <row r="1243">
          <cell r="A1243">
            <v>331400225751</v>
          </cell>
          <cell r="B1243" t="str">
            <v>K124</v>
          </cell>
          <cell r="C1243" t="str">
            <v/>
          </cell>
          <cell r="D1243" t="str">
            <v>K</v>
          </cell>
          <cell r="E1243" t="str">
            <v>Ach Tov V'Chesed</v>
          </cell>
          <cell r="F1243" t="str">
            <v>Attn: Food Service Director</v>
          </cell>
          <cell r="G1243" t="str">
            <v>Ach Tov V'Chesed</v>
          </cell>
          <cell r="H1243" t="str">
            <v>123 South 8th Street #7C</v>
          </cell>
          <cell r="I1243" t="str">
            <v>Brooklyn</v>
          </cell>
          <cell r="J1243" t="str">
            <v>718-384-1652</v>
          </cell>
          <cell r="K1243" t="str">
            <v>Yoel Roth - FSD</v>
          </cell>
          <cell r="L1243" t="str">
            <v>KINGS</v>
          </cell>
          <cell r="M1243" t="str">
            <v>breslov27@gmail.com</v>
          </cell>
          <cell r="N1243" t="str">
            <v>03/08/13</v>
          </cell>
          <cell r="O1243" t="str">
            <v>0.00</v>
          </cell>
          <cell r="P1243" t="str">
            <v>RA</v>
          </cell>
          <cell r="Q1243" t="str">
            <v>No</v>
          </cell>
          <cell r="R1243">
            <v>331400225751</v>
          </cell>
          <cell r="S1243" t="str">
            <v>180</v>
          </cell>
          <cell r="T1243" t="str">
            <v>UNASSIGNED</v>
          </cell>
          <cell r="U1243" t="str">
            <v/>
          </cell>
          <cell r="V1243" t="str">
            <v>16093</v>
          </cell>
          <cell r="W1243" t="str">
            <v>NSLP</v>
          </cell>
          <cell r="X1243" t="str">
            <v>Yes</v>
          </cell>
          <cell r="Y1243" t="str">
            <v xml:space="preserve">      </v>
          </cell>
          <cell r="Z1243" t="str">
            <v>01/24/09</v>
          </cell>
          <cell r="AA1243" t="str">
            <v/>
          </cell>
          <cell r="AB1243" t="str">
            <v/>
          </cell>
          <cell r="AC1243" t="str">
            <v>0.00</v>
          </cell>
          <cell r="AD1243" t="str">
            <v>K124</v>
          </cell>
          <cell r="AE1243" t="str">
            <v>Password1</v>
          </cell>
          <cell r="AF1243" t="str">
            <v>0.00</v>
          </cell>
          <cell r="AG1243" t="str">
            <v>ACH TOV V'CHESED</v>
          </cell>
        </row>
        <row r="1244">
          <cell r="A1244">
            <v>280201860934</v>
          </cell>
          <cell r="B1244" t="str">
            <v>K125</v>
          </cell>
          <cell r="C1244" t="str">
            <v/>
          </cell>
          <cell r="D1244" t="str">
            <v>K</v>
          </cell>
          <cell r="E1244" t="str">
            <v>Academy Charter School</v>
          </cell>
          <cell r="F1244" t="str">
            <v>Attn: Food Service Director</v>
          </cell>
          <cell r="G1244" t="str">
            <v>Academy Charter School</v>
          </cell>
          <cell r="H1244" t="str">
            <v>117 North Franklin Street</v>
          </cell>
          <cell r="I1244" t="str">
            <v>Hempstead</v>
          </cell>
          <cell r="J1244" t="str">
            <v>(516) 408-2200</v>
          </cell>
          <cell r="K1244" t="str">
            <v>Michael Banschback</v>
          </cell>
          <cell r="L1244" t="str">
            <v>NASSAU</v>
          </cell>
          <cell r="M1244" t="str">
            <v>mbansch@optonline.net</v>
          </cell>
          <cell r="N1244" t="str">
            <v>03/08/13</v>
          </cell>
          <cell r="O1244" t="str">
            <v>94,417.48</v>
          </cell>
          <cell r="P1244" t="str">
            <v>RA</v>
          </cell>
          <cell r="Q1244" t="str">
            <v>Yes</v>
          </cell>
          <cell r="R1244">
            <v>280201860934</v>
          </cell>
          <cell r="S1244" t="str">
            <v>180</v>
          </cell>
          <cell r="T1244" t="str">
            <v>UNASSIGNED</v>
          </cell>
          <cell r="U1244" t="str">
            <v>Donna Douglas</v>
          </cell>
          <cell r="V1244" t="str">
            <v>260462</v>
          </cell>
          <cell r="W1244" t="str">
            <v>NSLP</v>
          </cell>
          <cell r="X1244" t="str">
            <v>Yes</v>
          </cell>
          <cell r="Y1244" t="str">
            <v>Week 2</v>
          </cell>
          <cell r="Z1244" t="str">
            <v>03/08/13</v>
          </cell>
          <cell r="AA1244" t="str">
            <v>ddouglas@academycharterschool.org</v>
          </cell>
          <cell r="AB1244" t="str">
            <v/>
          </cell>
          <cell r="AC1244" t="str">
            <v>-624.60</v>
          </cell>
          <cell r="AD1244" t="str">
            <v>K125</v>
          </cell>
          <cell r="AE1244" t="str">
            <v>Mike1213</v>
          </cell>
          <cell r="AF1244" t="str">
            <v>59,153.13</v>
          </cell>
          <cell r="AG1244" t="str">
            <v>ACADEMY CHARTER SCHOOL</v>
          </cell>
        </row>
        <row r="1245">
          <cell r="A1245">
            <v>580201060000</v>
          </cell>
          <cell r="B1245" t="str">
            <v>K126</v>
          </cell>
          <cell r="C1245" t="str">
            <v/>
          </cell>
          <cell r="D1245" t="str">
            <v>K</v>
          </cell>
          <cell r="E1245" t="str">
            <v>Three Village Central School</v>
          </cell>
          <cell r="F1245" t="str">
            <v>Attn: Food Service Director</v>
          </cell>
          <cell r="G1245" t="str">
            <v>Three Village Central School</v>
          </cell>
          <cell r="H1245" t="str">
            <v>100 Suffolk Avenue</v>
          </cell>
          <cell r="I1245" t="str">
            <v>Stony Brook</v>
          </cell>
          <cell r="J1245" t="str">
            <v>(631) 730-4505</v>
          </cell>
          <cell r="K1245" t="str">
            <v>Jean Ecker</v>
          </cell>
          <cell r="L1245" t="str">
            <v>SUFFOLK</v>
          </cell>
          <cell r="M1245" t="str">
            <v>jecker@3villagecsd.k12.ny.us</v>
          </cell>
          <cell r="N1245" t="str">
            <v>08/05/03</v>
          </cell>
          <cell r="O1245" t="str">
            <v>137,755.08</v>
          </cell>
          <cell r="P1245" t="str">
            <v>RA</v>
          </cell>
          <cell r="Q1245" t="str">
            <v>Yes</v>
          </cell>
          <cell r="R1245">
            <v>580201060000</v>
          </cell>
          <cell r="S1245" t="str">
            <v>180</v>
          </cell>
          <cell r="T1245" t="str">
            <v>UNASSIGNED</v>
          </cell>
          <cell r="U1245" t="str">
            <v>Jay Scotto-Friedman</v>
          </cell>
          <cell r="V1245" t="str">
            <v>380014</v>
          </cell>
          <cell r="W1245" t="str">
            <v>NSLP</v>
          </cell>
          <cell r="X1245" t="str">
            <v>Yes</v>
          </cell>
          <cell r="Y1245" t="str">
            <v>Week 2</v>
          </cell>
          <cell r="Z1245" t="str">
            <v>10/17/11</v>
          </cell>
          <cell r="AA1245" t="str">
            <v/>
          </cell>
          <cell r="AB1245" t="str">
            <v>(631) 474-7517</v>
          </cell>
          <cell r="AC1245" t="str">
            <v>79,703.00</v>
          </cell>
          <cell r="AD1245" t="str">
            <v>K126</v>
          </cell>
          <cell r="AE1245" t="str">
            <v>Nutrition10</v>
          </cell>
          <cell r="AF1245" t="str">
            <v>32,083.22</v>
          </cell>
          <cell r="AG1245" t="str">
            <v>THREE VILLAGE CS</v>
          </cell>
        </row>
        <row r="1246">
          <cell r="A1246">
            <v>580235060000</v>
          </cell>
          <cell r="B1246" t="str">
            <v>K127</v>
          </cell>
          <cell r="C1246" t="str">
            <v/>
          </cell>
          <cell r="D1246" t="str">
            <v>K</v>
          </cell>
          <cell r="E1246" t="str">
            <v>South Country Central School</v>
          </cell>
          <cell r="F1246" t="str">
            <v>Attn: Food Service Director</v>
          </cell>
          <cell r="G1246" t="str">
            <v>South Country Central School</v>
          </cell>
          <cell r="H1246" t="str">
            <v>189 North Dunton Avenue</v>
          </cell>
          <cell r="I1246" t="str">
            <v>East Patchogue</v>
          </cell>
          <cell r="J1246" t="str">
            <v>(631) 730-1590</v>
          </cell>
          <cell r="K1246" t="str">
            <v>Debbie Tomasello</v>
          </cell>
          <cell r="L1246" t="str">
            <v>SUFFOLK</v>
          </cell>
          <cell r="M1246" t="str">
            <v>tomasellod@whitsons.com</v>
          </cell>
          <cell r="N1246" t="str">
            <v>08/29/00</v>
          </cell>
          <cell r="O1246" t="str">
            <v>136,307.61</v>
          </cell>
          <cell r="P1246" t="str">
            <v>RA</v>
          </cell>
          <cell r="Q1246" t="str">
            <v>Yes</v>
          </cell>
          <cell r="R1246">
            <v>580235060000</v>
          </cell>
          <cell r="S1246" t="str">
            <v>180</v>
          </cell>
          <cell r="T1246" t="str">
            <v>UNASSIGNED</v>
          </cell>
          <cell r="U1246" t="str">
            <v>Camille D. Birmelin</v>
          </cell>
          <cell r="V1246" t="str">
            <v>376021</v>
          </cell>
          <cell r="W1246" t="str">
            <v>NSLP</v>
          </cell>
          <cell r="X1246" t="str">
            <v>Yes</v>
          </cell>
          <cell r="Y1246" t="str">
            <v>Week 1</v>
          </cell>
          <cell r="Z1246" t="str">
            <v>10/24/11</v>
          </cell>
          <cell r="AA1246" t="str">
            <v/>
          </cell>
          <cell r="AB1246" t="str">
            <v>(631) 730-1520</v>
          </cell>
          <cell r="AC1246" t="str">
            <v>69,218.02</v>
          </cell>
          <cell r="AD1246" t="str">
            <v>K127</v>
          </cell>
          <cell r="AE1246" t="str">
            <v>Password127!</v>
          </cell>
          <cell r="AF1246" t="str">
            <v>2,833.95</v>
          </cell>
          <cell r="AG1246" t="str">
            <v>S COUNTRY CS</v>
          </cell>
        </row>
        <row r="1247">
          <cell r="A1247">
            <v>580207020000</v>
          </cell>
          <cell r="B1247" t="str">
            <v>K128</v>
          </cell>
          <cell r="C1247" t="str">
            <v/>
          </cell>
          <cell r="D1247" t="str">
            <v>K</v>
          </cell>
          <cell r="E1247" t="str">
            <v>Mount Sinai School District</v>
          </cell>
          <cell r="F1247" t="str">
            <v>Attn: Food Service Director</v>
          </cell>
          <cell r="G1247" t="str">
            <v>Mount Sinai School District</v>
          </cell>
          <cell r="H1247" t="str">
            <v>North Country Road</v>
          </cell>
          <cell r="I1247" t="str">
            <v>Mount Sinai</v>
          </cell>
          <cell r="J1247" t="str">
            <v>(631) 870-2841</v>
          </cell>
          <cell r="K1247" t="str">
            <v>Marie Lane</v>
          </cell>
          <cell r="L1247" t="str">
            <v>SUFFOLK</v>
          </cell>
          <cell r="M1247" t="str">
            <v>lanem@whitsons.com</v>
          </cell>
          <cell r="N1247" t="str">
            <v>08/29/00</v>
          </cell>
          <cell r="O1247" t="str">
            <v>43,666.39</v>
          </cell>
          <cell r="P1247" t="str">
            <v>RA</v>
          </cell>
          <cell r="Q1247" t="str">
            <v>Yes</v>
          </cell>
          <cell r="R1247">
            <v>580207020000</v>
          </cell>
          <cell r="S1247" t="str">
            <v>180</v>
          </cell>
          <cell r="T1247" t="str">
            <v>UNASSIGNED</v>
          </cell>
          <cell r="U1247" t="str">
            <v>Camille D. Birmelin</v>
          </cell>
          <cell r="V1247" t="str">
            <v>120459</v>
          </cell>
          <cell r="W1247" t="str">
            <v>NSLP</v>
          </cell>
          <cell r="X1247" t="str">
            <v>Yes</v>
          </cell>
          <cell r="Y1247" t="str">
            <v>Week 2</v>
          </cell>
          <cell r="Z1247" t="str">
            <v>10/24/11</v>
          </cell>
          <cell r="AA1247" t="str">
            <v/>
          </cell>
          <cell r="AB1247" t="str">
            <v>730-1520</v>
          </cell>
          <cell r="AC1247" t="str">
            <v>23,225.28</v>
          </cell>
          <cell r="AD1247" t="str">
            <v>K128</v>
          </cell>
          <cell r="AE1247" t="str">
            <v>Mts-2017</v>
          </cell>
          <cell r="AF1247" t="str">
            <v>-5,552.25</v>
          </cell>
          <cell r="AG1247" t="str">
            <v>MT SINAI SCH DIS</v>
          </cell>
        </row>
        <row r="1248">
          <cell r="A1248">
            <v>280401175576</v>
          </cell>
          <cell r="B1248" t="str">
            <v>K129</v>
          </cell>
          <cell r="C1248" t="str">
            <v/>
          </cell>
          <cell r="D1248" t="str">
            <v>K</v>
          </cell>
          <cell r="E1248" t="str">
            <v>Holy Child Academy</v>
          </cell>
          <cell r="F1248" t="str">
            <v>Attn: Food Service Director</v>
          </cell>
          <cell r="G1248" t="str">
            <v>Holy Child Academy</v>
          </cell>
          <cell r="H1248" t="str">
            <v>25 Store Hill Road</v>
          </cell>
          <cell r="I1248" t="str">
            <v>Old Westbury</v>
          </cell>
          <cell r="J1248" t="str">
            <v>(516) 626-9300x 144</v>
          </cell>
          <cell r="K1248" t="str">
            <v>Micah Korn</v>
          </cell>
          <cell r="L1248" t="str">
            <v>NASSAU</v>
          </cell>
          <cell r="M1248" t="str">
            <v>mkorn@holychildacademy.org</v>
          </cell>
          <cell r="N1248" t="str">
            <v>09/27/02</v>
          </cell>
          <cell r="O1248" t="str">
            <v>9,435.15</v>
          </cell>
          <cell r="P1248" t="str">
            <v>RA</v>
          </cell>
          <cell r="Q1248" t="str">
            <v>Yes</v>
          </cell>
          <cell r="R1248">
            <v>280401175576</v>
          </cell>
          <cell r="S1248" t="str">
            <v>180</v>
          </cell>
          <cell r="T1248" t="str">
            <v>UNASSIGNED</v>
          </cell>
          <cell r="U1248" t="str">
            <v>Camille D. Birmelin</v>
          </cell>
          <cell r="V1248" t="str">
            <v>26028</v>
          </cell>
          <cell r="W1248" t="str">
            <v>NSLP</v>
          </cell>
          <cell r="X1248" t="str">
            <v>Yes</v>
          </cell>
          <cell r="Y1248" t="str">
            <v>Week 1</v>
          </cell>
          <cell r="Z1248" t="str">
            <v>10/26/11</v>
          </cell>
          <cell r="AA1248" t="str">
            <v/>
          </cell>
          <cell r="AB1248" t="str">
            <v>730-1520</v>
          </cell>
          <cell r="AC1248" t="str">
            <v>-264.58</v>
          </cell>
          <cell r="AD1248" t="str">
            <v>K129</v>
          </cell>
          <cell r="AE1248" t="str">
            <v>Hcali129</v>
          </cell>
          <cell r="AF1248" t="str">
            <v>7,025.37</v>
          </cell>
          <cell r="AG1248" t="str">
            <v>HOLY CHILD ACADE</v>
          </cell>
        </row>
        <row r="1249">
          <cell r="A1249">
            <v>321000861032</v>
          </cell>
          <cell r="B1249" t="str">
            <v>K130</v>
          </cell>
          <cell r="C1249" t="str">
            <v/>
          </cell>
          <cell r="D1249" t="str">
            <v>K</v>
          </cell>
          <cell r="E1249" t="str">
            <v>Tech International Charter School</v>
          </cell>
          <cell r="F1249" t="str">
            <v>Attn: Food Service Director</v>
          </cell>
          <cell r="G1249" t="str">
            <v>Tech International Charter School</v>
          </cell>
          <cell r="H1249" t="str">
            <v>3120 Corlear Avenue</v>
          </cell>
          <cell r="I1249" t="str">
            <v>Bronx</v>
          </cell>
          <cell r="J1249" t="str">
            <v>718-549-1908 (x315)</v>
          </cell>
          <cell r="K1249" t="str">
            <v>Rose Castillo</v>
          </cell>
          <cell r="L1249" t="str">
            <v>KINGS</v>
          </cell>
          <cell r="M1249" t="str">
            <v>rcastillo@ticharter.org</v>
          </cell>
          <cell r="N1249" t="str">
            <v>05/10/13</v>
          </cell>
          <cell r="O1249" t="str">
            <v>0.00</v>
          </cell>
          <cell r="P1249" t="str">
            <v>RA</v>
          </cell>
          <cell r="Q1249" t="str">
            <v>No</v>
          </cell>
          <cell r="R1249">
            <v>321000861032</v>
          </cell>
          <cell r="S1249" t="str">
            <v>260</v>
          </cell>
          <cell r="T1249" t="str">
            <v>UNASSIGNED</v>
          </cell>
          <cell r="U1249" t="str">
            <v/>
          </cell>
          <cell r="V1249" t="str">
            <v>0</v>
          </cell>
          <cell r="W1249" t="str">
            <v>NSLP</v>
          </cell>
          <cell r="X1249" t="str">
            <v>Yes</v>
          </cell>
          <cell r="Y1249" t="str">
            <v xml:space="preserve">      </v>
          </cell>
          <cell r="Z1249" t="str">
            <v>01/09/13</v>
          </cell>
          <cell r="AA1249" t="str">
            <v/>
          </cell>
          <cell r="AB1249" t="str">
            <v/>
          </cell>
          <cell r="AC1249" t="str">
            <v>0.00</v>
          </cell>
          <cell r="AD1249" t="str">
            <v>K130</v>
          </cell>
          <cell r="AE1249" t="str">
            <v>Password4</v>
          </cell>
          <cell r="AF1249" t="str">
            <v>0.00</v>
          </cell>
          <cell r="AG1249" t="str">
            <v>TECH INTERNATIONAL CHARTER SCHOOL</v>
          </cell>
        </row>
        <row r="1250">
          <cell r="A1250">
            <v>343000860836</v>
          </cell>
          <cell r="B1250" t="str">
            <v>K131</v>
          </cell>
          <cell r="C1250" t="str">
            <v/>
          </cell>
          <cell r="D1250" t="str">
            <v>K</v>
          </cell>
          <cell r="E1250" t="str">
            <v>Our World Neighborhood Charter School</v>
          </cell>
          <cell r="F1250" t="str">
            <v>Attn: Food Service Director</v>
          </cell>
          <cell r="G1250" t="str">
            <v>Our World Neighborhood Charter School</v>
          </cell>
          <cell r="H1250" t="str">
            <v>36-12 35th Avenue</v>
          </cell>
          <cell r="I1250" t="str">
            <v>Astoria</v>
          </cell>
          <cell r="J1250" t="str">
            <v>718-392-3405x 221</v>
          </cell>
          <cell r="K1250" t="str">
            <v>Monique Officer</v>
          </cell>
          <cell r="L1250" t="str">
            <v>QUEENS</v>
          </cell>
          <cell r="M1250" t="str">
            <v>mofficer@owncs.org</v>
          </cell>
          <cell r="N1250" t="str">
            <v>05/13/13</v>
          </cell>
          <cell r="O1250" t="str">
            <v>0.00</v>
          </cell>
          <cell r="P1250" t="str">
            <v>RA</v>
          </cell>
          <cell r="Q1250" t="str">
            <v>No</v>
          </cell>
          <cell r="R1250">
            <v>343000860836</v>
          </cell>
          <cell r="S1250" t="str">
            <v>180</v>
          </cell>
          <cell r="T1250" t="str">
            <v>UNASSIGNED</v>
          </cell>
          <cell r="U1250" t="str">
            <v/>
          </cell>
          <cell r="V1250" t="str">
            <v>56394</v>
          </cell>
          <cell r="W1250" t="str">
            <v>NSLP</v>
          </cell>
          <cell r="X1250" t="str">
            <v>No</v>
          </cell>
          <cell r="Y1250" t="str">
            <v>Week 2</v>
          </cell>
          <cell r="Z1250" t="str">
            <v>10/29/12</v>
          </cell>
          <cell r="AA1250" t="str">
            <v/>
          </cell>
          <cell r="AB1250" t="str">
            <v/>
          </cell>
          <cell r="AC1250" t="str">
            <v>0.00</v>
          </cell>
          <cell r="AD1250" t="str">
            <v>K131</v>
          </cell>
          <cell r="AE1250" t="str">
            <v>Password131</v>
          </cell>
          <cell r="AF1250" t="str">
            <v>0.00</v>
          </cell>
          <cell r="AG1250" t="str">
            <v>OUR WORLD NEIGHBORHOOD CHARTER SCHOOL</v>
          </cell>
        </row>
        <row r="1251">
          <cell r="A1251">
            <v>342400861048</v>
          </cell>
          <cell r="B1251" t="str">
            <v>K132</v>
          </cell>
          <cell r="C1251" t="str">
            <v/>
          </cell>
          <cell r="D1251" t="str">
            <v>K</v>
          </cell>
          <cell r="E1251" t="str">
            <v>Middle Village Preparatory Charter School</v>
          </cell>
          <cell r="F1251" t="str">
            <v/>
          </cell>
          <cell r="G1251" t="str">
            <v>6802 Metropolitan Ave.</v>
          </cell>
          <cell r="H1251" t="str">
            <v/>
          </cell>
          <cell r="I1251" t="str">
            <v>Middle Village</v>
          </cell>
          <cell r="J1251" t="str">
            <v>718-869-2933 x420</v>
          </cell>
          <cell r="K1251" t="str">
            <v>Christian Quezada</v>
          </cell>
          <cell r="L1251" t="str">
            <v>QUEENS</v>
          </cell>
          <cell r="M1251" t="str">
            <v>cquezada@middlevillageprep.org</v>
          </cell>
          <cell r="N1251" t="str">
            <v>11/17/17</v>
          </cell>
          <cell r="O1251" t="str">
            <v>14,747.23</v>
          </cell>
          <cell r="P1251" t="str">
            <v>RA</v>
          </cell>
          <cell r="Q1251" t="str">
            <v>Yes</v>
          </cell>
          <cell r="R1251">
            <v>342400861048</v>
          </cell>
          <cell r="S1251" t="str">
            <v>180</v>
          </cell>
          <cell r="T1251" t="str">
            <v/>
          </cell>
          <cell r="U1251" t="str">
            <v/>
          </cell>
          <cell r="V1251" t="str">
            <v>40682</v>
          </cell>
          <cell r="W1251" t="str">
            <v>NSLP</v>
          </cell>
          <cell r="X1251" t="str">
            <v>Yes</v>
          </cell>
          <cell r="Y1251" t="str">
            <v>Week 2</v>
          </cell>
          <cell r="Z1251" t="str">
            <v>11/16/17</v>
          </cell>
          <cell r="AA1251" t="str">
            <v/>
          </cell>
          <cell r="AB1251" t="str">
            <v/>
          </cell>
          <cell r="AC1251" t="str">
            <v>10,000.00</v>
          </cell>
          <cell r="AD1251" t="str">
            <v>K132</v>
          </cell>
          <cell r="AE1251" t="str">
            <v>2815416Food</v>
          </cell>
          <cell r="AF1251" t="str">
            <v>4,747.23</v>
          </cell>
          <cell r="AG1251" t="str">
            <v>MIDDLE VILLAGE PREPARATORY CHARTER SCHOOL</v>
          </cell>
        </row>
        <row r="1252">
          <cell r="A1252">
            <v>280207020000</v>
          </cell>
          <cell r="B1252" t="str">
            <v>K133</v>
          </cell>
          <cell r="C1252" t="str">
            <v/>
          </cell>
          <cell r="D1252" t="str">
            <v>K</v>
          </cell>
          <cell r="E1252" t="str">
            <v>Bellmore UFSD</v>
          </cell>
          <cell r="F1252" t="str">
            <v/>
          </cell>
          <cell r="G1252" t="str">
            <v>580 Winthrop Ave.</v>
          </cell>
          <cell r="H1252" t="str">
            <v/>
          </cell>
          <cell r="I1252" t="str">
            <v>Bellmore</v>
          </cell>
          <cell r="J1252" t="str">
            <v>516-679-2930</v>
          </cell>
          <cell r="K1252" t="str">
            <v>Erin Baierlein</v>
          </cell>
          <cell r="L1252" t="str">
            <v>NASSAU</v>
          </cell>
          <cell r="M1252" t="str">
            <v>Baierlein-Erin@aramark.com</v>
          </cell>
          <cell r="N1252" t="str">
            <v>01/03/18</v>
          </cell>
          <cell r="O1252" t="str">
            <v>28,534.19</v>
          </cell>
          <cell r="P1252" t="str">
            <v>RA</v>
          </cell>
          <cell r="Q1252" t="str">
            <v>Yes</v>
          </cell>
          <cell r="R1252">
            <v>280207020000</v>
          </cell>
          <cell r="S1252" t="str">
            <v>180</v>
          </cell>
          <cell r="T1252" t="str">
            <v/>
          </cell>
          <cell r="U1252" t="str">
            <v>Robin Lufrano</v>
          </cell>
          <cell r="V1252" t="str">
            <v>78715</v>
          </cell>
          <cell r="W1252" t="str">
            <v>NSLP</v>
          </cell>
          <cell r="X1252" t="str">
            <v>Yes</v>
          </cell>
          <cell r="Y1252" t="str">
            <v>Week 2</v>
          </cell>
          <cell r="Z1252" t="str">
            <v>11/16/17</v>
          </cell>
          <cell r="AA1252" t="str">
            <v>rlufrano@bellmoreschools.org</v>
          </cell>
          <cell r="AB1252" t="str">
            <v>516-679-2905</v>
          </cell>
          <cell r="AC1252" t="str">
            <v>22,430.05</v>
          </cell>
          <cell r="AD1252" t="str">
            <v>K133</v>
          </cell>
          <cell r="AE1252" t="str">
            <v>Password133</v>
          </cell>
          <cell r="AF1252" t="str">
            <v>4,410.25</v>
          </cell>
          <cell r="AG1252" t="str">
            <v>BELLMORE UFSD</v>
          </cell>
        </row>
        <row r="1253">
          <cell r="A1253">
            <v>332000229460</v>
          </cell>
          <cell r="B1253" t="str">
            <v>K134</v>
          </cell>
          <cell r="C1253" t="str">
            <v/>
          </cell>
          <cell r="D1253" t="str">
            <v>K</v>
          </cell>
          <cell r="E1253" t="str">
            <v>The Cheder</v>
          </cell>
          <cell r="F1253" t="str">
            <v>DOD-BJE Affliated</v>
          </cell>
          <cell r="G1253" t="str">
            <v>129 Elmwood Avenue</v>
          </cell>
          <cell r="H1253" t="str">
            <v/>
          </cell>
          <cell r="I1253" t="str">
            <v>Brooklyn</v>
          </cell>
          <cell r="J1253" t="str">
            <v>(718) 252-6333</v>
          </cell>
          <cell r="K1253" t="str">
            <v>Shifra Fixler</v>
          </cell>
          <cell r="L1253" t="str">
            <v>KINGS</v>
          </cell>
          <cell r="M1253" t="str">
            <v>office@thechederschool.com</v>
          </cell>
          <cell r="N1253" t="str">
            <v>08/09/18</v>
          </cell>
          <cell r="O1253" t="str">
            <v>0.00</v>
          </cell>
          <cell r="P1253" t="str">
            <v>RA</v>
          </cell>
          <cell r="Q1253" t="str">
            <v>No</v>
          </cell>
          <cell r="R1253">
            <v>332000229460</v>
          </cell>
          <cell r="S1253" t="str">
            <v>0</v>
          </cell>
          <cell r="T1253" t="str">
            <v/>
          </cell>
          <cell r="U1253" t="str">
            <v/>
          </cell>
          <cell r="V1253" t="str">
            <v>123331</v>
          </cell>
          <cell r="W1253" t="str">
            <v>NSLP</v>
          </cell>
          <cell r="X1253" t="str">
            <v>No</v>
          </cell>
          <cell r="Y1253" t="str">
            <v xml:space="preserve">      </v>
          </cell>
          <cell r="Z1253" t="str">
            <v/>
          </cell>
          <cell r="AA1253" t="str">
            <v/>
          </cell>
          <cell r="AB1253" t="str">
            <v/>
          </cell>
          <cell r="AC1253" t="str">
            <v>0.00</v>
          </cell>
          <cell r="AD1253" t="str">
            <v>K134</v>
          </cell>
          <cell r="AE1253" t="str">
            <v>Cheder129</v>
          </cell>
          <cell r="AF1253" t="str">
            <v>0.00</v>
          </cell>
          <cell r="AG1253" t="str">
            <v>THE CHEDER</v>
          </cell>
        </row>
        <row r="1254">
          <cell r="A1254">
            <v>333200860906</v>
          </cell>
          <cell r="B1254" t="str">
            <v>K135</v>
          </cell>
          <cell r="C1254" t="str">
            <v/>
          </cell>
          <cell r="D1254" t="str">
            <v>K</v>
          </cell>
          <cell r="E1254" t="str">
            <v>Achievement First Bushwick Charter</v>
          </cell>
          <cell r="F1254" t="str">
            <v/>
          </cell>
          <cell r="G1254" t="str">
            <v>Achievement First Bushwick Charter</v>
          </cell>
          <cell r="H1254" t="str">
            <v>1300 Green Avenue</v>
          </cell>
          <cell r="I1254" t="str">
            <v>Brooklyn</v>
          </cell>
          <cell r="J1254" t="str">
            <v>(347) 471-2560</v>
          </cell>
          <cell r="K1254" t="str">
            <v>Nate Skaggs</v>
          </cell>
          <cell r="L1254" t="str">
            <v>KINGS</v>
          </cell>
          <cell r="M1254" t="str">
            <v>nateskaggs@achievementfirst.org</v>
          </cell>
          <cell r="N1254" t="str">
            <v>02/05/19</v>
          </cell>
          <cell r="O1254" t="str">
            <v>0.00</v>
          </cell>
          <cell r="P1254" t="str">
            <v>RA</v>
          </cell>
          <cell r="Q1254" t="str">
            <v>No</v>
          </cell>
          <cell r="R1254">
            <v>333200860906</v>
          </cell>
          <cell r="S1254" t="str">
            <v>0</v>
          </cell>
          <cell r="T1254" t="str">
            <v/>
          </cell>
          <cell r="U1254" t="str">
            <v/>
          </cell>
          <cell r="V1254" t="str">
            <v>210396</v>
          </cell>
          <cell r="W1254" t="str">
            <v>NSLP</v>
          </cell>
          <cell r="X1254" t="str">
            <v>No</v>
          </cell>
          <cell r="Y1254" t="str">
            <v xml:space="preserve">      </v>
          </cell>
          <cell r="Z1254" t="str">
            <v>02/05/19</v>
          </cell>
          <cell r="AA1254" t="str">
            <v/>
          </cell>
          <cell r="AB1254" t="str">
            <v/>
          </cell>
          <cell r="AC1254" t="str">
            <v>0.00</v>
          </cell>
          <cell r="AD1254" t="str">
            <v>K135</v>
          </cell>
          <cell r="AE1254" t="str">
            <v>Password135</v>
          </cell>
          <cell r="AF1254" t="str">
            <v>0.00</v>
          </cell>
          <cell r="AG1254" t="str">
            <v>ACHIEVEMENT FIRST BUSHWICK CHARTER</v>
          </cell>
        </row>
        <row r="1255">
          <cell r="A1255">
            <v>332000226331</v>
          </cell>
          <cell r="B1255" t="str">
            <v>K136</v>
          </cell>
          <cell r="C1255" t="str">
            <v/>
          </cell>
          <cell r="D1255" t="str">
            <v>K</v>
          </cell>
          <cell r="E1255" t="str">
            <v>Talmud Torah D'Chasidei Gur</v>
          </cell>
          <cell r="F1255" t="str">
            <v/>
          </cell>
          <cell r="G1255" t="str">
            <v>1364 42nd Street</v>
          </cell>
          <cell r="H1255" t="str">
            <v/>
          </cell>
          <cell r="I1255" t="str">
            <v>Brooklyn</v>
          </cell>
          <cell r="J1255" t="str">
            <v>718-923-3113 x102</v>
          </cell>
          <cell r="K1255" t="str">
            <v>Naftali Shedrowitzky</v>
          </cell>
          <cell r="L1255" t="str">
            <v>KINGS</v>
          </cell>
          <cell r="M1255" t="str">
            <v>naftali.ttgur@gmail.com</v>
          </cell>
          <cell r="N1255" t="str">
            <v>07/23/19</v>
          </cell>
          <cell r="O1255" t="str">
            <v>19,482.93</v>
          </cell>
          <cell r="P1255" t="str">
            <v>RA</v>
          </cell>
          <cell r="Q1255" t="str">
            <v>Yes</v>
          </cell>
          <cell r="R1255">
            <v>332000226331</v>
          </cell>
          <cell r="S1255" t="str">
            <v>0</v>
          </cell>
          <cell r="T1255" t="str">
            <v/>
          </cell>
          <cell r="U1255" t="str">
            <v/>
          </cell>
          <cell r="V1255" t="str">
            <v>53746</v>
          </cell>
          <cell r="W1255" t="str">
            <v>NSLP</v>
          </cell>
          <cell r="X1255" t="str">
            <v>Yes</v>
          </cell>
          <cell r="Y1255" t="str">
            <v xml:space="preserve">      </v>
          </cell>
          <cell r="Z1255" t="str">
            <v>07/23/19</v>
          </cell>
          <cell r="AA1255" t="str">
            <v/>
          </cell>
          <cell r="AB1255" t="str">
            <v/>
          </cell>
          <cell r="AC1255" t="str">
            <v>0.00</v>
          </cell>
          <cell r="AD1255" t="str">
            <v>K136</v>
          </cell>
          <cell r="AE1255" t="str">
            <v>Food2eat</v>
          </cell>
          <cell r="AF1255" t="str">
            <v>19,482.93</v>
          </cell>
          <cell r="AG1255" t="str">
            <v>TALMUD TORAH D'CHASIDEI GUR</v>
          </cell>
        </row>
        <row r="1256">
          <cell r="A1256">
            <v>332200860955</v>
          </cell>
          <cell r="B1256" t="str">
            <v>K137</v>
          </cell>
          <cell r="C1256" t="str">
            <v/>
          </cell>
          <cell r="D1256" t="str">
            <v>K</v>
          </cell>
          <cell r="E1256" t="str">
            <v>Hebrew Language Academy Charter School</v>
          </cell>
          <cell r="F1256" t="str">
            <v/>
          </cell>
          <cell r="G1256" t="str">
            <v>2186 Mill Avenue</v>
          </cell>
          <cell r="H1256" t="str">
            <v/>
          </cell>
          <cell r="I1256" t="str">
            <v>Brooklyn</v>
          </cell>
          <cell r="J1256" t="str">
            <v>718-377-7200</v>
          </cell>
          <cell r="K1256" t="str">
            <v>Lyvette Robles</v>
          </cell>
          <cell r="L1256" t="str">
            <v>KINGS</v>
          </cell>
          <cell r="M1256" t="str">
            <v>lrobles@hlacharterschool.org</v>
          </cell>
          <cell r="N1256" t="str">
            <v>07/25/19</v>
          </cell>
          <cell r="O1256" t="str">
            <v>53,455.70</v>
          </cell>
          <cell r="P1256" t="str">
            <v>RA</v>
          </cell>
          <cell r="Q1256" t="str">
            <v>Yes</v>
          </cell>
          <cell r="R1256">
            <v>332200860955</v>
          </cell>
          <cell r="S1256" t="str">
            <v>0</v>
          </cell>
          <cell r="T1256" t="str">
            <v/>
          </cell>
          <cell r="U1256" t="str">
            <v/>
          </cell>
          <cell r="V1256" t="str">
            <v>147464</v>
          </cell>
          <cell r="W1256" t="str">
            <v>NSLP</v>
          </cell>
          <cell r="X1256" t="str">
            <v>Yes</v>
          </cell>
          <cell r="Y1256" t="str">
            <v xml:space="preserve">      </v>
          </cell>
          <cell r="Z1256" t="str">
            <v>07/25/19</v>
          </cell>
          <cell r="AA1256" t="str">
            <v/>
          </cell>
          <cell r="AB1256" t="str">
            <v/>
          </cell>
          <cell r="AC1256" t="str">
            <v>53,455.00</v>
          </cell>
          <cell r="AD1256" t="str">
            <v>K137</v>
          </cell>
          <cell r="AE1256" t="str">
            <v>Password137</v>
          </cell>
          <cell r="AF1256" t="str">
            <v>0.70</v>
          </cell>
          <cell r="AG1256" t="str">
            <v>HEBREW LANGUAGE ACADEMY CHARTER SCHOOL</v>
          </cell>
        </row>
        <row r="1257">
          <cell r="A1257">
            <v>310600861101</v>
          </cell>
          <cell r="B1257" t="str">
            <v>K138</v>
          </cell>
          <cell r="C1257" t="str">
            <v/>
          </cell>
          <cell r="D1257" t="str">
            <v>K</v>
          </cell>
          <cell r="E1257" t="str">
            <v>School in the Square Public Charter School</v>
          </cell>
          <cell r="F1257" t="str">
            <v/>
          </cell>
          <cell r="G1257" t="str">
            <v>120 Wadsworth Avenue</v>
          </cell>
          <cell r="H1257" t="str">
            <v/>
          </cell>
          <cell r="I1257" t="str">
            <v>New York</v>
          </cell>
          <cell r="J1257" t="str">
            <v>718-916-7683</v>
          </cell>
          <cell r="K1257" t="str">
            <v>Monica Merchant</v>
          </cell>
          <cell r="L1257" t="str">
            <v>MANHATTAN</v>
          </cell>
          <cell r="M1257" t="str">
            <v>mmerchant@schoolinthesquare.org</v>
          </cell>
          <cell r="N1257" t="str">
            <v>07/25/19</v>
          </cell>
          <cell r="O1257" t="str">
            <v>12,966.63</v>
          </cell>
          <cell r="P1257" t="str">
            <v>RA</v>
          </cell>
          <cell r="Q1257" t="str">
            <v>Yes</v>
          </cell>
          <cell r="R1257">
            <v>310600861101</v>
          </cell>
          <cell r="S1257" t="str">
            <v>0</v>
          </cell>
          <cell r="T1257" t="str">
            <v/>
          </cell>
          <cell r="U1257" t="str">
            <v/>
          </cell>
          <cell r="V1257" t="str">
            <v>35770</v>
          </cell>
          <cell r="W1257" t="str">
            <v>NSLP</v>
          </cell>
          <cell r="X1257" t="str">
            <v>Yes</v>
          </cell>
          <cell r="Y1257" t="str">
            <v xml:space="preserve">      </v>
          </cell>
          <cell r="Z1257" t="str">
            <v>07/25/19</v>
          </cell>
          <cell r="AA1257" t="str">
            <v/>
          </cell>
          <cell r="AB1257" t="str">
            <v/>
          </cell>
          <cell r="AC1257" t="str">
            <v>12,966.00</v>
          </cell>
          <cell r="AD1257" t="str">
            <v>K138</v>
          </cell>
          <cell r="AE1257" t="str">
            <v>Food2eat</v>
          </cell>
          <cell r="AF1257" t="str">
            <v>0.63</v>
          </cell>
          <cell r="AG1257" t="str">
            <v>SCHOOL IN THE SQUARE PUBLIC CHARTER SCHOOL</v>
          </cell>
        </row>
        <row r="1258">
          <cell r="A1258" t="str">
            <v/>
          </cell>
          <cell r="B1258" t="str">
            <v>K205</v>
          </cell>
          <cell r="C1258" t="str">
            <v/>
          </cell>
          <cell r="D1258" t="str">
            <v>K</v>
          </cell>
          <cell r="E1258" t="str">
            <v>Good Shepard Lutheran School</v>
          </cell>
          <cell r="F1258" t="str">
            <v/>
          </cell>
          <cell r="G1258" t="str">
            <v>Attn: School Lunch Director</v>
          </cell>
          <cell r="H1258" t="str">
            <v>99 Central Park Road</v>
          </cell>
          <cell r="I1258" t="str">
            <v>Plainview</v>
          </cell>
          <cell r="J1258" t="str">
            <v>(516) 349-1966</v>
          </cell>
          <cell r="K1258" t="str">
            <v>Marilyn Benner</v>
          </cell>
          <cell r="L1258" t="str">
            <v>ALLEGANY</v>
          </cell>
          <cell r="M1258" t="str">
            <v/>
          </cell>
          <cell r="N1258" t="str">
            <v>07/26/02</v>
          </cell>
          <cell r="O1258" t="str">
            <v>0.00</v>
          </cell>
          <cell r="P1258" t="str">
            <v>RA</v>
          </cell>
          <cell r="Q1258" t="str">
            <v>No</v>
          </cell>
          <cell r="R1258" t="str">
            <v/>
          </cell>
          <cell r="S1258" t="str">
            <v>180</v>
          </cell>
          <cell r="T1258" t="str">
            <v>UNASSIGNED</v>
          </cell>
          <cell r="U1258" t="str">
            <v>Camille D. Birmelin Asst. Super 730-1520</v>
          </cell>
          <cell r="V1258" t="str">
            <v>0</v>
          </cell>
          <cell r="W1258" t="str">
            <v>NSLP</v>
          </cell>
          <cell r="X1258" t="str">
            <v>Yes</v>
          </cell>
          <cell r="Y1258" t="str">
            <v>Week 1</v>
          </cell>
          <cell r="Z1258" t="str">
            <v/>
          </cell>
          <cell r="AA1258" t="str">
            <v/>
          </cell>
          <cell r="AB1258" t="str">
            <v/>
          </cell>
          <cell r="AC1258" t="str">
            <v>0.00</v>
          </cell>
          <cell r="AD1258" t="str">
            <v>K205</v>
          </cell>
          <cell r="AE1258" t="str">
            <v>C4QRPFW</v>
          </cell>
          <cell r="AF1258" t="str">
            <v>0.00</v>
          </cell>
          <cell r="AG1258" t="str">
            <v>GOOD SHEPARD</v>
          </cell>
        </row>
        <row r="1259">
          <cell r="A1259">
            <v>310100149000</v>
          </cell>
          <cell r="B1259" t="str">
            <v>K228</v>
          </cell>
          <cell r="C1259" t="str">
            <v/>
          </cell>
          <cell r="D1259" t="str">
            <v>K</v>
          </cell>
          <cell r="E1259" t="str">
            <v>Archdiocese of New York</v>
          </cell>
          <cell r="F1259" t="str">
            <v>Attn: Food Service Director</v>
          </cell>
          <cell r="G1259" t="str">
            <v>Archdiocese of New York</v>
          </cell>
          <cell r="H1259" t="str">
            <v>1011 First Avenue</v>
          </cell>
          <cell r="I1259" t="str">
            <v>New York</v>
          </cell>
          <cell r="J1259" t="str">
            <v>(646) 794-2606</v>
          </cell>
          <cell r="K1259" t="str">
            <v>Christopher Harris</v>
          </cell>
          <cell r="L1259" t="str">
            <v>MANHATTAN</v>
          </cell>
          <cell r="M1259" t="str">
            <v>christopher.harris@nyics.org</v>
          </cell>
          <cell r="N1259" t="str">
            <v>11/26/03</v>
          </cell>
          <cell r="O1259" t="str">
            <v>768,861.41</v>
          </cell>
          <cell r="P1259" t="str">
            <v>RA</v>
          </cell>
          <cell r="Q1259" t="str">
            <v>Yes</v>
          </cell>
          <cell r="R1259">
            <v>310100149000</v>
          </cell>
          <cell r="S1259" t="str">
            <v>180</v>
          </cell>
          <cell r="T1259" t="str">
            <v>UNASSIGNED</v>
          </cell>
          <cell r="U1259" t="str">
            <v>Camille D. Birmelin</v>
          </cell>
          <cell r="V1259" t="str">
            <v>2120997</v>
          </cell>
          <cell r="W1259" t="str">
            <v>NSLP</v>
          </cell>
          <cell r="X1259" t="str">
            <v>Yes</v>
          </cell>
          <cell r="Y1259" t="str">
            <v>Week 1</v>
          </cell>
          <cell r="Z1259" t="str">
            <v>10/17/11</v>
          </cell>
          <cell r="AA1259" t="str">
            <v/>
          </cell>
          <cell r="AB1259" t="str">
            <v>730-1520</v>
          </cell>
          <cell r="AC1259" t="str">
            <v>650,004.88</v>
          </cell>
          <cell r="AD1259" t="str">
            <v>K228</v>
          </cell>
          <cell r="AE1259" t="str">
            <v>PasswordK228</v>
          </cell>
          <cell r="AF1259" t="str">
            <v>-44,680.15</v>
          </cell>
          <cell r="AG1259" t="str">
            <v>ARCHDIOCESE/NY</v>
          </cell>
        </row>
        <row r="1260">
          <cell r="A1260">
            <v>280207100008</v>
          </cell>
          <cell r="B1260" t="str">
            <v>K300</v>
          </cell>
          <cell r="C1260" t="str">
            <v/>
          </cell>
          <cell r="D1260" t="str">
            <v>K</v>
          </cell>
          <cell r="E1260" t="str">
            <v>Regina Maternity Services</v>
          </cell>
          <cell r="F1260" t="str">
            <v>Attn: Food Service Director</v>
          </cell>
          <cell r="G1260" t="str">
            <v>Catholic Charities,Regina Residence</v>
          </cell>
          <cell r="H1260" t="str">
            <v>29 Kirkwood Avenue</v>
          </cell>
          <cell r="I1260" t="str">
            <v>Merrick</v>
          </cell>
          <cell r="J1260" t="str">
            <v>(516) 223-7888</v>
          </cell>
          <cell r="K1260" t="str">
            <v>Diane Bryant</v>
          </cell>
          <cell r="L1260" t="str">
            <v>NASSAU</v>
          </cell>
          <cell r="M1260" t="str">
            <v>bryant.diane@catholiccharities.cc</v>
          </cell>
          <cell r="N1260" t="str">
            <v>08/29/00</v>
          </cell>
          <cell r="O1260" t="str">
            <v>0.00</v>
          </cell>
          <cell r="P1260" t="str">
            <v>RA</v>
          </cell>
          <cell r="Q1260" t="str">
            <v>No</v>
          </cell>
          <cell r="R1260">
            <v>280207100008</v>
          </cell>
          <cell r="S1260" t="str">
            <v>180</v>
          </cell>
          <cell r="T1260" t="str">
            <v>UNASSIGNED</v>
          </cell>
          <cell r="U1260" t="str">
            <v>Camille D. Birmelin</v>
          </cell>
          <cell r="V1260" t="str">
            <v>0</v>
          </cell>
          <cell r="W1260" t="str">
            <v>NSLP</v>
          </cell>
          <cell r="X1260" t="str">
            <v>No</v>
          </cell>
          <cell r="Y1260" t="str">
            <v>Week 1</v>
          </cell>
          <cell r="Z1260" t="str">
            <v>10/24/11</v>
          </cell>
          <cell r="AA1260" t="str">
            <v/>
          </cell>
          <cell r="AB1260" t="str">
            <v>730-1520</v>
          </cell>
          <cell r="AC1260" t="str">
            <v>0.00</v>
          </cell>
          <cell r="AD1260" t="str">
            <v>K300</v>
          </cell>
          <cell r="AE1260" t="str">
            <v>Residence2$</v>
          </cell>
          <cell r="AF1260" t="str">
            <v>0.00</v>
          </cell>
          <cell r="AG1260" t="str">
            <v>REGINA MATERNITY</v>
          </cell>
        </row>
        <row r="1261">
          <cell r="A1261">
            <v>800000056139</v>
          </cell>
          <cell r="B1261" t="str">
            <v>K301</v>
          </cell>
          <cell r="C1261" t="str">
            <v/>
          </cell>
          <cell r="D1261" t="str">
            <v>K</v>
          </cell>
          <cell r="E1261" t="str">
            <v>Hope for Youth, Inc.</v>
          </cell>
          <cell r="F1261" t="str">
            <v>Attn: Food Service Director</v>
          </cell>
          <cell r="G1261" t="str">
            <v>Hope for Youth, Inc.</v>
          </cell>
          <cell r="H1261" t="str">
            <v>201 Dixon Ave</v>
          </cell>
          <cell r="I1261" t="str">
            <v>Amityville</v>
          </cell>
          <cell r="J1261" t="str">
            <v>(631) 782-6503</v>
          </cell>
          <cell r="K1261" t="str">
            <v>Dawn Tesoro</v>
          </cell>
          <cell r="L1261" t="str">
            <v>SUFFOLK</v>
          </cell>
          <cell r="M1261" t="str">
            <v>dtesoro@hfyny.org</v>
          </cell>
          <cell r="N1261" t="str">
            <v>01/22/03</v>
          </cell>
          <cell r="O1261" t="str">
            <v>0.00</v>
          </cell>
          <cell r="P1261" t="str">
            <v>RA</v>
          </cell>
          <cell r="Q1261" t="str">
            <v>No</v>
          </cell>
          <cell r="R1261">
            <v>800000056139</v>
          </cell>
          <cell r="S1261" t="str">
            <v>180</v>
          </cell>
          <cell r="T1261" t="str">
            <v>UNASSIGNED</v>
          </cell>
          <cell r="U1261" t="str">
            <v>Camille D. Birmelin</v>
          </cell>
          <cell r="V1261" t="str">
            <v>10756</v>
          </cell>
          <cell r="W1261" t="str">
            <v>NSLP</v>
          </cell>
          <cell r="X1261" t="str">
            <v>Yes</v>
          </cell>
          <cell r="Y1261" t="str">
            <v>Week 1</v>
          </cell>
          <cell r="Z1261" t="str">
            <v>10/17/11</v>
          </cell>
          <cell r="AA1261" t="str">
            <v/>
          </cell>
          <cell r="AB1261" t="str">
            <v>730-1520</v>
          </cell>
          <cell r="AC1261" t="str">
            <v>0.00</v>
          </cell>
          <cell r="AD1261" t="str">
            <v>K301</v>
          </cell>
          <cell r="AE1261" t="str">
            <v>Mott4Orange</v>
          </cell>
          <cell r="AF1261" t="str">
            <v>0.00</v>
          </cell>
          <cell r="AG1261" t="str">
            <v>HOPE FOR YOUTH</v>
          </cell>
        </row>
        <row r="1262">
          <cell r="A1262" t="str">
            <v/>
          </cell>
          <cell r="B1262" t="str">
            <v>K320</v>
          </cell>
          <cell r="C1262" t="str">
            <v/>
          </cell>
          <cell r="D1262" t="str">
            <v>K</v>
          </cell>
          <cell r="E1262" t="str">
            <v>Old Westbury School of the Holy Child</v>
          </cell>
          <cell r="F1262" t="str">
            <v/>
          </cell>
          <cell r="G1262" t="str">
            <v>Attn: Food Service Manager</v>
          </cell>
          <cell r="H1262" t="str">
            <v>25 Store Hill Road</v>
          </cell>
          <cell r="I1262" t="str">
            <v>Old Westbury</v>
          </cell>
          <cell r="J1262" t="str">
            <v>(516) 626-9300</v>
          </cell>
          <cell r="K1262" t="str">
            <v>Penny Kowslich</v>
          </cell>
          <cell r="L1262" t="str">
            <v>ALLEGANY</v>
          </cell>
          <cell r="M1262" t="str">
            <v/>
          </cell>
          <cell r="N1262" t="str">
            <v>09/20/95</v>
          </cell>
          <cell r="O1262" t="str">
            <v>0.00</v>
          </cell>
          <cell r="P1262" t="str">
            <v>RA</v>
          </cell>
          <cell r="Q1262" t="str">
            <v>No</v>
          </cell>
          <cell r="R1262" t="str">
            <v/>
          </cell>
          <cell r="S1262" t="str">
            <v>180</v>
          </cell>
          <cell r="T1262" t="str">
            <v>UNASSIGNED</v>
          </cell>
          <cell r="U1262" t="str">
            <v>Camille D. Birmelin Asst. Super 730-1520</v>
          </cell>
          <cell r="V1262" t="str">
            <v>0</v>
          </cell>
          <cell r="W1262" t="str">
            <v>NSLP</v>
          </cell>
          <cell r="X1262" t="str">
            <v>Yes</v>
          </cell>
          <cell r="Y1262" t="str">
            <v xml:space="preserve">      </v>
          </cell>
          <cell r="Z1262" t="str">
            <v/>
          </cell>
          <cell r="AA1262" t="str">
            <v/>
          </cell>
          <cell r="AB1262" t="str">
            <v/>
          </cell>
          <cell r="AC1262" t="str">
            <v>0.00</v>
          </cell>
          <cell r="AD1262" t="str">
            <v>K320</v>
          </cell>
          <cell r="AE1262" t="str">
            <v>FKUNJSG</v>
          </cell>
          <cell r="AF1262" t="str">
            <v>0.00</v>
          </cell>
          <cell r="AG1262" t="str">
            <v>OLD WESTBURY</v>
          </cell>
        </row>
        <row r="1263">
          <cell r="A1263">
            <v>280208997798</v>
          </cell>
          <cell r="B1263" t="str">
            <v>K325</v>
          </cell>
          <cell r="C1263" t="str">
            <v/>
          </cell>
          <cell r="D1263" t="str">
            <v>K</v>
          </cell>
          <cell r="E1263" t="str">
            <v>United Cerebral Palsy Association</v>
          </cell>
          <cell r="F1263" t="str">
            <v>Attn: Food Service Director</v>
          </cell>
          <cell r="G1263" t="str">
            <v>United Cerebral Palsy Association</v>
          </cell>
          <cell r="H1263" t="str">
            <v>380 Washington Avenue</v>
          </cell>
          <cell r="I1263" t="str">
            <v>Roosevelt</v>
          </cell>
          <cell r="J1263" t="str">
            <v>(516) 378-2000x 320</v>
          </cell>
          <cell r="K1263" t="str">
            <v>Doris Davis</v>
          </cell>
          <cell r="L1263" t="str">
            <v>NASSAU</v>
          </cell>
          <cell r="M1263" t="str">
            <v>DDavis@cpnassau.org</v>
          </cell>
          <cell r="N1263" t="str">
            <v>08/29/00</v>
          </cell>
          <cell r="O1263" t="str">
            <v>7,642.59</v>
          </cell>
          <cell r="P1263" t="str">
            <v>RA</v>
          </cell>
          <cell r="Q1263" t="str">
            <v>Yes</v>
          </cell>
          <cell r="R1263">
            <v>280208997798</v>
          </cell>
          <cell r="S1263" t="str">
            <v>180</v>
          </cell>
          <cell r="T1263" t="str">
            <v>UNASSIGNED</v>
          </cell>
          <cell r="U1263" t="str">
            <v>Camille D. Birmelin</v>
          </cell>
          <cell r="V1263" t="str">
            <v>21083</v>
          </cell>
          <cell r="W1263" t="str">
            <v>NSLP</v>
          </cell>
          <cell r="X1263" t="str">
            <v>Yes</v>
          </cell>
          <cell r="Y1263" t="str">
            <v>Week 2</v>
          </cell>
          <cell r="Z1263" t="str">
            <v>09/12/11</v>
          </cell>
          <cell r="AA1263" t="str">
            <v/>
          </cell>
          <cell r="AB1263" t="str">
            <v>730-1520</v>
          </cell>
          <cell r="AC1263" t="str">
            <v>-532.86</v>
          </cell>
          <cell r="AD1263" t="str">
            <v>K325</v>
          </cell>
          <cell r="AE1263" t="str">
            <v>Ogscpn325</v>
          </cell>
          <cell r="AF1263" t="str">
            <v>1,421.72</v>
          </cell>
          <cell r="AG1263" t="str">
            <v>U C P A OF NASAU</v>
          </cell>
        </row>
        <row r="1264">
          <cell r="A1264">
            <v>342600928177</v>
          </cell>
          <cell r="B1264" t="str">
            <v>K326</v>
          </cell>
          <cell r="C1264" t="str">
            <v/>
          </cell>
          <cell r="D1264" t="str">
            <v>K</v>
          </cell>
          <cell r="E1264" t="str">
            <v>Queens Children's Psychiatric Center</v>
          </cell>
          <cell r="F1264" t="str">
            <v>Attn: Food Service Director</v>
          </cell>
          <cell r="G1264" t="str">
            <v>Queens Children's Psychiatric Center</v>
          </cell>
          <cell r="H1264" t="str">
            <v>74-03 Commonwealth Blvd.</v>
          </cell>
          <cell r="I1264" t="str">
            <v>Bellerose</v>
          </cell>
          <cell r="J1264" t="str">
            <v>(718) 264-4811</v>
          </cell>
          <cell r="K1264" t="str">
            <v>Luba Trye</v>
          </cell>
          <cell r="L1264" t="str">
            <v>NASSAU</v>
          </cell>
          <cell r="M1264" t="str">
            <v>Luba.Trye@omh.ny.gov</v>
          </cell>
          <cell r="N1264" t="str">
            <v>09/06/18</v>
          </cell>
          <cell r="O1264" t="str">
            <v>5,008.30</v>
          </cell>
          <cell r="P1264" t="str">
            <v>RA</v>
          </cell>
          <cell r="Q1264" t="str">
            <v>Yes</v>
          </cell>
          <cell r="R1264">
            <v>342600928177</v>
          </cell>
          <cell r="S1264" t="str">
            <v>0</v>
          </cell>
          <cell r="T1264" t="str">
            <v/>
          </cell>
          <cell r="U1264" t="str">
            <v/>
          </cell>
          <cell r="V1264" t="str">
            <v>13816</v>
          </cell>
          <cell r="W1264" t="str">
            <v>NSLP</v>
          </cell>
          <cell r="X1264" t="str">
            <v>Yes</v>
          </cell>
          <cell r="Y1264" t="str">
            <v xml:space="preserve">      </v>
          </cell>
          <cell r="Z1264" t="str">
            <v>09/06/18</v>
          </cell>
          <cell r="AA1264" t="str">
            <v/>
          </cell>
          <cell r="AB1264" t="str">
            <v/>
          </cell>
          <cell r="AC1264" t="str">
            <v>-328.86</v>
          </cell>
          <cell r="AD1264" t="str">
            <v>K326</v>
          </cell>
          <cell r="AE1264" t="str">
            <v>Nyccc2018</v>
          </cell>
          <cell r="AF1264" t="str">
            <v>-3,439.05</v>
          </cell>
          <cell r="AG1264" t="str">
            <v>QUEENS CHILDREN'S PSYCHIATRIC CENTER</v>
          </cell>
        </row>
        <row r="1265">
          <cell r="A1265">
            <v>342400640003</v>
          </cell>
          <cell r="B1265" t="str">
            <v>K371</v>
          </cell>
          <cell r="C1265" t="str">
            <v/>
          </cell>
          <cell r="D1265" t="str">
            <v>K</v>
          </cell>
          <cell r="E1265" t="str">
            <v>Outreach House 2</v>
          </cell>
          <cell r="F1265" t="str">
            <v>Attn: Food Service Director</v>
          </cell>
          <cell r="G1265" t="str">
            <v>Outreach House 2</v>
          </cell>
          <cell r="H1265" t="str">
            <v>400 Crooked Hill Road</v>
          </cell>
          <cell r="I1265" t="str">
            <v>Brentwood</v>
          </cell>
          <cell r="J1265" t="str">
            <v>(631) 231-3232x 3123</v>
          </cell>
          <cell r="K1265" t="str">
            <v>David Vizzini</v>
          </cell>
          <cell r="L1265" t="str">
            <v>SUFFOLK</v>
          </cell>
          <cell r="M1265" t="str">
            <v>davidvizzini@opiny.org</v>
          </cell>
          <cell r="N1265" t="str">
            <v>07/26/01</v>
          </cell>
          <cell r="O1265" t="str">
            <v>9,060.33</v>
          </cell>
          <cell r="P1265" t="str">
            <v>RA</v>
          </cell>
          <cell r="Q1265" t="str">
            <v>Yes</v>
          </cell>
          <cell r="R1265">
            <v>342400640003</v>
          </cell>
          <cell r="S1265" t="str">
            <v>180</v>
          </cell>
          <cell r="T1265" t="str">
            <v>UNASSIGNED</v>
          </cell>
          <cell r="U1265" t="str">
            <v>Susan Byrne</v>
          </cell>
          <cell r="V1265" t="str">
            <v>24994</v>
          </cell>
          <cell r="W1265" t="str">
            <v>NSLP</v>
          </cell>
          <cell r="X1265" t="str">
            <v>Yes</v>
          </cell>
          <cell r="Y1265" t="str">
            <v>Week 2</v>
          </cell>
          <cell r="Z1265" t="str">
            <v>08/31/11</v>
          </cell>
          <cell r="AA1265" t="str">
            <v/>
          </cell>
          <cell r="AB1265" t="str">
            <v>(631) 231-3232</v>
          </cell>
          <cell r="AC1265" t="str">
            <v>-679.18</v>
          </cell>
          <cell r="AD1265" t="str">
            <v>K371</v>
          </cell>
          <cell r="AE1265" t="str">
            <v>Password371</v>
          </cell>
          <cell r="AF1265" t="str">
            <v>3,000.89</v>
          </cell>
          <cell r="AG1265" t="str">
            <v>OUTREACH HSE II</v>
          </cell>
        </row>
        <row r="1266">
          <cell r="A1266" t="str">
            <v/>
          </cell>
          <cell r="B1266" t="str">
            <v>K380</v>
          </cell>
          <cell r="C1266" t="str">
            <v/>
          </cell>
          <cell r="D1266" t="str">
            <v>K</v>
          </cell>
          <cell r="E1266" t="str">
            <v>Nassau County Correctional Ctr</v>
          </cell>
          <cell r="F1266" t="str">
            <v/>
          </cell>
          <cell r="G1266" t="str">
            <v>Attn: Food Service Director</v>
          </cell>
          <cell r="H1266" t="str">
            <v>100 Carmen Avenue</v>
          </cell>
          <cell r="I1266" t="str">
            <v>East Meadow</v>
          </cell>
          <cell r="J1266" t="str">
            <v>(516) 572-4643</v>
          </cell>
          <cell r="K1266" t="str">
            <v>David Rodenburg</v>
          </cell>
          <cell r="L1266" t="str">
            <v>ALLEGANY</v>
          </cell>
          <cell r="M1266" t="str">
            <v/>
          </cell>
          <cell r="N1266" t="str">
            <v>11/25/03</v>
          </cell>
          <cell r="O1266" t="str">
            <v>0.00</v>
          </cell>
          <cell r="P1266" t="str">
            <v>RA</v>
          </cell>
          <cell r="Q1266" t="str">
            <v>No</v>
          </cell>
          <cell r="R1266" t="str">
            <v/>
          </cell>
          <cell r="S1266" t="str">
            <v>180</v>
          </cell>
          <cell r="T1266" t="str">
            <v>UNASSIGNED</v>
          </cell>
          <cell r="U1266" t="str">
            <v>Susan Byrne- Prin- 631-231-3232</v>
          </cell>
          <cell r="V1266" t="str">
            <v>0</v>
          </cell>
          <cell r="W1266" t="str">
            <v>NSLP</v>
          </cell>
          <cell r="X1266" t="str">
            <v>Yes</v>
          </cell>
          <cell r="Y1266" t="str">
            <v>Week 2</v>
          </cell>
          <cell r="Z1266" t="str">
            <v/>
          </cell>
          <cell r="AA1266" t="str">
            <v/>
          </cell>
          <cell r="AB1266" t="str">
            <v/>
          </cell>
          <cell r="AC1266" t="str">
            <v>0.00</v>
          </cell>
          <cell r="AD1266" t="str">
            <v>K380</v>
          </cell>
          <cell r="AE1266" t="str">
            <v>FV2PT49</v>
          </cell>
          <cell r="AF1266" t="str">
            <v>0.00</v>
          </cell>
          <cell r="AG1266" t="str">
            <v>NASSAU CTY CORRE</v>
          </cell>
        </row>
        <row r="1267">
          <cell r="A1267">
            <v>100308630003</v>
          </cell>
          <cell r="B1267" t="str">
            <v>K381</v>
          </cell>
          <cell r="C1267" t="str">
            <v/>
          </cell>
          <cell r="D1267" t="str">
            <v>K</v>
          </cell>
          <cell r="E1267" t="str">
            <v>Berkshire Farm Center</v>
          </cell>
          <cell r="F1267" t="str">
            <v>Attn: School Lunch Director</v>
          </cell>
          <cell r="G1267" t="str">
            <v>Berkshire Farm Center</v>
          </cell>
          <cell r="H1267" t="str">
            <v>2 Cottage Lane, PO Box 696</v>
          </cell>
          <cell r="I1267" t="str">
            <v>Yaphank</v>
          </cell>
          <cell r="J1267" t="str">
            <v>(631) 420-4444</v>
          </cell>
          <cell r="K1267" t="str">
            <v>closed</v>
          </cell>
          <cell r="L1267" t="str">
            <v>SUFFOLK</v>
          </cell>
          <cell r="M1267" t="str">
            <v/>
          </cell>
          <cell r="N1267" t="str">
            <v>08/29/00</v>
          </cell>
          <cell r="O1267" t="str">
            <v>0.00</v>
          </cell>
          <cell r="P1267" t="str">
            <v>RA</v>
          </cell>
          <cell r="Q1267" t="str">
            <v>No</v>
          </cell>
          <cell r="R1267">
            <v>100308630003</v>
          </cell>
          <cell r="S1267" t="str">
            <v>180</v>
          </cell>
          <cell r="T1267" t="str">
            <v>UNASSIGNED</v>
          </cell>
          <cell r="U1267" t="str">
            <v>Susan Byrne- Prin- 631-231-3232</v>
          </cell>
          <cell r="V1267" t="str">
            <v>39390</v>
          </cell>
          <cell r="W1267" t="str">
            <v>NSLP</v>
          </cell>
          <cell r="X1267" t="str">
            <v>No</v>
          </cell>
          <cell r="Y1267" t="str">
            <v>Week 2</v>
          </cell>
          <cell r="Z1267" t="str">
            <v/>
          </cell>
          <cell r="AA1267" t="str">
            <v/>
          </cell>
          <cell r="AB1267" t="str">
            <v/>
          </cell>
          <cell r="AC1267" t="str">
            <v>0.00</v>
          </cell>
          <cell r="AD1267" t="str">
            <v>K381</v>
          </cell>
          <cell r="AE1267" t="str">
            <v>UANV3MV</v>
          </cell>
          <cell r="AF1267" t="str">
            <v>0.00</v>
          </cell>
          <cell r="AG1267" t="str">
            <v>BERKSHIRE FARM</v>
          </cell>
        </row>
        <row r="1268">
          <cell r="A1268">
            <v>580603021005</v>
          </cell>
          <cell r="B1268" t="str">
            <v>K382</v>
          </cell>
          <cell r="C1268" t="str">
            <v/>
          </cell>
          <cell r="D1268" t="str">
            <v>K</v>
          </cell>
          <cell r="E1268" t="str">
            <v>Little Flower Children Services</v>
          </cell>
          <cell r="F1268" t="str">
            <v>Attn: Food Service Director</v>
          </cell>
          <cell r="G1268" t="str">
            <v>Little Flower Children Services</v>
          </cell>
          <cell r="H1268" t="str">
            <v>2450 North Wading River Road</v>
          </cell>
          <cell r="I1268" t="str">
            <v>Wading River</v>
          </cell>
          <cell r="J1268" t="str">
            <v>(631) 929-6200x 7275</v>
          </cell>
          <cell r="K1268" t="str">
            <v>MaryAnne Metzak</v>
          </cell>
          <cell r="L1268" t="str">
            <v>SUFFOLK</v>
          </cell>
          <cell r="M1268" t="str">
            <v>metzakm@lfchild.org</v>
          </cell>
          <cell r="N1268" t="str">
            <v>08/29/00</v>
          </cell>
          <cell r="O1268" t="str">
            <v>6,083.11</v>
          </cell>
          <cell r="P1268" t="str">
            <v>RA</v>
          </cell>
          <cell r="Q1268" t="str">
            <v>Yes</v>
          </cell>
          <cell r="R1268">
            <v>580603021005</v>
          </cell>
          <cell r="S1268" t="str">
            <v>260</v>
          </cell>
          <cell r="T1268" t="str">
            <v>UNASSIGNED</v>
          </cell>
          <cell r="U1268" t="str">
            <v>John Edwards</v>
          </cell>
          <cell r="V1268" t="str">
            <v>16781</v>
          </cell>
          <cell r="W1268" t="str">
            <v>NSLP</v>
          </cell>
          <cell r="X1268" t="str">
            <v>Yes</v>
          </cell>
          <cell r="Y1268" t="str">
            <v>Week 1</v>
          </cell>
          <cell r="Z1268" t="str">
            <v>09/01/11</v>
          </cell>
          <cell r="AA1268" t="str">
            <v/>
          </cell>
          <cell r="AB1268" t="str">
            <v>(631) 929-4300</v>
          </cell>
          <cell r="AC1268" t="str">
            <v>0.00</v>
          </cell>
          <cell r="AD1268" t="str">
            <v>K382</v>
          </cell>
          <cell r="AE1268" t="str">
            <v>Password382</v>
          </cell>
          <cell r="AF1268" t="str">
            <v>6,083.11</v>
          </cell>
          <cell r="AG1268" t="str">
            <v>LITTLE FLOWER</v>
          </cell>
        </row>
        <row r="1269">
          <cell r="A1269">
            <v>280501890176</v>
          </cell>
          <cell r="B1269" t="str">
            <v>K388</v>
          </cell>
          <cell r="C1269" t="str">
            <v/>
          </cell>
          <cell r="D1269" t="str">
            <v>K</v>
          </cell>
          <cell r="E1269" t="str">
            <v>St Christopher - Otillie</v>
          </cell>
          <cell r="F1269" t="str">
            <v>Attn: Food Service Director</v>
          </cell>
          <cell r="G1269" t="str">
            <v>St Christopher - Otillie</v>
          </cell>
          <cell r="H1269" t="str">
            <v>151 Burrs Lane, PO Box 8073</v>
          </cell>
          <cell r="I1269" t="str">
            <v>Dix Hills</v>
          </cell>
          <cell r="J1269" t="str">
            <v>(631) 213-0186</v>
          </cell>
          <cell r="K1269" t="str">
            <v>Philip Dupuis</v>
          </cell>
          <cell r="L1269" t="str">
            <v>NASSAU</v>
          </cell>
          <cell r="M1269" t="str">
            <v>dupuisp@whitsons.com</v>
          </cell>
          <cell r="N1269" t="str">
            <v>08/05/03</v>
          </cell>
          <cell r="O1269" t="str">
            <v>41,415.26</v>
          </cell>
          <cell r="P1269" t="str">
            <v>RA</v>
          </cell>
          <cell r="Q1269" t="str">
            <v>Yes</v>
          </cell>
          <cell r="R1269">
            <v>280501890176</v>
          </cell>
          <cell r="S1269" t="str">
            <v>180</v>
          </cell>
          <cell r="T1269" t="str">
            <v>UNASSIGNED</v>
          </cell>
          <cell r="U1269" t="str">
            <v>John Edwards</v>
          </cell>
          <cell r="V1269" t="str">
            <v>114249</v>
          </cell>
          <cell r="W1269" t="str">
            <v>NSLP</v>
          </cell>
          <cell r="X1269" t="str">
            <v>Yes</v>
          </cell>
          <cell r="Y1269" t="str">
            <v>Week 2</v>
          </cell>
          <cell r="Z1269" t="str">
            <v>10/18/11</v>
          </cell>
          <cell r="AA1269" t="str">
            <v/>
          </cell>
          <cell r="AB1269" t="str">
            <v>(631) 929-4300</v>
          </cell>
          <cell r="AC1269" t="str">
            <v>-2,253.01</v>
          </cell>
          <cell r="AD1269" t="str">
            <v>K388</v>
          </cell>
          <cell r="AE1269" t="str">
            <v>Password388</v>
          </cell>
          <cell r="AF1269" t="str">
            <v>17,995.40</v>
          </cell>
          <cell r="AG1269" t="str">
            <v>ST CHRISTOPER</v>
          </cell>
        </row>
        <row r="1270">
          <cell r="A1270" t="str">
            <v/>
          </cell>
          <cell r="B1270" t="str">
            <v>K389</v>
          </cell>
          <cell r="C1270" t="str">
            <v/>
          </cell>
          <cell r="D1270" t="str">
            <v>K</v>
          </cell>
          <cell r="E1270" t="str">
            <v>Leadership Training Inc</v>
          </cell>
          <cell r="F1270" t="str">
            <v/>
          </cell>
          <cell r="G1270" t="str">
            <v>Attn: Food Service Director</v>
          </cell>
          <cell r="H1270" t="str">
            <v>350 Greenwich Street</v>
          </cell>
          <cell r="I1270" t="str">
            <v>Hempstead</v>
          </cell>
          <cell r="J1270" t="str">
            <v>(516) 538-8888</v>
          </cell>
          <cell r="K1270" t="str">
            <v>Marguerite Yolas - Dir.</v>
          </cell>
          <cell r="L1270" t="str">
            <v>ALLEGANY</v>
          </cell>
          <cell r="M1270" t="str">
            <v/>
          </cell>
          <cell r="N1270" t="str">
            <v>07/28/03</v>
          </cell>
          <cell r="O1270" t="str">
            <v>0.00</v>
          </cell>
          <cell r="P1270" t="str">
            <v>RA</v>
          </cell>
          <cell r="Q1270" t="str">
            <v>No</v>
          </cell>
          <cell r="R1270" t="str">
            <v/>
          </cell>
          <cell r="S1270" t="str">
            <v>180</v>
          </cell>
          <cell r="T1270" t="str">
            <v>UNASSIGNED</v>
          </cell>
          <cell r="U1270" t="str">
            <v>John Edwards - Prin - 631-929-4300</v>
          </cell>
          <cell r="V1270" t="str">
            <v>0</v>
          </cell>
          <cell r="W1270" t="str">
            <v>NSLP</v>
          </cell>
          <cell r="X1270" t="str">
            <v>Yes</v>
          </cell>
          <cell r="Y1270" t="str">
            <v>Week 2</v>
          </cell>
          <cell r="Z1270" t="str">
            <v/>
          </cell>
          <cell r="AA1270" t="str">
            <v/>
          </cell>
          <cell r="AB1270" t="str">
            <v/>
          </cell>
          <cell r="AC1270" t="str">
            <v>0.00</v>
          </cell>
          <cell r="AD1270" t="str">
            <v>K389</v>
          </cell>
          <cell r="AE1270" t="str">
            <v>26YNC9W</v>
          </cell>
          <cell r="AF1270" t="str">
            <v>0.00</v>
          </cell>
          <cell r="AG1270" t="str">
            <v>LEADERSHIP TRNG</v>
          </cell>
        </row>
        <row r="1271">
          <cell r="A1271">
            <v>580602950001</v>
          </cell>
          <cell r="B1271" t="str">
            <v>K390</v>
          </cell>
          <cell r="C1271" t="str">
            <v/>
          </cell>
          <cell r="D1271" t="str">
            <v>K</v>
          </cell>
          <cell r="E1271" t="str">
            <v>Suffolk County Correction Facility</v>
          </cell>
          <cell r="F1271" t="str">
            <v>Attn: Food Service Director</v>
          </cell>
          <cell r="G1271" t="str">
            <v>Suffolk County Correctional Facility</v>
          </cell>
          <cell r="H1271" t="str">
            <v>100 Center Drive</v>
          </cell>
          <cell r="I1271" t="str">
            <v>Riverhead</v>
          </cell>
          <cell r="J1271" t="str">
            <v>(631) 852-4716</v>
          </cell>
          <cell r="K1271" t="str">
            <v>Joe Morris</v>
          </cell>
          <cell r="L1271" t="str">
            <v>SUFFOLK</v>
          </cell>
          <cell r="M1271" t="str">
            <v>joseph.morris@suffolkcountyny.gov</v>
          </cell>
          <cell r="N1271" t="str">
            <v>08/29/00</v>
          </cell>
          <cell r="O1271" t="str">
            <v>0.00</v>
          </cell>
          <cell r="P1271" t="str">
            <v>RA</v>
          </cell>
          <cell r="Q1271" t="str">
            <v>No</v>
          </cell>
          <cell r="R1271">
            <v>580602950001</v>
          </cell>
          <cell r="S1271" t="str">
            <v>180</v>
          </cell>
          <cell r="T1271" t="str">
            <v>UNASSIGNED</v>
          </cell>
          <cell r="U1271" t="str">
            <v>John Edwards</v>
          </cell>
          <cell r="V1271" t="str">
            <v>3767</v>
          </cell>
          <cell r="W1271" t="str">
            <v>NSLP</v>
          </cell>
          <cell r="X1271" t="str">
            <v>Yes</v>
          </cell>
          <cell r="Y1271" t="str">
            <v>Week 1</v>
          </cell>
          <cell r="Z1271" t="str">
            <v>10/26/11</v>
          </cell>
          <cell r="AA1271" t="str">
            <v/>
          </cell>
          <cell r="AB1271" t="str">
            <v>(631) 929-4300</v>
          </cell>
          <cell r="AC1271" t="str">
            <v>0.00</v>
          </cell>
          <cell r="AD1271" t="str">
            <v>K390</v>
          </cell>
          <cell r="AE1271" t="str">
            <v>Chief123</v>
          </cell>
          <cell r="AF1271" t="str">
            <v>0.00</v>
          </cell>
          <cell r="AG1271" t="str">
            <v>SUFFOLK CO CORRE</v>
          </cell>
        </row>
        <row r="1272">
          <cell r="A1272">
            <v>580211996685</v>
          </cell>
          <cell r="B1272" t="str">
            <v>K391</v>
          </cell>
          <cell r="C1272" t="str">
            <v/>
          </cell>
          <cell r="D1272" t="str">
            <v>K</v>
          </cell>
          <cell r="E1272" t="str">
            <v>The Lake Grove School</v>
          </cell>
          <cell r="F1272" t="str">
            <v>Attn: Food Service Director</v>
          </cell>
          <cell r="G1272" t="str">
            <v>The Lake Grove School</v>
          </cell>
          <cell r="H1272" t="str">
            <v>PO Box 712, Moriches Road</v>
          </cell>
          <cell r="I1272" t="str">
            <v>Lake Grove</v>
          </cell>
          <cell r="J1272" t="str">
            <v>(631) 585-8776</v>
          </cell>
          <cell r="K1272" t="str">
            <v>Fran Johnson - FSD</v>
          </cell>
          <cell r="L1272" t="str">
            <v>SUFFOLK</v>
          </cell>
          <cell r="M1272" t="str">
            <v>fran_johnson@lgstc.org</v>
          </cell>
          <cell r="N1272" t="str">
            <v>08/29/00</v>
          </cell>
          <cell r="O1272" t="str">
            <v>0.00</v>
          </cell>
          <cell r="P1272" t="str">
            <v>RA</v>
          </cell>
          <cell r="Q1272" t="str">
            <v>No</v>
          </cell>
          <cell r="R1272">
            <v>580211996685</v>
          </cell>
          <cell r="S1272" t="str">
            <v>180</v>
          </cell>
          <cell r="T1272" t="str">
            <v>UNASSIGNED</v>
          </cell>
          <cell r="U1272" t="str">
            <v>John Edwards - Prin - 631-929-4300</v>
          </cell>
          <cell r="V1272" t="str">
            <v>11142</v>
          </cell>
          <cell r="W1272" t="str">
            <v>NSLP</v>
          </cell>
          <cell r="X1272" t="str">
            <v>Yes</v>
          </cell>
          <cell r="Y1272" t="str">
            <v>Week 1</v>
          </cell>
          <cell r="Z1272" t="str">
            <v>09/12/11</v>
          </cell>
          <cell r="AA1272" t="str">
            <v/>
          </cell>
          <cell r="AB1272" t="str">
            <v/>
          </cell>
          <cell r="AC1272" t="str">
            <v>0.00</v>
          </cell>
          <cell r="AD1272" t="str">
            <v>K391</v>
          </cell>
          <cell r="AE1272" t="str">
            <v>Patony5327</v>
          </cell>
          <cell r="AF1272" t="str">
            <v>0.00</v>
          </cell>
          <cell r="AG1272" t="str">
            <v>LAKE GROVE SCH</v>
          </cell>
        </row>
        <row r="1273">
          <cell r="A1273" t="str">
            <v/>
          </cell>
          <cell r="B1273" t="str">
            <v>K392</v>
          </cell>
          <cell r="C1273" t="str">
            <v/>
          </cell>
          <cell r="D1273" t="str">
            <v>K</v>
          </cell>
          <cell r="E1273" t="str">
            <v>Madonna Heights Services</v>
          </cell>
          <cell r="F1273" t="str">
            <v/>
          </cell>
          <cell r="G1273" t="str">
            <v>Attn: Food Service Director</v>
          </cell>
          <cell r="H1273" t="str">
            <v>151 Burrs Lane</v>
          </cell>
          <cell r="I1273" t="str">
            <v>Dix Hills</v>
          </cell>
          <cell r="J1273" t="str">
            <v>(516) 643-8800 224</v>
          </cell>
          <cell r="K1273" t="str">
            <v>Fred Nakimi</v>
          </cell>
          <cell r="L1273" t="str">
            <v>CATTARAUGUS</v>
          </cell>
          <cell r="M1273" t="str">
            <v/>
          </cell>
          <cell r="N1273" t="str">
            <v>02/24/95</v>
          </cell>
          <cell r="O1273" t="str">
            <v>0.00</v>
          </cell>
          <cell r="P1273" t="str">
            <v>RA</v>
          </cell>
          <cell r="Q1273" t="str">
            <v>No</v>
          </cell>
          <cell r="R1273" t="str">
            <v/>
          </cell>
          <cell r="S1273" t="str">
            <v>180</v>
          </cell>
          <cell r="T1273" t="str">
            <v>UNASSIGNED</v>
          </cell>
          <cell r="U1273" t="str">
            <v>John Edwards - Prin - 631-929-4300</v>
          </cell>
          <cell r="V1273" t="str">
            <v>0</v>
          </cell>
          <cell r="W1273" t="str">
            <v>NSLP</v>
          </cell>
          <cell r="X1273" t="str">
            <v>Yes</v>
          </cell>
          <cell r="Y1273" t="str">
            <v xml:space="preserve">      </v>
          </cell>
          <cell r="Z1273" t="str">
            <v/>
          </cell>
          <cell r="AA1273" t="str">
            <v/>
          </cell>
          <cell r="AB1273" t="str">
            <v/>
          </cell>
          <cell r="AC1273" t="str">
            <v>0.00</v>
          </cell>
          <cell r="AD1273" t="str">
            <v>K392</v>
          </cell>
          <cell r="AE1273" t="str">
            <v>PAA8WCT</v>
          </cell>
          <cell r="AF1273" t="str">
            <v>0.00</v>
          </cell>
          <cell r="AG1273" t="str">
            <v>MADONNA HTS SERV</v>
          </cell>
        </row>
        <row r="1274">
          <cell r="A1274" t="str">
            <v/>
          </cell>
          <cell r="B1274" t="str">
            <v>K393</v>
          </cell>
          <cell r="C1274" t="str">
            <v/>
          </cell>
          <cell r="D1274" t="str">
            <v>K</v>
          </cell>
          <cell r="E1274" t="str">
            <v>SA/Wayside Home School for Girls</v>
          </cell>
          <cell r="F1274" t="str">
            <v>The Salvation Army School</v>
          </cell>
          <cell r="G1274" t="str">
            <v>Attn: Food Service Director</v>
          </cell>
          <cell r="H1274" t="str">
            <v>1461 Dutch Broadway</v>
          </cell>
          <cell r="I1274" t="str">
            <v>Valley Stream</v>
          </cell>
          <cell r="J1274" t="str">
            <v>(516) 825-1600 x258</v>
          </cell>
          <cell r="K1274" t="str">
            <v>Glen Gutzmore</v>
          </cell>
          <cell r="L1274" t="str">
            <v>ALLEGANY</v>
          </cell>
          <cell r="M1274" t="str">
            <v/>
          </cell>
          <cell r="N1274" t="str">
            <v>12/12/01</v>
          </cell>
          <cell r="O1274" t="str">
            <v>0.00</v>
          </cell>
          <cell r="P1274" t="str">
            <v>RA</v>
          </cell>
          <cell r="Q1274" t="str">
            <v>No</v>
          </cell>
          <cell r="R1274" t="str">
            <v/>
          </cell>
          <cell r="S1274" t="str">
            <v>180</v>
          </cell>
          <cell r="T1274" t="str">
            <v>UNASSIGNED</v>
          </cell>
          <cell r="U1274" t="str">
            <v>John Edwards - Prin - 631-929-4300</v>
          </cell>
          <cell r="V1274" t="str">
            <v>0</v>
          </cell>
          <cell r="W1274" t="str">
            <v>NSLP</v>
          </cell>
          <cell r="X1274" t="str">
            <v>Yes</v>
          </cell>
          <cell r="Y1274" t="str">
            <v>Week 1</v>
          </cell>
          <cell r="Z1274" t="str">
            <v/>
          </cell>
          <cell r="AA1274" t="str">
            <v/>
          </cell>
          <cell r="AB1274" t="str">
            <v/>
          </cell>
          <cell r="AC1274" t="str">
            <v>0.00</v>
          </cell>
          <cell r="AD1274" t="str">
            <v>K393</v>
          </cell>
          <cell r="AE1274" t="str">
            <v>GMQ347A</v>
          </cell>
          <cell r="AF1274" t="str">
            <v>0.00</v>
          </cell>
          <cell r="AG1274" t="str">
            <v>SAL.ARMY/WAYSIDE</v>
          </cell>
        </row>
        <row r="1275">
          <cell r="A1275">
            <v>280410101000</v>
          </cell>
          <cell r="B1275" t="str">
            <v>K395</v>
          </cell>
          <cell r="C1275" t="str">
            <v/>
          </cell>
          <cell r="D1275" t="str">
            <v>K</v>
          </cell>
          <cell r="E1275" t="str">
            <v>Family and Children's Association</v>
          </cell>
          <cell r="F1275" t="str">
            <v>Attn: Food Service Director</v>
          </cell>
          <cell r="G1275" t="str">
            <v>Family and Children's Association</v>
          </cell>
          <cell r="H1275" t="str">
            <v>100 East Old County Road</v>
          </cell>
          <cell r="I1275" t="str">
            <v>Mineola</v>
          </cell>
          <cell r="J1275" t="str">
            <v>(516) 565-5512x 2280</v>
          </cell>
          <cell r="K1275" t="str">
            <v>Loren Campbell</v>
          </cell>
          <cell r="L1275" t="str">
            <v>NASSAU</v>
          </cell>
          <cell r="M1275" t="str">
            <v>lcampbell@familyandchildrens.org</v>
          </cell>
          <cell r="N1275" t="str">
            <v>07/29/02</v>
          </cell>
          <cell r="O1275" t="str">
            <v>0.00</v>
          </cell>
          <cell r="P1275" t="str">
            <v>RA</v>
          </cell>
          <cell r="Q1275" t="str">
            <v>No</v>
          </cell>
          <cell r="R1275">
            <v>280410101000</v>
          </cell>
          <cell r="S1275" t="str">
            <v>180</v>
          </cell>
          <cell r="T1275" t="str">
            <v>UNASSIGNED</v>
          </cell>
          <cell r="U1275" t="str">
            <v>John Edwards</v>
          </cell>
          <cell r="V1275" t="str">
            <v>2920</v>
          </cell>
          <cell r="W1275" t="str">
            <v>NSLP</v>
          </cell>
          <cell r="X1275" t="str">
            <v>No</v>
          </cell>
          <cell r="Y1275" t="str">
            <v>Week 2</v>
          </cell>
          <cell r="Z1275" t="str">
            <v>11/25/11</v>
          </cell>
          <cell r="AA1275" t="str">
            <v/>
          </cell>
          <cell r="AB1275" t="str">
            <v>(631) 929-4300</v>
          </cell>
          <cell r="AC1275" t="str">
            <v>0.00</v>
          </cell>
          <cell r="AD1275" t="str">
            <v>K395</v>
          </cell>
          <cell r="AE1275" t="str">
            <v>85ABM5QW</v>
          </cell>
          <cell r="AF1275" t="str">
            <v>0.00</v>
          </cell>
          <cell r="AG1275" t="str">
            <v>FAMILY &amp; CHILD</v>
          </cell>
        </row>
        <row r="1276">
          <cell r="A1276">
            <v>580801808242</v>
          </cell>
          <cell r="B1276" t="str">
            <v>K396</v>
          </cell>
          <cell r="C1276" t="str">
            <v/>
          </cell>
          <cell r="D1276" t="str">
            <v>K</v>
          </cell>
          <cell r="E1276" t="str">
            <v>Smithtown Christian School</v>
          </cell>
          <cell r="F1276" t="str">
            <v>Attn: Food Service Director</v>
          </cell>
          <cell r="G1276" t="str">
            <v>Smithtown Christian School</v>
          </cell>
          <cell r="H1276" t="str">
            <v>Higbie Drive</v>
          </cell>
          <cell r="I1276" t="str">
            <v>Smithtown</v>
          </cell>
          <cell r="J1276" t="str">
            <v>(631) 265-3334</v>
          </cell>
          <cell r="K1276" t="str">
            <v>Rita Tomasini</v>
          </cell>
          <cell r="L1276" t="str">
            <v>SUFFOLK</v>
          </cell>
          <cell r="M1276" t="str">
            <v>havegrace@gmail.com</v>
          </cell>
          <cell r="N1276" t="str">
            <v>08/29/00</v>
          </cell>
          <cell r="O1276" t="str">
            <v>0.00</v>
          </cell>
          <cell r="P1276" t="str">
            <v>RA</v>
          </cell>
          <cell r="Q1276" t="str">
            <v>No</v>
          </cell>
          <cell r="R1276">
            <v>580801808242</v>
          </cell>
          <cell r="S1276" t="str">
            <v>180</v>
          </cell>
          <cell r="T1276" t="str">
            <v>UNASSIGNED</v>
          </cell>
          <cell r="U1276" t="str">
            <v>John Edwards</v>
          </cell>
          <cell r="V1276" t="str">
            <v>18885</v>
          </cell>
          <cell r="W1276" t="str">
            <v>NSLP</v>
          </cell>
          <cell r="X1276" t="str">
            <v>Yes</v>
          </cell>
          <cell r="Y1276" t="str">
            <v>Week 2</v>
          </cell>
          <cell r="Z1276" t="str">
            <v>09/06/11</v>
          </cell>
          <cell r="AA1276" t="str">
            <v/>
          </cell>
          <cell r="AB1276" t="str">
            <v>(631) 929-4300</v>
          </cell>
          <cell r="AC1276" t="str">
            <v>0.00</v>
          </cell>
          <cell r="AD1276" t="str">
            <v>K396</v>
          </cell>
          <cell r="AE1276" t="str">
            <v>FHA495X</v>
          </cell>
          <cell r="AF1276" t="str">
            <v>0.00</v>
          </cell>
          <cell r="AG1276" t="str">
            <v>SMITHTOWN CHRIST</v>
          </cell>
        </row>
        <row r="1277">
          <cell r="A1277">
            <v>280502891000</v>
          </cell>
          <cell r="B1277" t="str">
            <v>K397</v>
          </cell>
          <cell r="C1277" t="str">
            <v/>
          </cell>
          <cell r="D1277" t="str">
            <v>K</v>
          </cell>
          <cell r="E1277" t="str">
            <v>Mercy First</v>
          </cell>
          <cell r="F1277" t="str">
            <v>Attn: School Lunch Director</v>
          </cell>
          <cell r="G1277" t="str">
            <v>Mercy First</v>
          </cell>
          <cell r="H1277" t="str">
            <v>525 Convent Road</v>
          </cell>
          <cell r="I1277" t="str">
            <v>Syosset</v>
          </cell>
          <cell r="J1277" t="str">
            <v>518-441-6475</v>
          </cell>
          <cell r="K1277" t="str">
            <v>Jim Bigley</v>
          </cell>
          <cell r="L1277" t="str">
            <v>NASSAU</v>
          </cell>
          <cell r="M1277" t="str">
            <v>jamesbigley50@gmail.com</v>
          </cell>
          <cell r="N1277" t="str">
            <v>08/29/00</v>
          </cell>
          <cell r="O1277" t="str">
            <v>12,889.05</v>
          </cell>
          <cell r="P1277" t="str">
            <v>RA</v>
          </cell>
          <cell r="Q1277" t="str">
            <v>Yes</v>
          </cell>
          <cell r="R1277">
            <v>280502891000</v>
          </cell>
          <cell r="S1277" t="str">
            <v>180</v>
          </cell>
          <cell r="T1277" t="str">
            <v>UNASSIGNED</v>
          </cell>
          <cell r="U1277" t="str">
            <v>John Edwards - Prin - 631-929-4300</v>
          </cell>
          <cell r="V1277" t="str">
            <v>35556</v>
          </cell>
          <cell r="W1277" t="str">
            <v>NSLP</v>
          </cell>
          <cell r="X1277" t="str">
            <v>Yes</v>
          </cell>
          <cell r="Y1277" t="str">
            <v>Week 1</v>
          </cell>
          <cell r="Z1277" t="str">
            <v/>
          </cell>
          <cell r="AA1277" t="str">
            <v/>
          </cell>
          <cell r="AB1277" t="str">
            <v/>
          </cell>
          <cell r="AC1277" t="str">
            <v>0.00</v>
          </cell>
          <cell r="AD1277" t="str">
            <v>K397</v>
          </cell>
          <cell r="AE1277" t="str">
            <v>Password397</v>
          </cell>
          <cell r="AF1277" t="str">
            <v>12,889.05</v>
          </cell>
          <cell r="AG1277" t="str">
            <v>ST.MARY CH&amp;FAM</v>
          </cell>
        </row>
        <row r="1278">
          <cell r="A1278">
            <v>280401951000</v>
          </cell>
          <cell r="B1278" t="str">
            <v>K399</v>
          </cell>
          <cell r="C1278" t="str">
            <v/>
          </cell>
          <cell r="D1278" t="str">
            <v>K</v>
          </cell>
          <cell r="E1278" t="str">
            <v>Nassau County Juvenile Detention Center</v>
          </cell>
          <cell r="F1278" t="str">
            <v>Attn: Food Service Director</v>
          </cell>
          <cell r="G1278" t="str">
            <v>Nassau County Juvenile Detention Center</v>
          </cell>
          <cell r="H1278" t="str">
            <v>Carmen Avenue-Old Country Road</v>
          </cell>
          <cell r="I1278" t="str">
            <v>Westbury</v>
          </cell>
          <cell r="J1278" t="str">
            <v>(516) 571-9260</v>
          </cell>
          <cell r="K1278" t="str">
            <v>Nicole Rogers</v>
          </cell>
          <cell r="L1278" t="str">
            <v>NASSAU</v>
          </cell>
          <cell r="M1278" t="str">
            <v>nrobinsonrogers@nassaucountyny.gov</v>
          </cell>
          <cell r="N1278" t="str">
            <v>08/29/00</v>
          </cell>
          <cell r="O1278" t="str">
            <v>912.78</v>
          </cell>
          <cell r="P1278" t="str">
            <v>RA</v>
          </cell>
          <cell r="Q1278" t="str">
            <v>Yes</v>
          </cell>
          <cell r="R1278">
            <v>280401951000</v>
          </cell>
          <cell r="S1278" t="str">
            <v>180</v>
          </cell>
          <cell r="T1278" t="str">
            <v>UNASSIGNED</v>
          </cell>
          <cell r="U1278" t="str">
            <v>John Edwards</v>
          </cell>
          <cell r="V1278" t="str">
            <v>2518</v>
          </cell>
          <cell r="W1278" t="str">
            <v>NSLP</v>
          </cell>
          <cell r="X1278" t="str">
            <v>Yes</v>
          </cell>
          <cell r="Y1278" t="str">
            <v>Week 1</v>
          </cell>
          <cell r="Z1278" t="str">
            <v>10/24/11</v>
          </cell>
          <cell r="AA1278" t="str">
            <v/>
          </cell>
          <cell r="AB1278" t="str">
            <v>(631) 929-4300</v>
          </cell>
          <cell r="AC1278" t="str">
            <v>0.00</v>
          </cell>
          <cell r="AD1278" t="str">
            <v>K399</v>
          </cell>
          <cell r="AE1278" t="str">
            <v>Country06</v>
          </cell>
          <cell r="AF1278" t="str">
            <v>-137.34</v>
          </cell>
          <cell r="AG1278" t="str">
            <v>NASSAU JUV DENT</v>
          </cell>
        </row>
        <row r="1279">
          <cell r="A1279" t="str">
            <v/>
          </cell>
          <cell r="B1279" t="str">
            <v>K400</v>
          </cell>
          <cell r="C1279" t="str">
            <v/>
          </cell>
          <cell r="D1279" t="str">
            <v>K</v>
          </cell>
          <cell r="E1279" t="str">
            <v>Mercy Medical Center Mary Emerton</v>
          </cell>
          <cell r="F1279" t="str">
            <v/>
          </cell>
          <cell r="G1279" t="str">
            <v>Attn: Director</v>
          </cell>
          <cell r="H1279" t="str">
            <v>1000 No.Village Avenue</v>
          </cell>
          <cell r="I1279" t="str">
            <v>Rockville Centre</v>
          </cell>
          <cell r="J1279" t="str">
            <v>(516) 255-2917</v>
          </cell>
          <cell r="K1279" t="str">
            <v/>
          </cell>
          <cell r="L1279" t="str">
            <v>ALLEGANY</v>
          </cell>
          <cell r="M1279" t="str">
            <v/>
          </cell>
          <cell r="N1279" t="str">
            <v>02/28/95</v>
          </cell>
          <cell r="O1279" t="str">
            <v>0.00</v>
          </cell>
          <cell r="P1279" t="str">
            <v>RA</v>
          </cell>
          <cell r="Q1279" t="str">
            <v>No</v>
          </cell>
          <cell r="R1279" t="str">
            <v/>
          </cell>
          <cell r="S1279" t="str">
            <v>260</v>
          </cell>
          <cell r="T1279" t="str">
            <v>UNASSIGNED</v>
          </cell>
          <cell r="U1279" t="str">
            <v>John Edwards - Prin - 631-929-4300</v>
          </cell>
          <cell r="V1279" t="str">
            <v>0</v>
          </cell>
          <cell r="W1279" t="str">
            <v>CACF</v>
          </cell>
          <cell r="X1279" t="str">
            <v>Yes</v>
          </cell>
          <cell r="Y1279" t="str">
            <v xml:space="preserve">      </v>
          </cell>
          <cell r="Z1279" t="str">
            <v/>
          </cell>
          <cell r="AA1279" t="str">
            <v/>
          </cell>
          <cell r="AB1279" t="str">
            <v/>
          </cell>
          <cell r="AC1279" t="str">
            <v>0.00</v>
          </cell>
          <cell r="AD1279" t="str">
            <v>K400</v>
          </cell>
          <cell r="AE1279" t="str">
            <v>7ATTYS9</v>
          </cell>
          <cell r="AF1279" t="str">
            <v>0.00</v>
          </cell>
          <cell r="AG1279" t="str">
            <v>MERCY MEDICAL</v>
          </cell>
        </row>
        <row r="1280">
          <cell r="A1280" t="str">
            <v/>
          </cell>
          <cell r="B1280" t="str">
            <v>K401</v>
          </cell>
          <cell r="C1280" t="str">
            <v/>
          </cell>
          <cell r="D1280" t="str">
            <v>K</v>
          </cell>
          <cell r="E1280" t="str">
            <v>Jackson Memorial Get Smart DC Center</v>
          </cell>
          <cell r="F1280" t="str">
            <v/>
          </cell>
          <cell r="G1280" t="str">
            <v>Attn: Director</v>
          </cell>
          <cell r="H1280" t="str">
            <v>160 Baldwin Road</v>
          </cell>
          <cell r="I1280" t="str">
            <v>Hempstead</v>
          </cell>
          <cell r="J1280" t="str">
            <v>(516) 486-4105</v>
          </cell>
          <cell r="K1280" t="str">
            <v/>
          </cell>
          <cell r="L1280" t="str">
            <v>ALLEGANY</v>
          </cell>
          <cell r="M1280" t="str">
            <v/>
          </cell>
          <cell r="N1280" t="str">
            <v>02/28/95</v>
          </cell>
          <cell r="O1280" t="str">
            <v>0.00</v>
          </cell>
          <cell r="P1280" t="str">
            <v>RA</v>
          </cell>
          <cell r="Q1280" t="str">
            <v>No</v>
          </cell>
          <cell r="R1280" t="str">
            <v/>
          </cell>
          <cell r="S1280" t="str">
            <v>260</v>
          </cell>
          <cell r="T1280" t="str">
            <v>UNASSIGNED</v>
          </cell>
          <cell r="U1280" t="str">
            <v>John Edwards - Prin - 631-929-4300</v>
          </cell>
          <cell r="V1280" t="str">
            <v>0</v>
          </cell>
          <cell r="W1280" t="str">
            <v>CACF</v>
          </cell>
          <cell r="X1280" t="str">
            <v>Yes</v>
          </cell>
          <cell r="Y1280" t="str">
            <v xml:space="preserve">      </v>
          </cell>
          <cell r="Z1280" t="str">
            <v/>
          </cell>
          <cell r="AA1280" t="str">
            <v/>
          </cell>
          <cell r="AB1280" t="str">
            <v/>
          </cell>
          <cell r="AC1280" t="str">
            <v>0.00</v>
          </cell>
          <cell r="AD1280" t="str">
            <v>K401</v>
          </cell>
          <cell r="AE1280" t="str">
            <v>NDTHZ7C</v>
          </cell>
          <cell r="AF1280" t="str">
            <v>0.00</v>
          </cell>
          <cell r="AG1280" t="str">
            <v>JACKSON MEM.</v>
          </cell>
        </row>
        <row r="1281">
          <cell r="A1281" t="str">
            <v/>
          </cell>
          <cell r="B1281" t="str">
            <v>K402</v>
          </cell>
          <cell r="C1281" t="str">
            <v/>
          </cell>
          <cell r="D1281" t="str">
            <v>K</v>
          </cell>
          <cell r="E1281" t="str">
            <v>Bethel Day Care Center</v>
          </cell>
          <cell r="F1281" t="str">
            <v/>
          </cell>
          <cell r="G1281" t="str">
            <v>Attn: Food Service Director</v>
          </cell>
          <cell r="H1281" t="str">
            <v>20 Simmons Street</v>
          </cell>
          <cell r="I1281" t="str">
            <v>Copiague</v>
          </cell>
          <cell r="J1281" t="str">
            <v>(631) 842-6275</v>
          </cell>
          <cell r="K1281" t="str">
            <v>Felicia Thomas</v>
          </cell>
          <cell r="L1281" t="str">
            <v>CATTARAUGUS</v>
          </cell>
          <cell r="M1281" t="str">
            <v/>
          </cell>
          <cell r="N1281" t="str">
            <v>12/23/04</v>
          </cell>
          <cell r="O1281" t="str">
            <v>0.00</v>
          </cell>
          <cell r="P1281" t="str">
            <v>RA</v>
          </cell>
          <cell r="Q1281" t="str">
            <v>No</v>
          </cell>
          <cell r="R1281" t="str">
            <v/>
          </cell>
          <cell r="S1281" t="str">
            <v>260</v>
          </cell>
          <cell r="T1281" t="str">
            <v>UNASSIGNED</v>
          </cell>
          <cell r="U1281" t="str">
            <v>John Edwards - Prin - 631-929-4300</v>
          </cell>
          <cell r="V1281" t="str">
            <v>0</v>
          </cell>
          <cell r="W1281" t="str">
            <v>CACF</v>
          </cell>
          <cell r="X1281" t="str">
            <v>Yes</v>
          </cell>
          <cell r="Y1281" t="str">
            <v xml:space="preserve">      </v>
          </cell>
          <cell r="Z1281" t="str">
            <v/>
          </cell>
          <cell r="AA1281" t="str">
            <v/>
          </cell>
          <cell r="AB1281" t="str">
            <v/>
          </cell>
          <cell r="AC1281" t="str">
            <v>0.00</v>
          </cell>
          <cell r="AD1281" t="str">
            <v>K402</v>
          </cell>
          <cell r="AE1281" t="str">
            <v>NVC4ZBP</v>
          </cell>
          <cell r="AF1281" t="str">
            <v>0.00</v>
          </cell>
          <cell r="AG1281" t="str">
            <v>BETHEL DCC</v>
          </cell>
        </row>
        <row r="1282">
          <cell r="A1282">
            <v>3155</v>
          </cell>
          <cell r="B1282" t="str">
            <v>K403</v>
          </cell>
          <cell r="C1282" t="str">
            <v/>
          </cell>
          <cell r="D1282" t="str">
            <v>K</v>
          </cell>
          <cell r="E1282" t="str">
            <v>L.I.Child and Family Dev. Svcs.Inc</v>
          </cell>
          <cell r="F1282" t="str">
            <v>Long Island Head Start</v>
          </cell>
          <cell r="G1282" t="str">
            <v>Attn: Food Service Director</v>
          </cell>
          <cell r="H1282" t="str">
            <v>98 Austin Street</v>
          </cell>
          <cell r="I1282" t="str">
            <v>Patchogue</v>
          </cell>
          <cell r="J1282" t="str">
            <v>(631) 758-5200 x133</v>
          </cell>
          <cell r="K1282" t="str">
            <v>Mona Llanes- Nutri. Specialist</v>
          </cell>
          <cell r="L1282" t="str">
            <v>CATTARAUGUS</v>
          </cell>
          <cell r="M1282" t="str">
            <v/>
          </cell>
          <cell r="N1282" t="str">
            <v>08/13/04</v>
          </cell>
          <cell r="O1282" t="str">
            <v>0.00</v>
          </cell>
          <cell r="P1282" t="str">
            <v>RA</v>
          </cell>
          <cell r="Q1282" t="str">
            <v>No</v>
          </cell>
          <cell r="R1282">
            <v>3155</v>
          </cell>
          <cell r="S1282" t="str">
            <v>260</v>
          </cell>
          <cell r="T1282" t="str">
            <v>UNASSIGNED</v>
          </cell>
          <cell r="U1282" t="str">
            <v>Marth Baker Wade-CEO</v>
          </cell>
          <cell r="V1282" t="str">
            <v>0</v>
          </cell>
          <cell r="W1282" t="str">
            <v>CACF</v>
          </cell>
          <cell r="X1282" t="str">
            <v>Yes</v>
          </cell>
          <cell r="Y1282" t="str">
            <v>Week 2</v>
          </cell>
          <cell r="Z1282" t="str">
            <v/>
          </cell>
          <cell r="AA1282" t="str">
            <v/>
          </cell>
          <cell r="AB1282" t="str">
            <v/>
          </cell>
          <cell r="AC1282" t="str">
            <v>0.00</v>
          </cell>
          <cell r="AD1282" t="str">
            <v>K403</v>
          </cell>
          <cell r="AE1282" t="str">
            <v>YXYRX25</v>
          </cell>
          <cell r="AF1282" t="str">
            <v>0.00</v>
          </cell>
          <cell r="AG1282" t="str">
            <v>L.I.CHILD/FAM DE</v>
          </cell>
        </row>
        <row r="1283">
          <cell r="A1283">
            <v>3155</v>
          </cell>
          <cell r="B1283" t="str">
            <v>K404</v>
          </cell>
          <cell r="C1283" t="str">
            <v/>
          </cell>
          <cell r="D1283" t="str">
            <v>K</v>
          </cell>
          <cell r="E1283" t="str">
            <v>Rainbow Chimes, Inc.</v>
          </cell>
          <cell r="F1283" t="str">
            <v>Attn: Food Service Director</v>
          </cell>
          <cell r="G1283" t="str">
            <v>Rainbow Chimes, Inc.</v>
          </cell>
          <cell r="H1283" t="str">
            <v>320 Broadway-Greenlawn Road</v>
          </cell>
          <cell r="I1283" t="str">
            <v>Huntington</v>
          </cell>
          <cell r="J1283" t="str">
            <v>(631) 427-6300</v>
          </cell>
          <cell r="K1283" t="str">
            <v>Brigitte De Baere-PLEASE SEE COMMENTS</v>
          </cell>
          <cell r="L1283" t="str">
            <v>SUFFOLK</v>
          </cell>
          <cell r="M1283" t="str">
            <v>director@rainbowchimes.org</v>
          </cell>
          <cell r="N1283" t="str">
            <v>08/29/00</v>
          </cell>
          <cell r="O1283" t="str">
            <v>4,349.28</v>
          </cell>
          <cell r="P1283" t="str">
            <v>RA</v>
          </cell>
          <cell r="Q1283" t="str">
            <v>No</v>
          </cell>
          <cell r="R1283">
            <v>3155</v>
          </cell>
          <cell r="S1283" t="str">
            <v>260</v>
          </cell>
          <cell r="T1283" t="str">
            <v>UNASSIGNED</v>
          </cell>
          <cell r="U1283" t="str">
            <v>Kathleen Roche</v>
          </cell>
          <cell r="V1283" t="str">
            <v>11998</v>
          </cell>
          <cell r="W1283" t="str">
            <v>CACF</v>
          </cell>
          <cell r="X1283" t="str">
            <v>Yes</v>
          </cell>
          <cell r="Y1283" t="str">
            <v>Week 1</v>
          </cell>
          <cell r="Z1283" t="str">
            <v>11/08/11</v>
          </cell>
          <cell r="AA1283" t="str">
            <v>business@rainbowchimes.org</v>
          </cell>
          <cell r="AB1283" t="str">
            <v/>
          </cell>
          <cell r="AC1283" t="str">
            <v>-179.23</v>
          </cell>
          <cell r="AD1283" t="str">
            <v>K404</v>
          </cell>
          <cell r="AE1283" t="str">
            <v>Garden1!</v>
          </cell>
          <cell r="AF1283" t="str">
            <v>1,751.30</v>
          </cell>
          <cell r="AG1283" t="str">
            <v>RAINBOW CHIMES</v>
          </cell>
        </row>
        <row r="1284">
          <cell r="A1284" t="str">
            <v/>
          </cell>
          <cell r="B1284" t="str">
            <v>K405</v>
          </cell>
          <cell r="C1284" t="str">
            <v/>
          </cell>
          <cell r="D1284" t="str">
            <v>K</v>
          </cell>
          <cell r="E1284" t="str">
            <v>ETS Youth-DivisionInc.</v>
          </cell>
          <cell r="F1284" t="str">
            <v/>
          </cell>
          <cell r="G1284" t="str">
            <v>Attn: Food Service Director</v>
          </cell>
          <cell r="H1284" t="str">
            <v>87 Pine St.</v>
          </cell>
          <cell r="I1284" t="str">
            <v>Freeport</v>
          </cell>
          <cell r="J1284" t="str">
            <v>(516) 223-9592</v>
          </cell>
          <cell r="K1284" t="str">
            <v>Ivelisse Hernandez</v>
          </cell>
          <cell r="L1284" t="str">
            <v>ALLEGANY</v>
          </cell>
          <cell r="M1284" t="str">
            <v/>
          </cell>
          <cell r="N1284" t="str">
            <v>05/28/02</v>
          </cell>
          <cell r="O1284" t="str">
            <v>0.00</v>
          </cell>
          <cell r="P1284" t="str">
            <v>RA</v>
          </cell>
          <cell r="Q1284" t="str">
            <v>No</v>
          </cell>
          <cell r="R1284" t="str">
            <v/>
          </cell>
          <cell r="S1284" t="str">
            <v>260</v>
          </cell>
          <cell r="T1284" t="str">
            <v>UNASSIGNED</v>
          </cell>
          <cell r="U1284" t="str">
            <v>Kathleen Roche - Director</v>
          </cell>
          <cell r="V1284" t="str">
            <v>0</v>
          </cell>
          <cell r="W1284" t="str">
            <v>CACF</v>
          </cell>
          <cell r="X1284" t="str">
            <v>No</v>
          </cell>
          <cell r="Y1284" t="str">
            <v xml:space="preserve">      </v>
          </cell>
          <cell r="Z1284" t="str">
            <v/>
          </cell>
          <cell r="AA1284" t="str">
            <v/>
          </cell>
          <cell r="AB1284" t="str">
            <v/>
          </cell>
          <cell r="AC1284" t="str">
            <v>0.00</v>
          </cell>
          <cell r="AD1284" t="str">
            <v/>
          </cell>
          <cell r="AE1284" t="str">
            <v/>
          </cell>
          <cell r="AF1284" t="str">
            <v>0.00</v>
          </cell>
          <cell r="AG1284" t="str">
            <v>ETS YOUTH-DIV.</v>
          </cell>
        </row>
        <row r="1285">
          <cell r="A1285" t="str">
            <v/>
          </cell>
          <cell r="B1285" t="str">
            <v>K408</v>
          </cell>
          <cell r="C1285" t="str">
            <v/>
          </cell>
          <cell r="D1285" t="str">
            <v>K</v>
          </cell>
          <cell r="E1285" t="str">
            <v>Small World Center Inc</v>
          </cell>
          <cell r="F1285" t="str">
            <v/>
          </cell>
          <cell r="G1285" t="str">
            <v>Pilgrim Psych Center</v>
          </cell>
          <cell r="H1285" t="str">
            <v>Bldg. 13</v>
          </cell>
          <cell r="I1285" t="str">
            <v>West Brentwood</v>
          </cell>
          <cell r="J1285" t="str">
            <v>(516) 434-5239</v>
          </cell>
          <cell r="K1285" t="str">
            <v>A Mary Williams</v>
          </cell>
          <cell r="L1285" t="str">
            <v>CATTARAUGUS</v>
          </cell>
          <cell r="M1285" t="str">
            <v/>
          </cell>
          <cell r="N1285" t="str">
            <v>12/01/00</v>
          </cell>
          <cell r="O1285" t="str">
            <v>0.00</v>
          </cell>
          <cell r="P1285" t="str">
            <v>RA</v>
          </cell>
          <cell r="Q1285" t="str">
            <v>No</v>
          </cell>
          <cell r="R1285" t="str">
            <v/>
          </cell>
          <cell r="S1285" t="str">
            <v>260</v>
          </cell>
          <cell r="T1285" t="str">
            <v>UNASSIGNED</v>
          </cell>
          <cell r="U1285" t="str">
            <v>Kathleen Roche - Director</v>
          </cell>
          <cell r="V1285" t="str">
            <v>0</v>
          </cell>
          <cell r="W1285" t="str">
            <v>CACF</v>
          </cell>
          <cell r="X1285" t="str">
            <v>Yes</v>
          </cell>
          <cell r="Y1285" t="str">
            <v xml:space="preserve">      </v>
          </cell>
          <cell r="Z1285" t="str">
            <v/>
          </cell>
          <cell r="AA1285" t="str">
            <v/>
          </cell>
          <cell r="AB1285" t="str">
            <v/>
          </cell>
          <cell r="AC1285" t="str">
            <v>0.00</v>
          </cell>
          <cell r="AD1285" t="str">
            <v>K408</v>
          </cell>
          <cell r="AE1285" t="str">
            <v>U553NMQ</v>
          </cell>
          <cell r="AF1285" t="str">
            <v>0.00</v>
          </cell>
          <cell r="AG1285" t="str">
            <v>SMALL WORLD CTR</v>
          </cell>
        </row>
        <row r="1286">
          <cell r="A1286" t="str">
            <v/>
          </cell>
          <cell r="B1286" t="str">
            <v>K409</v>
          </cell>
          <cell r="C1286" t="str">
            <v/>
          </cell>
          <cell r="D1286" t="str">
            <v>K</v>
          </cell>
          <cell r="E1286" t="str">
            <v>Caribbean Amer Students Educ Fndn</v>
          </cell>
          <cell r="F1286" t="str">
            <v/>
          </cell>
          <cell r="G1286" t="str">
            <v>Attn: Food Service Director</v>
          </cell>
          <cell r="H1286" t="str">
            <v>66 Gibbs Road</v>
          </cell>
          <cell r="I1286" t="str">
            <v>Central Islip</v>
          </cell>
          <cell r="J1286" t="str">
            <v>(718) 493-6190</v>
          </cell>
          <cell r="K1286" t="str">
            <v>Lucille Farrell-Scott</v>
          </cell>
          <cell r="L1286" t="str">
            <v>CATTARAUGUS</v>
          </cell>
          <cell r="M1286" t="str">
            <v/>
          </cell>
          <cell r="N1286" t="str">
            <v>08/13/04</v>
          </cell>
          <cell r="O1286" t="str">
            <v>0.00</v>
          </cell>
          <cell r="P1286" t="str">
            <v>RA</v>
          </cell>
          <cell r="Q1286" t="str">
            <v>No</v>
          </cell>
          <cell r="R1286" t="str">
            <v/>
          </cell>
          <cell r="S1286" t="str">
            <v>260</v>
          </cell>
          <cell r="T1286" t="str">
            <v>UNASSIGNED</v>
          </cell>
          <cell r="U1286" t="str">
            <v>Kathleen Roche - Director</v>
          </cell>
          <cell r="V1286" t="str">
            <v>0</v>
          </cell>
          <cell r="W1286" t="str">
            <v>CACF</v>
          </cell>
          <cell r="X1286" t="str">
            <v>No</v>
          </cell>
          <cell r="Y1286" t="str">
            <v>Week 2</v>
          </cell>
          <cell r="Z1286" t="str">
            <v/>
          </cell>
          <cell r="AA1286" t="str">
            <v/>
          </cell>
          <cell r="AB1286" t="str">
            <v/>
          </cell>
          <cell r="AC1286" t="str">
            <v>0.00</v>
          </cell>
          <cell r="AD1286" t="str">
            <v/>
          </cell>
          <cell r="AE1286" t="str">
            <v/>
          </cell>
          <cell r="AF1286" t="str">
            <v>0.00</v>
          </cell>
          <cell r="AG1286" t="str">
            <v>CARIBBEAN AMER S</v>
          </cell>
        </row>
        <row r="1287">
          <cell r="A1287">
            <v>4114</v>
          </cell>
          <cell r="B1287" t="str">
            <v>K410</v>
          </cell>
          <cell r="C1287" t="str">
            <v/>
          </cell>
          <cell r="D1287" t="str">
            <v>K</v>
          </cell>
          <cell r="E1287" t="str">
            <v>City of Long Beach DC</v>
          </cell>
          <cell r="F1287" t="str">
            <v>Attn: Food Service Director</v>
          </cell>
          <cell r="G1287" t="str">
            <v>City of Long Beach DC</v>
          </cell>
          <cell r="H1287" t="str">
            <v>615 Riverside Boulevard</v>
          </cell>
          <cell r="I1287" t="str">
            <v>Long Beach</v>
          </cell>
          <cell r="J1287" t="str">
            <v>(516) 431-3510</v>
          </cell>
          <cell r="K1287" t="str">
            <v>Jennifer Cruz</v>
          </cell>
          <cell r="L1287" t="str">
            <v>NASSAU</v>
          </cell>
          <cell r="M1287" t="str">
            <v>jcruz@longbeachny.gov</v>
          </cell>
          <cell r="N1287" t="str">
            <v>08/29/00</v>
          </cell>
          <cell r="O1287" t="str">
            <v>1,841.50</v>
          </cell>
          <cell r="P1287" t="str">
            <v>RA</v>
          </cell>
          <cell r="Q1287" t="str">
            <v>Yes</v>
          </cell>
          <cell r="R1287">
            <v>4114</v>
          </cell>
          <cell r="S1287" t="str">
            <v>260</v>
          </cell>
          <cell r="T1287" t="str">
            <v>UNASSIGNED</v>
          </cell>
          <cell r="U1287" t="str">
            <v>Hector Maldonado</v>
          </cell>
          <cell r="V1287" t="str">
            <v>5080</v>
          </cell>
          <cell r="W1287" t="str">
            <v>CACF</v>
          </cell>
          <cell r="X1287" t="str">
            <v>Yes</v>
          </cell>
          <cell r="Y1287" t="str">
            <v>Week 2</v>
          </cell>
          <cell r="Z1287" t="str">
            <v>02/29/12</v>
          </cell>
          <cell r="AA1287" t="str">
            <v/>
          </cell>
          <cell r="AB1287" t="str">
            <v>(516) 431-1035</v>
          </cell>
          <cell r="AC1287" t="str">
            <v>-78.65</v>
          </cell>
          <cell r="AD1287" t="str">
            <v>K410</v>
          </cell>
          <cell r="AE1287" t="str">
            <v>Magnolia650</v>
          </cell>
          <cell r="AF1287" t="str">
            <v>-86.38</v>
          </cell>
          <cell r="AG1287" t="str">
            <v>CITY OF LONG BEA</v>
          </cell>
        </row>
        <row r="1288">
          <cell r="A1288">
            <v>3518</v>
          </cell>
          <cell r="B1288" t="str">
            <v>K411</v>
          </cell>
          <cell r="C1288" t="str">
            <v/>
          </cell>
          <cell r="D1288" t="str">
            <v>K</v>
          </cell>
          <cell r="E1288" t="str">
            <v>Nassau County PAL</v>
          </cell>
          <cell r="F1288" t="str">
            <v>Roosevelt PAL</v>
          </cell>
          <cell r="G1288" t="str">
            <v>Nassau County PAL</v>
          </cell>
          <cell r="H1288" t="str">
            <v>104 Nassau Rd.</v>
          </cell>
          <cell r="I1288" t="str">
            <v>Roosevelt</v>
          </cell>
          <cell r="J1288" t="str">
            <v>(516) 867-4182</v>
          </cell>
          <cell r="K1288" t="str">
            <v>Tomiko Rice - FSD</v>
          </cell>
          <cell r="L1288" t="str">
            <v>NASSAU</v>
          </cell>
          <cell r="M1288" t="str">
            <v>NASSAURD@AOL.COM</v>
          </cell>
          <cell r="N1288" t="str">
            <v>08/29/00</v>
          </cell>
          <cell r="O1288" t="str">
            <v>0.00</v>
          </cell>
          <cell r="P1288" t="str">
            <v>RA</v>
          </cell>
          <cell r="Q1288" t="str">
            <v>No</v>
          </cell>
          <cell r="R1288">
            <v>3518</v>
          </cell>
          <cell r="S1288" t="str">
            <v>260</v>
          </cell>
          <cell r="T1288" t="str">
            <v>UNASSIGNED</v>
          </cell>
          <cell r="U1288" t="str">
            <v>George Jones - President</v>
          </cell>
          <cell r="V1288" t="str">
            <v>0</v>
          </cell>
          <cell r="W1288" t="str">
            <v>CACF</v>
          </cell>
          <cell r="X1288" t="str">
            <v>No</v>
          </cell>
          <cell r="Y1288" t="str">
            <v>Week 2</v>
          </cell>
          <cell r="Z1288" t="str">
            <v/>
          </cell>
          <cell r="AA1288" t="str">
            <v/>
          </cell>
          <cell r="AB1288" t="str">
            <v/>
          </cell>
          <cell r="AC1288" t="str">
            <v>0.00</v>
          </cell>
          <cell r="AD1288" t="str">
            <v>K411</v>
          </cell>
          <cell r="AE1288" t="str">
            <v/>
          </cell>
          <cell r="AF1288" t="str">
            <v>0.00</v>
          </cell>
          <cell r="AG1288" t="str">
            <v>NASSAU COUNTY</v>
          </cell>
        </row>
        <row r="1289">
          <cell r="A1289">
            <v>3152</v>
          </cell>
          <cell r="B1289" t="str">
            <v>K413</v>
          </cell>
          <cell r="C1289" t="str">
            <v/>
          </cell>
          <cell r="D1289" t="str">
            <v>K</v>
          </cell>
          <cell r="E1289" t="str">
            <v>Playground on the Sound</v>
          </cell>
          <cell r="F1289" t="str">
            <v>Attn: Director</v>
          </cell>
          <cell r="G1289" t="str">
            <v>Playground on the Sound,Inc.</v>
          </cell>
          <cell r="H1289" t="str">
            <v>600 Montauk Highway</v>
          </cell>
          <cell r="I1289" t="str">
            <v>West Islip</v>
          </cell>
          <cell r="J1289" t="str">
            <v>(631) 422-8001</v>
          </cell>
          <cell r="K1289" t="str">
            <v>Deborah Stellman</v>
          </cell>
          <cell r="L1289" t="str">
            <v>SUFFOLK</v>
          </cell>
          <cell r="M1289" t="str">
            <v/>
          </cell>
          <cell r="N1289" t="str">
            <v>08/29/00</v>
          </cell>
          <cell r="O1289" t="str">
            <v>0.00</v>
          </cell>
          <cell r="P1289" t="str">
            <v>RA</v>
          </cell>
          <cell r="Q1289" t="str">
            <v>No</v>
          </cell>
          <cell r="R1289">
            <v>3152</v>
          </cell>
          <cell r="S1289" t="str">
            <v>260</v>
          </cell>
          <cell r="T1289" t="str">
            <v>UNASSIGNED</v>
          </cell>
          <cell r="U1289" t="str">
            <v>George Jones - President</v>
          </cell>
          <cell r="V1289" t="str">
            <v>0</v>
          </cell>
          <cell r="W1289" t="str">
            <v>CACF</v>
          </cell>
          <cell r="X1289" t="str">
            <v>Yes</v>
          </cell>
          <cell r="Y1289" t="str">
            <v>Week 2</v>
          </cell>
          <cell r="Z1289" t="str">
            <v/>
          </cell>
          <cell r="AA1289" t="str">
            <v/>
          </cell>
          <cell r="AB1289" t="str">
            <v/>
          </cell>
          <cell r="AC1289" t="str">
            <v>0.00</v>
          </cell>
          <cell r="AD1289" t="str">
            <v>K413</v>
          </cell>
          <cell r="AE1289" t="str">
            <v>DTQDRQ3</v>
          </cell>
          <cell r="AF1289" t="str">
            <v>0.00</v>
          </cell>
          <cell r="AG1289" t="str">
            <v>PLAYGRND ON SND</v>
          </cell>
        </row>
        <row r="1290">
          <cell r="A1290" t="str">
            <v/>
          </cell>
          <cell r="B1290" t="str">
            <v>K414</v>
          </cell>
          <cell r="C1290" t="str">
            <v/>
          </cell>
          <cell r="D1290" t="str">
            <v>K</v>
          </cell>
          <cell r="E1290" t="str">
            <v>Five Towns Child Care Center</v>
          </cell>
          <cell r="F1290" t="str">
            <v/>
          </cell>
          <cell r="G1290" t="str">
            <v>Attn: Food Service Director</v>
          </cell>
          <cell r="H1290" t="str">
            <v>112 Wahl Avenue</v>
          </cell>
          <cell r="I1290" t="str">
            <v>Inwood</v>
          </cell>
          <cell r="J1290" t="str">
            <v>(516) 239-4660</v>
          </cell>
          <cell r="K1290" t="str">
            <v/>
          </cell>
          <cell r="L1290" t="str">
            <v>ALLEGANY</v>
          </cell>
          <cell r="M1290" t="str">
            <v/>
          </cell>
          <cell r="N1290" t="str">
            <v>02/28/95</v>
          </cell>
          <cell r="O1290" t="str">
            <v>0.00</v>
          </cell>
          <cell r="P1290" t="str">
            <v>RA</v>
          </cell>
          <cell r="Q1290" t="str">
            <v>No</v>
          </cell>
          <cell r="R1290" t="str">
            <v/>
          </cell>
          <cell r="S1290" t="str">
            <v>260</v>
          </cell>
          <cell r="T1290" t="str">
            <v>UNASSIGNED</v>
          </cell>
          <cell r="U1290" t="str">
            <v>George Jones - President</v>
          </cell>
          <cell r="V1290" t="str">
            <v>0</v>
          </cell>
          <cell r="W1290" t="str">
            <v>CACF</v>
          </cell>
          <cell r="X1290" t="str">
            <v>Yes</v>
          </cell>
          <cell r="Y1290" t="str">
            <v xml:space="preserve">      </v>
          </cell>
          <cell r="Z1290" t="str">
            <v/>
          </cell>
          <cell r="AA1290" t="str">
            <v/>
          </cell>
          <cell r="AB1290" t="str">
            <v/>
          </cell>
          <cell r="AC1290" t="str">
            <v>0.00</v>
          </cell>
          <cell r="AD1290" t="str">
            <v>K414</v>
          </cell>
          <cell r="AE1290" t="str">
            <v>U56UN7W</v>
          </cell>
          <cell r="AF1290" t="str">
            <v>0.00</v>
          </cell>
          <cell r="AG1290" t="str">
            <v>FIVE TOWNS CCC</v>
          </cell>
        </row>
        <row r="1291">
          <cell r="A1291" t="str">
            <v/>
          </cell>
          <cell r="B1291" t="str">
            <v>K415</v>
          </cell>
          <cell r="C1291" t="str">
            <v/>
          </cell>
          <cell r="D1291" t="str">
            <v>K</v>
          </cell>
          <cell r="E1291" t="str">
            <v>Pat-Kam Early Childhood Center</v>
          </cell>
          <cell r="F1291" t="str">
            <v/>
          </cell>
          <cell r="G1291" t="str">
            <v>Attn: Food Service Director</v>
          </cell>
          <cell r="H1291" t="str">
            <v>705 - 707 Nassau Road</v>
          </cell>
          <cell r="I1291" t="str">
            <v>Uniondale</v>
          </cell>
          <cell r="J1291" t="str">
            <v>(516) 486-7887</v>
          </cell>
          <cell r="K1291" t="str">
            <v>Geraldine Clahar</v>
          </cell>
          <cell r="L1291" t="str">
            <v>ALLEGANY</v>
          </cell>
          <cell r="M1291" t="str">
            <v/>
          </cell>
          <cell r="N1291" t="str">
            <v>12/06/01</v>
          </cell>
          <cell r="O1291" t="str">
            <v>0.00</v>
          </cell>
          <cell r="P1291" t="str">
            <v>RA</v>
          </cell>
          <cell r="Q1291" t="str">
            <v>No</v>
          </cell>
          <cell r="R1291" t="str">
            <v/>
          </cell>
          <cell r="S1291" t="str">
            <v>260</v>
          </cell>
          <cell r="T1291" t="str">
            <v>UNASSIGNED</v>
          </cell>
          <cell r="U1291" t="str">
            <v>George Jones - President</v>
          </cell>
          <cell r="V1291" t="str">
            <v>0</v>
          </cell>
          <cell r="W1291" t="str">
            <v>CACF</v>
          </cell>
          <cell r="X1291" t="str">
            <v>Yes</v>
          </cell>
          <cell r="Y1291" t="str">
            <v xml:space="preserve">      </v>
          </cell>
          <cell r="Z1291" t="str">
            <v/>
          </cell>
          <cell r="AA1291" t="str">
            <v/>
          </cell>
          <cell r="AB1291" t="str">
            <v/>
          </cell>
          <cell r="AC1291" t="str">
            <v>0.00</v>
          </cell>
          <cell r="AD1291" t="str">
            <v>K415</v>
          </cell>
          <cell r="AE1291" t="str">
            <v>J89GZNJ</v>
          </cell>
          <cell r="AF1291" t="str">
            <v>0.00</v>
          </cell>
          <cell r="AG1291" t="str">
            <v>PAT-KAM CCC</v>
          </cell>
        </row>
        <row r="1292">
          <cell r="A1292" t="str">
            <v/>
          </cell>
          <cell r="B1292" t="str">
            <v>K418</v>
          </cell>
          <cell r="C1292" t="str">
            <v/>
          </cell>
          <cell r="D1292" t="str">
            <v>K</v>
          </cell>
          <cell r="E1292" t="str">
            <v>Bellport Day Care Center Inc</v>
          </cell>
          <cell r="F1292" t="str">
            <v/>
          </cell>
          <cell r="G1292" t="str">
            <v>Attn: Lunch Director</v>
          </cell>
          <cell r="H1292" t="str">
            <v>471 Atlantic Avenue</v>
          </cell>
          <cell r="I1292" t="str">
            <v>Bellport</v>
          </cell>
          <cell r="J1292" t="str">
            <v>(631) 286-0210</v>
          </cell>
          <cell r="K1292" t="str">
            <v>Barbara Eleazer - Cook</v>
          </cell>
          <cell r="L1292" t="str">
            <v>CATTARAUGUS</v>
          </cell>
          <cell r="M1292" t="str">
            <v/>
          </cell>
          <cell r="N1292" t="str">
            <v>11/12/02</v>
          </cell>
          <cell r="O1292" t="str">
            <v>0.00</v>
          </cell>
          <cell r="P1292" t="str">
            <v>RA</v>
          </cell>
          <cell r="Q1292" t="str">
            <v>No</v>
          </cell>
          <cell r="R1292" t="str">
            <v/>
          </cell>
          <cell r="S1292" t="str">
            <v>260</v>
          </cell>
          <cell r="T1292" t="str">
            <v>UNASSIGNED</v>
          </cell>
          <cell r="U1292" t="str">
            <v>Carolyn Sheehan - Director</v>
          </cell>
          <cell r="V1292" t="str">
            <v>0</v>
          </cell>
          <cell r="W1292" t="str">
            <v>CACF</v>
          </cell>
          <cell r="X1292" t="str">
            <v>Yes</v>
          </cell>
          <cell r="Y1292" t="str">
            <v>Week 2</v>
          </cell>
          <cell r="Z1292" t="str">
            <v/>
          </cell>
          <cell r="AA1292" t="str">
            <v/>
          </cell>
          <cell r="AB1292" t="str">
            <v/>
          </cell>
          <cell r="AC1292" t="str">
            <v>0.00</v>
          </cell>
          <cell r="AD1292" t="str">
            <v>K418</v>
          </cell>
          <cell r="AE1292" t="str">
            <v>VCTVDAK</v>
          </cell>
          <cell r="AF1292" t="str">
            <v>0.00</v>
          </cell>
          <cell r="AG1292" t="str">
            <v>BELLPORT DCC INC</v>
          </cell>
        </row>
        <row r="1293">
          <cell r="A1293">
            <v>3365</v>
          </cell>
          <cell r="B1293" t="str">
            <v>K426</v>
          </cell>
          <cell r="C1293" t="str">
            <v/>
          </cell>
          <cell r="D1293" t="str">
            <v>K</v>
          </cell>
          <cell r="E1293" t="str">
            <v>Hi-Hello Child Care Center</v>
          </cell>
          <cell r="F1293" t="str">
            <v>Attn: Food Service Director</v>
          </cell>
          <cell r="G1293" t="str">
            <v>Hi-Hello Child  Care Center</v>
          </cell>
          <cell r="H1293" t="str">
            <v>212 So. Ocean Avenue</v>
          </cell>
          <cell r="I1293" t="str">
            <v>Freeport</v>
          </cell>
          <cell r="J1293" t="str">
            <v>(516) 379-1825</v>
          </cell>
          <cell r="K1293" t="str">
            <v>Joann Bousquet  - FSD</v>
          </cell>
          <cell r="L1293" t="str">
            <v>NASSAU</v>
          </cell>
          <cell r="M1293" t="str">
            <v>info@HIHELLOCHILDCARE.ORG</v>
          </cell>
          <cell r="N1293" t="str">
            <v>02/12/03</v>
          </cell>
          <cell r="O1293" t="str">
            <v>0.00</v>
          </cell>
          <cell r="P1293" t="str">
            <v>RA</v>
          </cell>
          <cell r="Q1293" t="str">
            <v>No</v>
          </cell>
          <cell r="R1293">
            <v>3365</v>
          </cell>
          <cell r="S1293" t="str">
            <v>260</v>
          </cell>
          <cell r="T1293" t="str">
            <v>UNASSIGNED</v>
          </cell>
          <cell r="U1293" t="str">
            <v>Joann Bousquet - Exec. Dir</v>
          </cell>
          <cell r="V1293" t="str">
            <v>0</v>
          </cell>
          <cell r="W1293" t="str">
            <v>CACF</v>
          </cell>
          <cell r="X1293" t="str">
            <v>Yes</v>
          </cell>
          <cell r="Y1293" t="str">
            <v>Week 1</v>
          </cell>
          <cell r="Z1293" t="str">
            <v>09/06/11</v>
          </cell>
          <cell r="AA1293" t="str">
            <v/>
          </cell>
          <cell r="AB1293" t="str">
            <v/>
          </cell>
          <cell r="AC1293" t="str">
            <v>0.00</v>
          </cell>
          <cell r="AD1293" t="str">
            <v>K426</v>
          </cell>
          <cell r="AE1293" t="str">
            <v>1Dayone1</v>
          </cell>
          <cell r="AF1293" t="str">
            <v>0.00</v>
          </cell>
          <cell r="AG1293" t="str">
            <v>HI-HELLO DCC</v>
          </cell>
        </row>
        <row r="1294">
          <cell r="A1294" t="str">
            <v/>
          </cell>
          <cell r="B1294" t="str">
            <v>K427</v>
          </cell>
          <cell r="C1294" t="str">
            <v/>
          </cell>
          <cell r="D1294" t="str">
            <v>K</v>
          </cell>
          <cell r="E1294" t="str">
            <v>West Islip Day Care Center Inc</v>
          </cell>
          <cell r="F1294" t="str">
            <v/>
          </cell>
          <cell r="G1294" t="str">
            <v>Attn: Lunch Director</v>
          </cell>
          <cell r="H1294" t="str">
            <v>600 Montauk Highway</v>
          </cell>
          <cell r="I1294" t="str">
            <v>West Islip</v>
          </cell>
          <cell r="J1294" t="str">
            <v>(516) 587-1155</v>
          </cell>
          <cell r="K1294" t="str">
            <v>Debbie Stellmann</v>
          </cell>
          <cell r="L1294" t="str">
            <v>CATTARAUGUS</v>
          </cell>
          <cell r="M1294" t="str">
            <v/>
          </cell>
          <cell r="N1294" t="str">
            <v>03/01/95</v>
          </cell>
          <cell r="O1294" t="str">
            <v>0.00</v>
          </cell>
          <cell r="P1294" t="str">
            <v>RA</v>
          </cell>
          <cell r="Q1294" t="str">
            <v>No</v>
          </cell>
          <cell r="R1294" t="str">
            <v/>
          </cell>
          <cell r="S1294" t="str">
            <v>260</v>
          </cell>
          <cell r="T1294" t="str">
            <v>UNASSIGNED</v>
          </cell>
          <cell r="U1294" t="str">
            <v>Joann Bousquet - Exec. Dir</v>
          </cell>
          <cell r="V1294" t="str">
            <v>0</v>
          </cell>
          <cell r="W1294" t="str">
            <v>CACF</v>
          </cell>
          <cell r="X1294" t="str">
            <v>Yes</v>
          </cell>
          <cell r="Y1294" t="str">
            <v xml:space="preserve">      </v>
          </cell>
          <cell r="Z1294" t="str">
            <v/>
          </cell>
          <cell r="AA1294" t="str">
            <v/>
          </cell>
          <cell r="AB1294" t="str">
            <v/>
          </cell>
          <cell r="AC1294" t="str">
            <v>0.00</v>
          </cell>
          <cell r="AD1294" t="str">
            <v>K427</v>
          </cell>
          <cell r="AE1294" t="str">
            <v>MMW2WXD</v>
          </cell>
          <cell r="AF1294" t="str">
            <v>0.00</v>
          </cell>
          <cell r="AG1294" t="str">
            <v>W ISLIP DCC</v>
          </cell>
        </row>
        <row r="1295">
          <cell r="A1295" t="str">
            <v/>
          </cell>
          <cell r="B1295" t="str">
            <v>K430</v>
          </cell>
          <cell r="C1295" t="str">
            <v/>
          </cell>
          <cell r="D1295" t="str">
            <v>K</v>
          </cell>
          <cell r="E1295" t="str">
            <v>Roosevelt UFSD</v>
          </cell>
          <cell r="F1295" t="str">
            <v/>
          </cell>
          <cell r="G1295" t="str">
            <v>Attn: Food Service Director</v>
          </cell>
          <cell r="H1295" t="str">
            <v>240 Denton Place</v>
          </cell>
          <cell r="I1295" t="str">
            <v>Roosevelt</v>
          </cell>
          <cell r="J1295" t="str">
            <v>(516) 867-8624</v>
          </cell>
          <cell r="K1295" t="str">
            <v>Dr. Fayth Vaughn-Sh</v>
          </cell>
          <cell r="L1295" t="str">
            <v>ALLEGANY</v>
          </cell>
          <cell r="M1295" t="str">
            <v/>
          </cell>
          <cell r="N1295" t="str">
            <v>06/30/03</v>
          </cell>
          <cell r="O1295" t="str">
            <v>0.00</v>
          </cell>
          <cell r="P1295" t="str">
            <v>RA</v>
          </cell>
          <cell r="Q1295" t="str">
            <v>No</v>
          </cell>
          <cell r="R1295" t="str">
            <v/>
          </cell>
          <cell r="S1295" t="str">
            <v>260</v>
          </cell>
          <cell r="T1295" t="str">
            <v>UNASSIGNED</v>
          </cell>
          <cell r="U1295" t="str">
            <v>Joann Bousquet - Exec. Dir</v>
          </cell>
          <cell r="V1295" t="str">
            <v>0</v>
          </cell>
          <cell r="W1295" t="str">
            <v>CACF</v>
          </cell>
          <cell r="X1295" t="str">
            <v>No</v>
          </cell>
          <cell r="Y1295" t="str">
            <v xml:space="preserve">      </v>
          </cell>
          <cell r="Z1295" t="str">
            <v/>
          </cell>
          <cell r="AA1295" t="str">
            <v/>
          </cell>
          <cell r="AB1295" t="str">
            <v/>
          </cell>
          <cell r="AC1295" t="str">
            <v>0.00</v>
          </cell>
          <cell r="AD1295" t="str">
            <v/>
          </cell>
          <cell r="AE1295" t="str">
            <v/>
          </cell>
          <cell r="AF1295" t="str">
            <v>0.00</v>
          </cell>
          <cell r="AG1295" t="str">
            <v>ROOSEVELT UFSD</v>
          </cell>
        </row>
        <row r="1296">
          <cell r="A1296" t="str">
            <v/>
          </cell>
          <cell r="B1296" t="str">
            <v>K432</v>
          </cell>
          <cell r="C1296" t="str">
            <v/>
          </cell>
          <cell r="D1296" t="str">
            <v>K</v>
          </cell>
          <cell r="E1296" t="str">
            <v>Sunflower Growing Place for Children</v>
          </cell>
          <cell r="F1296" t="str">
            <v/>
          </cell>
          <cell r="G1296" t="str">
            <v>Attn: Food Service Director</v>
          </cell>
          <cell r="H1296" t="str">
            <v>475 No. Brookside Avenue</v>
          </cell>
          <cell r="I1296" t="str">
            <v>Freeport</v>
          </cell>
          <cell r="J1296" t="str">
            <v>(516) 867-4121</v>
          </cell>
          <cell r="K1296" t="str">
            <v>Joseph Demeo</v>
          </cell>
          <cell r="L1296" t="str">
            <v>ALLEGANY</v>
          </cell>
          <cell r="M1296" t="str">
            <v/>
          </cell>
          <cell r="N1296" t="str">
            <v>08/13/04</v>
          </cell>
          <cell r="O1296" t="str">
            <v>0.00</v>
          </cell>
          <cell r="P1296" t="str">
            <v>RA</v>
          </cell>
          <cell r="Q1296" t="str">
            <v>No</v>
          </cell>
          <cell r="R1296" t="str">
            <v/>
          </cell>
          <cell r="S1296" t="str">
            <v>260</v>
          </cell>
          <cell r="T1296" t="str">
            <v>UNASSIGNED</v>
          </cell>
          <cell r="U1296" t="str">
            <v>Joann Bousquet - Exec. Dir</v>
          </cell>
          <cell r="V1296" t="str">
            <v>0</v>
          </cell>
          <cell r="W1296" t="str">
            <v>CACF</v>
          </cell>
          <cell r="X1296" t="str">
            <v>Yes</v>
          </cell>
          <cell r="Y1296" t="str">
            <v xml:space="preserve">      </v>
          </cell>
          <cell r="Z1296" t="str">
            <v/>
          </cell>
          <cell r="AA1296" t="str">
            <v/>
          </cell>
          <cell r="AB1296" t="str">
            <v/>
          </cell>
          <cell r="AC1296" t="str">
            <v>0.00</v>
          </cell>
          <cell r="AD1296" t="str">
            <v>K432</v>
          </cell>
          <cell r="AE1296" t="str">
            <v>YNFM9AH</v>
          </cell>
          <cell r="AF1296" t="str">
            <v>0.00</v>
          </cell>
          <cell r="AG1296" t="str">
            <v>SUNFLOWER</v>
          </cell>
        </row>
        <row r="1297">
          <cell r="A1297">
            <v>3140</v>
          </cell>
          <cell r="B1297" t="str">
            <v>K442</v>
          </cell>
          <cell r="C1297" t="str">
            <v/>
          </cell>
          <cell r="D1297" t="str">
            <v>K</v>
          </cell>
          <cell r="E1297" t="str">
            <v>Glencove Child Day Care</v>
          </cell>
          <cell r="F1297" t="str">
            <v/>
          </cell>
          <cell r="G1297" t="str">
            <v>Attn: Food Service Director</v>
          </cell>
          <cell r="H1297" t="str">
            <v>PO Box 191</v>
          </cell>
          <cell r="I1297" t="str">
            <v>Glen Cove</v>
          </cell>
          <cell r="J1297" t="str">
            <v>(516) 671-3392</v>
          </cell>
          <cell r="K1297" t="str">
            <v>Celita Bune - Exec.Dir.</v>
          </cell>
          <cell r="L1297" t="str">
            <v>ALLEGANY</v>
          </cell>
          <cell r="M1297" t="str">
            <v>cbune@gccdc.org</v>
          </cell>
          <cell r="N1297" t="str">
            <v>09/11/07</v>
          </cell>
          <cell r="O1297" t="str">
            <v>0.00</v>
          </cell>
          <cell r="P1297" t="str">
            <v>RA</v>
          </cell>
          <cell r="Q1297" t="str">
            <v>No</v>
          </cell>
          <cell r="R1297">
            <v>3140</v>
          </cell>
          <cell r="S1297" t="str">
            <v>260</v>
          </cell>
          <cell r="T1297" t="str">
            <v>UNASSIGNED</v>
          </cell>
          <cell r="U1297" t="str">
            <v>Joann Bousquet - Exec. Dir</v>
          </cell>
          <cell r="V1297" t="str">
            <v>0</v>
          </cell>
          <cell r="W1297" t="str">
            <v>CACF</v>
          </cell>
          <cell r="X1297" t="str">
            <v>No</v>
          </cell>
          <cell r="Y1297" t="str">
            <v>Week 2</v>
          </cell>
          <cell r="Z1297" t="str">
            <v/>
          </cell>
          <cell r="AA1297" t="str">
            <v/>
          </cell>
          <cell r="AB1297" t="str">
            <v/>
          </cell>
          <cell r="AC1297" t="str">
            <v>0.00</v>
          </cell>
          <cell r="AD1297" t="str">
            <v>K442</v>
          </cell>
          <cell r="AE1297" t="str">
            <v/>
          </cell>
          <cell r="AF1297" t="str">
            <v>0.00</v>
          </cell>
          <cell r="AG1297" t="str">
            <v>GLENCOVE DCC</v>
          </cell>
        </row>
        <row r="1298">
          <cell r="A1298" t="str">
            <v/>
          </cell>
          <cell r="B1298" t="str">
            <v>K456</v>
          </cell>
          <cell r="C1298" t="str">
            <v/>
          </cell>
          <cell r="D1298" t="str">
            <v>K</v>
          </cell>
          <cell r="E1298" t="str">
            <v>Wyandanch Day Care Center Inc</v>
          </cell>
          <cell r="F1298" t="str">
            <v/>
          </cell>
          <cell r="G1298" t="str">
            <v>Attn: Director</v>
          </cell>
          <cell r="H1298" t="str">
            <v>50 Commonwealth Drive</v>
          </cell>
          <cell r="I1298" t="str">
            <v>Wyandanch</v>
          </cell>
          <cell r="J1298" t="str">
            <v>(631) 643-7554</v>
          </cell>
          <cell r="K1298" t="str">
            <v>Louise Hamlett</v>
          </cell>
          <cell r="L1298" t="str">
            <v>CATTARAUGUS</v>
          </cell>
          <cell r="M1298" t="str">
            <v/>
          </cell>
          <cell r="N1298" t="str">
            <v>09/21/00</v>
          </cell>
          <cell r="O1298" t="str">
            <v>0.00</v>
          </cell>
          <cell r="P1298" t="str">
            <v>RA</v>
          </cell>
          <cell r="Q1298" t="str">
            <v>No</v>
          </cell>
          <cell r="R1298" t="str">
            <v/>
          </cell>
          <cell r="S1298" t="str">
            <v>260</v>
          </cell>
          <cell r="T1298" t="str">
            <v>UNASSIGNED</v>
          </cell>
          <cell r="U1298" t="str">
            <v>Joann Bousquet - Exec. Dir</v>
          </cell>
          <cell r="V1298" t="str">
            <v>0</v>
          </cell>
          <cell r="W1298" t="str">
            <v>CACF</v>
          </cell>
          <cell r="X1298" t="str">
            <v>Yes</v>
          </cell>
          <cell r="Y1298" t="str">
            <v xml:space="preserve">      </v>
          </cell>
          <cell r="Z1298" t="str">
            <v/>
          </cell>
          <cell r="AA1298" t="str">
            <v/>
          </cell>
          <cell r="AB1298" t="str">
            <v/>
          </cell>
          <cell r="AC1298" t="str">
            <v>0.00</v>
          </cell>
          <cell r="AD1298" t="str">
            <v>K456</v>
          </cell>
          <cell r="AE1298" t="str">
            <v>GQZ96JM</v>
          </cell>
          <cell r="AF1298" t="str">
            <v>0.00</v>
          </cell>
          <cell r="AG1298" t="str">
            <v>WYANDANCH DCC</v>
          </cell>
        </row>
        <row r="1299">
          <cell r="A1299">
            <v>3453</v>
          </cell>
          <cell r="B1299" t="str">
            <v>K466</v>
          </cell>
          <cell r="C1299" t="str">
            <v/>
          </cell>
          <cell r="D1299" t="str">
            <v>K</v>
          </cell>
          <cell r="E1299" t="str">
            <v>East Hampton Day Care Center</v>
          </cell>
          <cell r="F1299" t="str">
            <v>Attn: Food Service Director</v>
          </cell>
          <cell r="G1299" t="str">
            <v>East Hampton Day Care Center</v>
          </cell>
          <cell r="H1299" t="str">
            <v>PO Box 63</v>
          </cell>
          <cell r="I1299" t="str">
            <v>East Hampton</v>
          </cell>
          <cell r="J1299" t="str">
            <v>(631) 324-5560</v>
          </cell>
          <cell r="K1299" t="str">
            <v>Robyn Mott</v>
          </cell>
          <cell r="L1299" t="str">
            <v>SUFFOLK</v>
          </cell>
          <cell r="M1299" t="str">
            <v>rbram11@gmail.com</v>
          </cell>
          <cell r="N1299" t="str">
            <v>08/29/00</v>
          </cell>
          <cell r="O1299" t="str">
            <v>5,002.14</v>
          </cell>
          <cell r="P1299" t="str">
            <v>RA</v>
          </cell>
          <cell r="Q1299" t="str">
            <v>Yes</v>
          </cell>
          <cell r="R1299">
            <v>3453</v>
          </cell>
          <cell r="S1299" t="str">
            <v>260</v>
          </cell>
          <cell r="T1299" t="str">
            <v>UNASSIGNED</v>
          </cell>
          <cell r="U1299" t="str">
            <v>Joann Bousquet</v>
          </cell>
          <cell r="V1299" t="str">
            <v>13799</v>
          </cell>
          <cell r="W1299" t="str">
            <v>CACF</v>
          </cell>
          <cell r="X1299" t="str">
            <v>Yes</v>
          </cell>
          <cell r="Y1299" t="str">
            <v>Week 2</v>
          </cell>
          <cell r="Z1299" t="str">
            <v>10/20/11</v>
          </cell>
          <cell r="AA1299" t="str">
            <v/>
          </cell>
          <cell r="AB1299" t="str">
            <v/>
          </cell>
          <cell r="AC1299" t="str">
            <v>-24.36</v>
          </cell>
          <cell r="AD1299" t="str">
            <v>K466</v>
          </cell>
          <cell r="AE1299" t="str">
            <v>Gingerbread2017</v>
          </cell>
          <cell r="AF1299" t="str">
            <v>4,527.23</v>
          </cell>
          <cell r="AG1299" t="str">
            <v>EAST HAMPTON ORG</v>
          </cell>
        </row>
        <row r="1300">
          <cell r="A1300" t="str">
            <v/>
          </cell>
          <cell r="B1300" t="str">
            <v>K493</v>
          </cell>
          <cell r="C1300" t="str">
            <v/>
          </cell>
          <cell r="D1300" t="str">
            <v>K</v>
          </cell>
          <cell r="E1300" t="str">
            <v>Economic Opportunity Comm Of Nassau Head</v>
          </cell>
          <cell r="F1300" t="str">
            <v/>
          </cell>
          <cell r="G1300" t="str">
            <v>Attn: Food Service Director</v>
          </cell>
          <cell r="H1300" t="str">
            <v>134 Jackson Street</v>
          </cell>
          <cell r="I1300" t="str">
            <v>Hempstead</v>
          </cell>
          <cell r="J1300" t="str">
            <v>(516) 292-9710</v>
          </cell>
          <cell r="K1300" t="str">
            <v>Myna Wheeler</v>
          </cell>
          <cell r="L1300" t="str">
            <v>ALLEGANY</v>
          </cell>
          <cell r="M1300" t="str">
            <v/>
          </cell>
          <cell r="N1300" t="str">
            <v>02/28/95</v>
          </cell>
          <cell r="O1300" t="str">
            <v>0.00</v>
          </cell>
          <cell r="P1300" t="str">
            <v>RA</v>
          </cell>
          <cell r="Q1300" t="str">
            <v>No</v>
          </cell>
          <cell r="R1300" t="str">
            <v/>
          </cell>
          <cell r="S1300" t="str">
            <v>260</v>
          </cell>
          <cell r="T1300" t="str">
            <v>UNASSIGNED</v>
          </cell>
          <cell r="U1300" t="str">
            <v>Joann Bousquet - Exec. Dir</v>
          </cell>
          <cell r="V1300" t="str">
            <v>0</v>
          </cell>
          <cell r="W1300" t="str">
            <v>CACF</v>
          </cell>
          <cell r="X1300" t="str">
            <v>Yes</v>
          </cell>
          <cell r="Y1300" t="str">
            <v xml:space="preserve">      </v>
          </cell>
          <cell r="Z1300" t="str">
            <v/>
          </cell>
          <cell r="AA1300" t="str">
            <v/>
          </cell>
          <cell r="AB1300" t="str">
            <v/>
          </cell>
          <cell r="AC1300" t="str">
            <v>0.00</v>
          </cell>
          <cell r="AD1300" t="str">
            <v>K493</v>
          </cell>
          <cell r="AE1300" t="str">
            <v>YWNEH4M</v>
          </cell>
          <cell r="AF1300" t="str">
            <v>0.00</v>
          </cell>
          <cell r="AG1300" t="str">
            <v>ECONOMIC OPPORT</v>
          </cell>
        </row>
        <row r="1301">
          <cell r="A1301" t="str">
            <v/>
          </cell>
          <cell r="B1301" t="str">
            <v>K700</v>
          </cell>
          <cell r="C1301" t="str">
            <v/>
          </cell>
          <cell r="D1301" t="str">
            <v>K</v>
          </cell>
          <cell r="E1301" t="str">
            <v>Amityville UFSD - Summer Feeding Program</v>
          </cell>
          <cell r="F1301" t="str">
            <v>ATTN: SUMMER FEEDING PROGRAM</v>
          </cell>
          <cell r="G1301" t="str">
            <v>Amityville UFSD - Summer Feeding Progam</v>
          </cell>
          <cell r="H1301" t="str">
            <v>150 Park Avenue</v>
          </cell>
          <cell r="I1301" t="str">
            <v>Amityville</v>
          </cell>
          <cell r="J1301" t="str">
            <v>631-565-6573</v>
          </cell>
          <cell r="K1301" t="str">
            <v>Renee Bloom - FSD</v>
          </cell>
          <cell r="L1301" t="str">
            <v>SUFFOLK</v>
          </cell>
          <cell r="M1301" t="str">
            <v>rbloom@amityvilleufsd.org</v>
          </cell>
          <cell r="N1301" t="str">
            <v>06/20/13</v>
          </cell>
          <cell r="O1301" t="str">
            <v>0.00</v>
          </cell>
          <cell r="P1301" t="str">
            <v>RA</v>
          </cell>
          <cell r="Q1301" t="str">
            <v>Yes</v>
          </cell>
          <cell r="R1301" t="str">
            <v/>
          </cell>
          <cell r="S1301" t="str">
            <v>0</v>
          </cell>
          <cell r="T1301" t="str">
            <v>UNASSIGNED</v>
          </cell>
          <cell r="U1301" t="str">
            <v/>
          </cell>
          <cell r="V1301" t="str">
            <v>7585</v>
          </cell>
          <cell r="W1301" t="str">
            <v>SFSP</v>
          </cell>
          <cell r="X1301" t="str">
            <v>Yes</v>
          </cell>
          <cell r="Y1301" t="str">
            <v xml:space="preserve">      </v>
          </cell>
          <cell r="Z1301" t="str">
            <v/>
          </cell>
          <cell r="AA1301" t="str">
            <v/>
          </cell>
          <cell r="AB1301" t="str">
            <v/>
          </cell>
          <cell r="AC1301" t="str">
            <v>0.00</v>
          </cell>
          <cell r="AD1301" t="str">
            <v>K700</v>
          </cell>
          <cell r="AE1301" t="str">
            <v>Summerfeeding1</v>
          </cell>
          <cell r="AF1301" t="str">
            <v>0.00</v>
          </cell>
          <cell r="AG1301" t="str">
            <v>AMITYVILLE UFSD - SUMMER FEEDING PROGRAM</v>
          </cell>
        </row>
        <row r="1302">
          <cell r="A1302">
            <v>580105030000</v>
          </cell>
          <cell r="B1302" t="str">
            <v>K701</v>
          </cell>
          <cell r="C1302" t="str">
            <v/>
          </cell>
          <cell r="D1302" t="str">
            <v>K</v>
          </cell>
          <cell r="E1302" t="str">
            <v>COPIAGUE PUBLIC SCHOOL</v>
          </cell>
          <cell r="F1302" t="str">
            <v>ATTN: FOOD SERVICE DIRECTOR</v>
          </cell>
          <cell r="G1302" t="str">
            <v>COPIAGUE PUBLIC SCHOOL</v>
          </cell>
          <cell r="H1302" t="str">
            <v>2650 GREAT NECK ROAD</v>
          </cell>
          <cell r="I1302" t="str">
            <v>COPIAGUE</v>
          </cell>
          <cell r="J1302" t="str">
            <v>(631) 842-4010 X450</v>
          </cell>
          <cell r="K1302" t="str">
            <v>MARYANNE METZAK</v>
          </cell>
          <cell r="L1302" t="str">
            <v>SUFFOLK</v>
          </cell>
          <cell r="M1302" t="str">
            <v>MMETZAK@COPIAGUE.NET</v>
          </cell>
          <cell r="N1302" t="str">
            <v>06/27/18</v>
          </cell>
          <cell r="O1302" t="str">
            <v>0.00</v>
          </cell>
          <cell r="P1302" t="str">
            <v>RA</v>
          </cell>
          <cell r="Q1302" t="str">
            <v>Yes</v>
          </cell>
          <cell r="R1302">
            <v>580105030000</v>
          </cell>
          <cell r="S1302" t="str">
            <v>0</v>
          </cell>
          <cell r="T1302" t="str">
            <v>UNASSIGNED</v>
          </cell>
          <cell r="U1302" t="str">
            <v/>
          </cell>
          <cell r="V1302" t="str">
            <v>0</v>
          </cell>
          <cell r="W1302" t="str">
            <v>SFSP</v>
          </cell>
          <cell r="X1302" t="str">
            <v>No</v>
          </cell>
          <cell r="Y1302" t="str">
            <v>Week 1</v>
          </cell>
          <cell r="Z1302" t="str">
            <v/>
          </cell>
          <cell r="AA1302" t="str">
            <v/>
          </cell>
          <cell r="AB1302" t="str">
            <v/>
          </cell>
          <cell r="AC1302" t="str">
            <v>0.00</v>
          </cell>
          <cell r="AD1302" t="str">
            <v/>
          </cell>
          <cell r="AE1302" t="str">
            <v/>
          </cell>
          <cell r="AF1302" t="str">
            <v>-168.75</v>
          </cell>
          <cell r="AG1302" t="str">
            <v>COPIAGUE</v>
          </cell>
        </row>
        <row r="1303">
          <cell r="A1303" t="str">
            <v/>
          </cell>
          <cell r="B1303" t="str">
            <v>L</v>
          </cell>
          <cell r="C1303" t="str">
            <v/>
          </cell>
          <cell r="D1303" t="str">
            <v/>
          </cell>
          <cell r="E1303" t="str">
            <v/>
          </cell>
          <cell r="F1303" t="str">
            <v/>
          </cell>
          <cell r="G1303" t="str">
            <v/>
          </cell>
          <cell r="H1303" t="str">
            <v/>
          </cell>
          <cell r="I1303" t="str">
            <v/>
          </cell>
          <cell r="J1303" t="str">
            <v/>
          </cell>
          <cell r="K1303" t="str">
            <v/>
          </cell>
          <cell r="L1303" t="str">
            <v/>
          </cell>
          <cell r="M1303" t="str">
            <v/>
          </cell>
          <cell r="N1303" t="str">
            <v>06/24/13</v>
          </cell>
          <cell r="O1303" t="str">
            <v>0.00</v>
          </cell>
          <cell r="P1303" t="str">
            <v>RA</v>
          </cell>
          <cell r="Q1303" t="str">
            <v>No</v>
          </cell>
          <cell r="R1303" t="str">
            <v/>
          </cell>
          <cell r="S1303" t="str">
            <v>0</v>
          </cell>
          <cell r="T1303" t="str">
            <v/>
          </cell>
          <cell r="U1303" t="str">
            <v/>
          </cell>
          <cell r="V1303" t="str">
            <v>0</v>
          </cell>
          <cell r="W1303" t="str">
            <v/>
          </cell>
          <cell r="X1303" t="str">
            <v>No</v>
          </cell>
          <cell r="Y1303" t="str">
            <v xml:space="preserve">      </v>
          </cell>
          <cell r="Z1303" t="str">
            <v/>
          </cell>
          <cell r="AA1303" t="str">
            <v/>
          </cell>
          <cell r="AB1303" t="str">
            <v/>
          </cell>
          <cell r="AC1303" t="str">
            <v>0.00</v>
          </cell>
          <cell r="AD1303" t="str">
            <v/>
          </cell>
          <cell r="AE1303" t="str">
            <v/>
          </cell>
          <cell r="AF1303" t="str">
            <v>0.00</v>
          </cell>
          <cell r="AG1303" t="str">
            <v/>
          </cell>
        </row>
        <row r="1304">
          <cell r="A1304">
            <v>50100010000</v>
          </cell>
          <cell r="B1304" t="str">
            <v>L001</v>
          </cell>
          <cell r="C1304">
            <v>4008590</v>
          </cell>
          <cell r="D1304" t="str">
            <v>L</v>
          </cell>
          <cell r="E1304" t="str">
            <v>Auburn Comp. High School</v>
          </cell>
          <cell r="F1304" t="str">
            <v>Attn: Food Service Director</v>
          </cell>
          <cell r="G1304" t="str">
            <v>Auburn Comp.High School</v>
          </cell>
          <cell r="H1304" t="str">
            <v>250 Lake Avenue</v>
          </cell>
          <cell r="I1304" t="str">
            <v>Auburn</v>
          </cell>
          <cell r="J1304" t="str">
            <v>(315) 255-8335</v>
          </cell>
          <cell r="K1304" t="str">
            <v>Michael Herr</v>
          </cell>
          <cell r="L1304" t="str">
            <v>CAYUGA</v>
          </cell>
          <cell r="M1304" t="str">
            <v>herrm@whitsons.com</v>
          </cell>
          <cell r="N1304" t="str">
            <v>12/07/98</v>
          </cell>
          <cell r="O1304" t="str">
            <v>131,231.53</v>
          </cell>
          <cell r="P1304" t="str">
            <v>RA</v>
          </cell>
          <cell r="Q1304" t="str">
            <v>Yes</v>
          </cell>
          <cell r="R1304">
            <v>50100010000</v>
          </cell>
          <cell r="S1304" t="str">
            <v>180</v>
          </cell>
          <cell r="T1304" t="str">
            <v>UNASSIGNED</v>
          </cell>
          <cell r="U1304" t="str">
            <v>Joann Bousquet</v>
          </cell>
          <cell r="V1304" t="str">
            <v>362018</v>
          </cell>
          <cell r="W1304" t="str">
            <v>NSLP</v>
          </cell>
          <cell r="X1304" t="str">
            <v>Yes</v>
          </cell>
          <cell r="Y1304" t="str">
            <v>Week 1</v>
          </cell>
          <cell r="Z1304" t="str">
            <v>11/18/11</v>
          </cell>
          <cell r="AA1304" t="str">
            <v/>
          </cell>
          <cell r="AB1304" t="str">
            <v/>
          </cell>
          <cell r="AC1304" t="str">
            <v>0.00</v>
          </cell>
          <cell r="AD1304" t="str">
            <v>L001</v>
          </cell>
          <cell r="AE1304" t="str">
            <v>Patrick2</v>
          </cell>
          <cell r="AF1304" t="str">
            <v>131,231.53</v>
          </cell>
          <cell r="AG1304" t="str">
            <v>AUBURN COMP HS</v>
          </cell>
        </row>
        <row r="1305">
          <cell r="A1305" t="str">
            <v/>
          </cell>
          <cell r="B1305" t="str">
            <v>L002</v>
          </cell>
          <cell r="C1305" t="str">
            <v/>
          </cell>
          <cell r="D1305" t="str">
            <v>L</v>
          </cell>
          <cell r="E1305" t="str">
            <v>Ctrl NY Charter School for Math/Science</v>
          </cell>
          <cell r="F1305" t="str">
            <v/>
          </cell>
          <cell r="G1305" t="str">
            <v>Attn: School Lunch DIrector</v>
          </cell>
          <cell r="H1305" t="str">
            <v>601 East Genesee Street</v>
          </cell>
          <cell r="I1305" t="str">
            <v>Syracuse</v>
          </cell>
          <cell r="J1305" t="str">
            <v>(315) 472-5914 x151</v>
          </cell>
          <cell r="K1305" t="str">
            <v>Martha Peck</v>
          </cell>
          <cell r="L1305" t="str">
            <v>BROOME</v>
          </cell>
          <cell r="M1305" t="str">
            <v/>
          </cell>
          <cell r="N1305" t="str">
            <v>08/12/02</v>
          </cell>
          <cell r="O1305" t="str">
            <v>0.00</v>
          </cell>
          <cell r="P1305" t="str">
            <v>RA</v>
          </cell>
          <cell r="Q1305" t="str">
            <v>No</v>
          </cell>
          <cell r="R1305" t="str">
            <v/>
          </cell>
          <cell r="S1305" t="str">
            <v>180</v>
          </cell>
          <cell r="T1305" t="str">
            <v>UNASSIGNED</v>
          </cell>
          <cell r="U1305" t="str">
            <v>Joann Bousquet - Exec. Dir</v>
          </cell>
          <cell r="V1305" t="str">
            <v>0</v>
          </cell>
          <cell r="W1305" t="str">
            <v>NSLP</v>
          </cell>
          <cell r="X1305" t="str">
            <v>Yes</v>
          </cell>
          <cell r="Y1305" t="str">
            <v xml:space="preserve">      </v>
          </cell>
          <cell r="Z1305" t="str">
            <v/>
          </cell>
          <cell r="AA1305" t="str">
            <v/>
          </cell>
          <cell r="AB1305" t="str">
            <v/>
          </cell>
          <cell r="AC1305" t="str">
            <v>0.00</v>
          </cell>
          <cell r="AD1305" t="str">
            <v>L002</v>
          </cell>
          <cell r="AE1305" t="str">
            <v>SZKX4YHS</v>
          </cell>
          <cell r="AF1305" t="str">
            <v>0.00</v>
          </cell>
          <cell r="AG1305" t="str">
            <v>CNY CHAR SCH/MAT</v>
          </cell>
        </row>
        <row r="1306">
          <cell r="A1306">
            <v>420411060000</v>
          </cell>
          <cell r="B1306" t="str">
            <v>L003</v>
          </cell>
          <cell r="C1306">
            <v>4008591</v>
          </cell>
          <cell r="D1306" t="str">
            <v>L</v>
          </cell>
          <cell r="E1306" t="str">
            <v>Jamesville-DeWitt Central School</v>
          </cell>
          <cell r="F1306" t="str">
            <v>Attn: Food Service Director</v>
          </cell>
          <cell r="G1306" t="str">
            <v>Jamesville-DeWitt Central School</v>
          </cell>
          <cell r="H1306" t="str">
            <v>PO Box 606, Edinger Drive</v>
          </cell>
          <cell r="I1306" t="str">
            <v>DeWitt</v>
          </cell>
          <cell r="J1306" t="str">
            <v>(315) 218-2175</v>
          </cell>
          <cell r="K1306" t="str">
            <v>Wendy Swift</v>
          </cell>
          <cell r="L1306" t="str">
            <v>ONONDAGA</v>
          </cell>
          <cell r="M1306" t="str">
            <v>wswift@nscsd.org</v>
          </cell>
          <cell r="N1306" t="str">
            <v>02/23/95</v>
          </cell>
          <cell r="O1306" t="str">
            <v>57,049.89</v>
          </cell>
          <cell r="P1306" t="str">
            <v>RA</v>
          </cell>
          <cell r="Q1306" t="str">
            <v>Yes</v>
          </cell>
          <cell r="R1306">
            <v>420411060000</v>
          </cell>
          <cell r="S1306" t="str">
            <v>180</v>
          </cell>
          <cell r="T1306" t="str">
            <v>UNASSIGNED</v>
          </cell>
          <cell r="U1306" t="str">
            <v>Joann Bousquet</v>
          </cell>
          <cell r="V1306" t="str">
            <v>157379</v>
          </cell>
          <cell r="W1306" t="str">
            <v>NSLP</v>
          </cell>
          <cell r="X1306" t="str">
            <v>Yes</v>
          </cell>
          <cell r="Y1306" t="str">
            <v>Week 1</v>
          </cell>
          <cell r="Z1306" t="str">
            <v>09/01/11</v>
          </cell>
          <cell r="AA1306" t="str">
            <v/>
          </cell>
          <cell r="AB1306" t="str">
            <v/>
          </cell>
          <cell r="AC1306" t="str">
            <v>0.00</v>
          </cell>
          <cell r="AD1306" t="str">
            <v>L003</v>
          </cell>
          <cell r="AE1306" t="str">
            <v>Password003</v>
          </cell>
          <cell r="AF1306" t="str">
            <v>57,049.89</v>
          </cell>
          <cell r="AG1306" t="str">
            <v>JAMESVILLE-DEWIT</v>
          </cell>
        </row>
        <row r="1307">
          <cell r="A1307">
            <v>420401060000</v>
          </cell>
          <cell r="B1307" t="str">
            <v>L004</v>
          </cell>
          <cell r="C1307">
            <v>4008592</v>
          </cell>
          <cell r="D1307" t="str">
            <v>L</v>
          </cell>
          <cell r="E1307" t="str">
            <v>East Syracuse-Minoa Central School</v>
          </cell>
          <cell r="F1307" t="str">
            <v>Attn: Food Service Director</v>
          </cell>
          <cell r="G1307" t="str">
            <v>East Syracuse-Minoa Central School</v>
          </cell>
          <cell r="H1307" t="str">
            <v>6400 Fremont Road</v>
          </cell>
          <cell r="I1307" t="str">
            <v>East Syracuse</v>
          </cell>
          <cell r="J1307" t="str">
            <v>(315) 434-3309</v>
          </cell>
          <cell r="K1307" t="str">
            <v>Rose Montanaro</v>
          </cell>
          <cell r="L1307" t="str">
            <v>ONONDAGA</v>
          </cell>
          <cell r="M1307" t="str">
            <v>rose.montanaro@compass-usa.com</v>
          </cell>
          <cell r="N1307" t="str">
            <v>04/24/98</v>
          </cell>
          <cell r="O1307" t="str">
            <v>103,988.56</v>
          </cell>
          <cell r="P1307" t="str">
            <v>RA</v>
          </cell>
          <cell r="Q1307" t="str">
            <v>Yes</v>
          </cell>
          <cell r="R1307">
            <v>420401060000</v>
          </cell>
          <cell r="S1307" t="str">
            <v>180</v>
          </cell>
          <cell r="T1307" t="str">
            <v>UNASSIGNED</v>
          </cell>
          <cell r="U1307" t="str">
            <v>Jan Dowling</v>
          </cell>
          <cell r="V1307" t="str">
            <v>286865</v>
          </cell>
          <cell r="W1307" t="str">
            <v>NSLP</v>
          </cell>
          <cell r="X1307" t="str">
            <v>Yes</v>
          </cell>
          <cell r="Y1307" t="str">
            <v>Week 1</v>
          </cell>
          <cell r="Z1307" t="str">
            <v>10/17/11</v>
          </cell>
          <cell r="AA1307" t="str">
            <v/>
          </cell>
          <cell r="AB1307" t="str">
            <v/>
          </cell>
          <cell r="AC1307" t="str">
            <v>0.00</v>
          </cell>
          <cell r="AD1307" t="str">
            <v>L004</v>
          </cell>
          <cell r="AE1307" t="str">
            <v>Esm123456</v>
          </cell>
          <cell r="AF1307" t="str">
            <v>103,988.56</v>
          </cell>
          <cell r="AG1307" t="str">
            <v>E SYRACUSE MINOA</v>
          </cell>
        </row>
        <row r="1308">
          <cell r="A1308">
            <v>420601040000</v>
          </cell>
          <cell r="B1308" t="str">
            <v>L005</v>
          </cell>
          <cell r="C1308">
            <v>4008526</v>
          </cell>
          <cell r="D1308" t="str">
            <v>L</v>
          </cell>
          <cell r="E1308" t="str">
            <v>Fabius-Pompey Central School</v>
          </cell>
          <cell r="F1308" t="str">
            <v>Attn: Food Service Director</v>
          </cell>
          <cell r="G1308" t="str">
            <v>Fabius-Pompey Central School</v>
          </cell>
          <cell r="H1308" t="str">
            <v>7800 Main Street</v>
          </cell>
          <cell r="I1308" t="str">
            <v>Fabius</v>
          </cell>
          <cell r="J1308" t="str">
            <v>(315) 683-5857</v>
          </cell>
          <cell r="K1308" t="str">
            <v>Cheryl Bliss</v>
          </cell>
          <cell r="L1308" t="str">
            <v>ONONDAGA</v>
          </cell>
          <cell r="M1308" t="str">
            <v>cbliss@fabiuspompey.org</v>
          </cell>
          <cell r="N1308" t="str">
            <v>11/20/98</v>
          </cell>
          <cell r="O1308" t="str">
            <v>19,365.84</v>
          </cell>
          <cell r="P1308" t="str">
            <v>RA</v>
          </cell>
          <cell r="Q1308" t="str">
            <v>Yes</v>
          </cell>
          <cell r="R1308">
            <v>420601040000</v>
          </cell>
          <cell r="S1308" t="str">
            <v>180</v>
          </cell>
          <cell r="T1308" t="str">
            <v>UNASSIGNED</v>
          </cell>
          <cell r="U1308" t="str">
            <v>Jan Dowling</v>
          </cell>
          <cell r="V1308" t="str">
            <v>53423</v>
          </cell>
          <cell r="W1308" t="str">
            <v>NSLP</v>
          </cell>
          <cell r="X1308" t="str">
            <v>Yes</v>
          </cell>
          <cell r="Y1308" t="str">
            <v>Week 1</v>
          </cell>
          <cell r="Z1308" t="str">
            <v>10/24/11</v>
          </cell>
          <cell r="AA1308" t="str">
            <v/>
          </cell>
          <cell r="AB1308" t="str">
            <v/>
          </cell>
          <cell r="AC1308" t="str">
            <v>0.00</v>
          </cell>
          <cell r="AD1308" t="str">
            <v>L005</v>
          </cell>
          <cell r="AE1308" t="str">
            <v>Boone123</v>
          </cell>
          <cell r="AF1308" t="str">
            <v>19,365.84</v>
          </cell>
          <cell r="AG1308" t="str">
            <v>FABIUS-POMPEY</v>
          </cell>
        </row>
        <row r="1309">
          <cell r="A1309">
            <v>421101060000</v>
          </cell>
          <cell r="B1309" t="str">
            <v>L006</v>
          </cell>
          <cell r="C1309">
            <v>4008527</v>
          </cell>
          <cell r="D1309" t="str">
            <v>L</v>
          </cell>
          <cell r="E1309" t="str">
            <v>Marcellus Central School District</v>
          </cell>
          <cell r="F1309" t="str">
            <v>Attn: Food Service Director</v>
          </cell>
          <cell r="G1309" t="str">
            <v>Marcellus Central School District</v>
          </cell>
          <cell r="H1309" t="str">
            <v>Reed Parkway</v>
          </cell>
          <cell r="I1309" t="str">
            <v>Marcellus</v>
          </cell>
          <cell r="J1309" t="str">
            <v>(315) 673-6010</v>
          </cell>
          <cell r="K1309" t="str">
            <v>Donna Rice</v>
          </cell>
          <cell r="L1309" t="str">
            <v>ONONDAGA</v>
          </cell>
          <cell r="M1309" t="str">
            <v>drice@marcellusschools.org</v>
          </cell>
          <cell r="N1309" t="str">
            <v>08/05/03</v>
          </cell>
          <cell r="O1309" t="str">
            <v>26,149.30</v>
          </cell>
          <cell r="P1309" t="str">
            <v>RA</v>
          </cell>
          <cell r="Q1309" t="str">
            <v>Yes</v>
          </cell>
          <cell r="R1309">
            <v>421101060000</v>
          </cell>
          <cell r="S1309" t="str">
            <v>180</v>
          </cell>
          <cell r="T1309" t="str">
            <v>UNASSIGNED</v>
          </cell>
          <cell r="U1309" t="str">
            <v>Anthony Carnevale</v>
          </cell>
          <cell r="V1309" t="str">
            <v>72136</v>
          </cell>
          <cell r="W1309" t="str">
            <v>NSLP</v>
          </cell>
          <cell r="X1309" t="str">
            <v>Yes</v>
          </cell>
          <cell r="Y1309" t="str">
            <v>Week 1</v>
          </cell>
          <cell r="Z1309" t="str">
            <v>09/01/11</v>
          </cell>
          <cell r="AA1309" t="str">
            <v/>
          </cell>
          <cell r="AB1309" t="str">
            <v/>
          </cell>
          <cell r="AC1309" t="str">
            <v>0.00</v>
          </cell>
          <cell r="AD1309" t="str">
            <v>L006</v>
          </cell>
          <cell r="AE1309" t="str">
            <v>Password006</v>
          </cell>
          <cell r="AF1309" t="str">
            <v>26,149.30</v>
          </cell>
          <cell r="AG1309" t="str">
            <v>MARCELLUS CS</v>
          </cell>
        </row>
        <row r="1310">
          <cell r="A1310">
            <v>420901060000</v>
          </cell>
          <cell r="B1310" t="str">
            <v>L007</v>
          </cell>
          <cell r="C1310">
            <v>4008528</v>
          </cell>
          <cell r="D1310" t="str">
            <v>L</v>
          </cell>
          <cell r="E1310" t="str">
            <v>Baldwinsville Central School</v>
          </cell>
          <cell r="F1310" t="str">
            <v>Attn: Food Service Director</v>
          </cell>
          <cell r="G1310" t="str">
            <v>Baldwinsville Central School</v>
          </cell>
          <cell r="H1310" t="str">
            <v>29 East Oneida Street</v>
          </cell>
          <cell r="I1310" t="str">
            <v>Baldwinsville</v>
          </cell>
          <cell r="J1310" t="str">
            <v>(315) 638-6063</v>
          </cell>
          <cell r="K1310" t="str">
            <v>Brian Wright</v>
          </cell>
          <cell r="L1310" t="str">
            <v>ONONDAGA</v>
          </cell>
          <cell r="M1310" t="str">
            <v>bwright@bville.org</v>
          </cell>
          <cell r="N1310" t="str">
            <v>08/05/03</v>
          </cell>
          <cell r="O1310" t="str">
            <v>107,727.03</v>
          </cell>
          <cell r="P1310" t="str">
            <v>RA</v>
          </cell>
          <cell r="Q1310" t="str">
            <v>Yes</v>
          </cell>
          <cell r="R1310">
            <v>420901060000</v>
          </cell>
          <cell r="S1310" t="str">
            <v>180</v>
          </cell>
          <cell r="T1310" t="str">
            <v>UNASSIGNED</v>
          </cell>
          <cell r="U1310" t="str">
            <v>Michael Shusda</v>
          </cell>
          <cell r="V1310" t="str">
            <v>297178</v>
          </cell>
          <cell r="W1310" t="str">
            <v>NSLP</v>
          </cell>
          <cell r="X1310" t="str">
            <v>Yes</v>
          </cell>
          <cell r="Y1310" t="str">
            <v>Week 2</v>
          </cell>
          <cell r="Z1310" t="str">
            <v>10/24/11</v>
          </cell>
          <cell r="AA1310" t="str">
            <v/>
          </cell>
          <cell r="AB1310" t="str">
            <v>(315) 638-6055</v>
          </cell>
          <cell r="AC1310" t="str">
            <v>0.00</v>
          </cell>
          <cell r="AD1310" t="str">
            <v>L007</v>
          </cell>
          <cell r="AE1310" t="str">
            <v>Slac2020</v>
          </cell>
          <cell r="AF1310" t="str">
            <v>107,727.03</v>
          </cell>
          <cell r="AG1310" t="str">
            <v>BALDWINSVILLE</v>
          </cell>
        </row>
        <row r="1311">
          <cell r="A1311">
            <v>50100166218</v>
          </cell>
          <cell r="B1311" t="str">
            <v>L008</v>
          </cell>
          <cell r="C1311" t="str">
            <v/>
          </cell>
          <cell r="D1311" t="str">
            <v>L</v>
          </cell>
          <cell r="E1311" t="str">
            <v>Saints Peter &amp; Paul's School</v>
          </cell>
          <cell r="F1311" t="str">
            <v>Attn: Food Service Director</v>
          </cell>
          <cell r="G1311" t="str">
            <v>Saints Peter and Paul's School</v>
          </cell>
          <cell r="H1311" t="str">
            <v>134 Washington Street</v>
          </cell>
          <cell r="I1311" t="str">
            <v>Auburn</v>
          </cell>
          <cell r="J1311" t="str">
            <v>(315) 252-5567</v>
          </cell>
          <cell r="K1311" t="str">
            <v>Ray Mosley</v>
          </cell>
          <cell r="L1311" t="str">
            <v>CAYUGA</v>
          </cell>
          <cell r="M1311" t="str">
            <v>ssppschaub@yahoo.com</v>
          </cell>
          <cell r="N1311" t="str">
            <v>02/23/95</v>
          </cell>
          <cell r="O1311" t="str">
            <v>0.00</v>
          </cell>
          <cell r="P1311" t="str">
            <v>RA</v>
          </cell>
          <cell r="Q1311" t="str">
            <v>No</v>
          </cell>
          <cell r="R1311">
            <v>50100166218</v>
          </cell>
          <cell r="S1311" t="str">
            <v>180</v>
          </cell>
          <cell r="T1311" t="str">
            <v>UNASSIGNED</v>
          </cell>
          <cell r="U1311" t="str">
            <v>Sister Cecelia</v>
          </cell>
          <cell r="V1311" t="str">
            <v>0</v>
          </cell>
          <cell r="W1311" t="str">
            <v>NSLP</v>
          </cell>
          <cell r="X1311" t="str">
            <v>Yes</v>
          </cell>
          <cell r="Y1311" t="str">
            <v>Week 2</v>
          </cell>
          <cell r="Z1311" t="str">
            <v>09/14/11</v>
          </cell>
          <cell r="AA1311" t="str">
            <v/>
          </cell>
          <cell r="AB1311" t="str">
            <v>(315) 252-5567</v>
          </cell>
          <cell r="AC1311" t="str">
            <v>0.00</v>
          </cell>
          <cell r="AD1311" t="str">
            <v>L008</v>
          </cell>
          <cell r="AE1311" t="str">
            <v>Abc12345</v>
          </cell>
          <cell r="AF1311" t="str">
            <v>0.00</v>
          </cell>
          <cell r="AG1311" t="str">
            <v>PETER/PAUL AUBRN</v>
          </cell>
        </row>
        <row r="1312">
          <cell r="A1312">
            <v>420807040000</v>
          </cell>
          <cell r="B1312" t="str">
            <v>L009</v>
          </cell>
          <cell r="C1312">
            <v>4008529</v>
          </cell>
          <cell r="D1312" t="str">
            <v>L</v>
          </cell>
          <cell r="E1312" t="str">
            <v>LaFayette Central School</v>
          </cell>
          <cell r="F1312" t="str">
            <v>Attn: Food Service Director</v>
          </cell>
          <cell r="G1312" t="str">
            <v>LaFayette Central School</v>
          </cell>
          <cell r="H1312" t="str">
            <v>5955 Route 20 West</v>
          </cell>
          <cell r="I1312" t="str">
            <v>LaFayette</v>
          </cell>
          <cell r="J1312" t="str">
            <v>315-677-9761</v>
          </cell>
          <cell r="K1312" t="str">
            <v>Robert Kennedy</v>
          </cell>
          <cell r="L1312" t="str">
            <v>ONONDAGA</v>
          </cell>
          <cell r="M1312" t="str">
            <v>rkennedy@lafayetteschools.org</v>
          </cell>
          <cell r="N1312" t="str">
            <v>08/05/03</v>
          </cell>
          <cell r="O1312" t="str">
            <v>26,779.69</v>
          </cell>
          <cell r="P1312" t="str">
            <v>RA</v>
          </cell>
          <cell r="Q1312" t="str">
            <v>Yes</v>
          </cell>
          <cell r="R1312">
            <v>420807040000</v>
          </cell>
          <cell r="S1312" t="str">
            <v>180</v>
          </cell>
          <cell r="T1312" t="str">
            <v>UNASSIGNED</v>
          </cell>
          <cell r="U1312" t="str">
            <v>Sheila Tufankjian</v>
          </cell>
          <cell r="V1312" t="str">
            <v>73875</v>
          </cell>
          <cell r="W1312" t="str">
            <v>NSLP</v>
          </cell>
          <cell r="X1312" t="str">
            <v>Yes</v>
          </cell>
          <cell r="Y1312" t="str">
            <v>Week 1</v>
          </cell>
          <cell r="Z1312" t="str">
            <v>07/09/12</v>
          </cell>
          <cell r="AA1312" t="str">
            <v/>
          </cell>
          <cell r="AB1312" t="str">
            <v>(607) 677-5504</v>
          </cell>
          <cell r="AC1312" t="str">
            <v>0.00</v>
          </cell>
          <cell r="AD1312" t="str">
            <v>L009</v>
          </cell>
          <cell r="AE1312" t="str">
            <v>Password009</v>
          </cell>
          <cell r="AF1312" t="str">
            <v>26,779.69</v>
          </cell>
          <cell r="AG1312" t="str">
            <v>LAFAYETTE CS</v>
          </cell>
        </row>
        <row r="1313">
          <cell r="A1313">
            <v>430300050000</v>
          </cell>
          <cell r="B1313" t="str">
            <v>L010</v>
          </cell>
          <cell r="C1313">
            <v>4008600</v>
          </cell>
          <cell r="D1313" t="str">
            <v>L</v>
          </cell>
          <cell r="E1313" t="str">
            <v>Canandaigua Public Schools</v>
          </cell>
          <cell r="F1313" t="str">
            <v>Attn: Food Service Director</v>
          </cell>
          <cell r="G1313" t="str">
            <v>Canandaigua Public Schools</v>
          </cell>
          <cell r="H1313" t="str">
            <v>143 North Pearl Street</v>
          </cell>
          <cell r="I1313" t="str">
            <v>Canandaigua</v>
          </cell>
          <cell r="J1313" t="str">
            <v>(585) 396-3700x 3989</v>
          </cell>
          <cell r="K1313" t="str">
            <v>Todd Fowler</v>
          </cell>
          <cell r="L1313" t="str">
            <v>ONTARIO</v>
          </cell>
          <cell r="M1313" t="str">
            <v>fowlert@canandaiguaschools.org</v>
          </cell>
          <cell r="N1313" t="str">
            <v>02/23/95</v>
          </cell>
          <cell r="O1313" t="str">
            <v>82,346.95</v>
          </cell>
          <cell r="P1313" t="str">
            <v>RA</v>
          </cell>
          <cell r="Q1313" t="str">
            <v>Yes</v>
          </cell>
          <cell r="R1313">
            <v>430300050000</v>
          </cell>
          <cell r="S1313" t="str">
            <v>180</v>
          </cell>
          <cell r="T1313" t="str">
            <v>UNASSIGNED</v>
          </cell>
          <cell r="U1313" t="str">
            <v>Carleen Pierce</v>
          </cell>
          <cell r="V1313" t="str">
            <v>227164</v>
          </cell>
          <cell r="W1313" t="str">
            <v>NSLP</v>
          </cell>
          <cell r="X1313" t="str">
            <v>Yes</v>
          </cell>
          <cell r="Y1313" t="str">
            <v>Week 2</v>
          </cell>
          <cell r="Z1313" t="str">
            <v>10/17/11</v>
          </cell>
          <cell r="AA1313" t="str">
            <v/>
          </cell>
          <cell r="AB1313" t="str">
            <v/>
          </cell>
          <cell r="AC1313" t="str">
            <v>0.00</v>
          </cell>
          <cell r="AD1313" t="str">
            <v>L010</v>
          </cell>
          <cell r="AE1313" t="str">
            <v>Aneysa62</v>
          </cell>
          <cell r="AF1313" t="str">
            <v>82,346.95</v>
          </cell>
          <cell r="AG1313" t="str">
            <v>CANANDAIGUA</v>
          </cell>
        </row>
        <row r="1314">
          <cell r="A1314">
            <v>50401040000</v>
          </cell>
          <cell r="B1314" t="str">
            <v>L011</v>
          </cell>
          <cell r="C1314">
            <v>4008601</v>
          </cell>
          <cell r="D1314" t="str">
            <v>L</v>
          </cell>
          <cell r="E1314" t="str">
            <v>Cato-Meridan Central School</v>
          </cell>
          <cell r="F1314" t="str">
            <v>Attn: Food Service Director</v>
          </cell>
          <cell r="G1314" t="str">
            <v>Cato-Meridan Central School</v>
          </cell>
          <cell r="H1314" t="str">
            <v>PO Box 100</v>
          </cell>
          <cell r="I1314" t="str">
            <v>Cato</v>
          </cell>
          <cell r="J1314" t="str">
            <v>(315) 626-3320x 1228</v>
          </cell>
          <cell r="K1314" t="str">
            <v>Missy Sherwood</v>
          </cell>
          <cell r="L1314" t="str">
            <v>CAYUGA</v>
          </cell>
          <cell r="M1314" t="str">
            <v>melissa.villa@compass-usa.com</v>
          </cell>
          <cell r="N1314" t="str">
            <v>07/03/98</v>
          </cell>
          <cell r="O1314" t="str">
            <v>29,319.73</v>
          </cell>
          <cell r="P1314" t="str">
            <v>RA</v>
          </cell>
          <cell r="Q1314" t="str">
            <v>Yes</v>
          </cell>
          <cell r="R1314">
            <v>50401040000</v>
          </cell>
          <cell r="S1314" t="str">
            <v>180</v>
          </cell>
          <cell r="T1314" t="str">
            <v>UNASSIGNED</v>
          </cell>
          <cell r="U1314" t="str">
            <v>Mrs. Bobo</v>
          </cell>
          <cell r="V1314" t="str">
            <v>80882</v>
          </cell>
          <cell r="W1314" t="str">
            <v>NSLP</v>
          </cell>
          <cell r="X1314" t="str">
            <v>Yes</v>
          </cell>
          <cell r="Y1314" t="str">
            <v>Week 1</v>
          </cell>
          <cell r="Z1314" t="str">
            <v>09/06/11</v>
          </cell>
          <cell r="AA1314" t="str">
            <v/>
          </cell>
          <cell r="AB1314" t="str">
            <v>(315) 626-3439</v>
          </cell>
          <cell r="AC1314" t="str">
            <v>0.00</v>
          </cell>
          <cell r="AD1314" t="str">
            <v>L011</v>
          </cell>
          <cell r="AE1314" t="str">
            <v>Cato2018</v>
          </cell>
          <cell r="AF1314" t="str">
            <v>29,319.73</v>
          </cell>
          <cell r="AG1314" t="str">
            <v>CATO-MERIDAN</v>
          </cell>
        </row>
        <row r="1315">
          <cell r="A1315">
            <v>421001060000</v>
          </cell>
          <cell r="B1315" t="str">
            <v>L012</v>
          </cell>
          <cell r="C1315">
            <v>4008602</v>
          </cell>
          <cell r="D1315" t="str">
            <v>L</v>
          </cell>
          <cell r="E1315" t="str">
            <v>Fayetteville-Manlius Central School</v>
          </cell>
          <cell r="F1315" t="str">
            <v>Attn: Food Service Director</v>
          </cell>
          <cell r="G1315" t="str">
            <v>Fayetteville-Manlius Central School</v>
          </cell>
          <cell r="H1315" t="str">
            <v>8199 East Seneca Turnpike</v>
          </cell>
          <cell r="I1315" t="str">
            <v>Manlius</v>
          </cell>
          <cell r="J1315" t="str">
            <v>(315) 692-1809</v>
          </cell>
          <cell r="K1315" t="str">
            <v>Adam Jarosz</v>
          </cell>
          <cell r="L1315" t="str">
            <v>ONONDAGA</v>
          </cell>
          <cell r="M1315" t="str">
            <v>ajarosz@fmschools.org</v>
          </cell>
          <cell r="N1315" t="str">
            <v>02/23/95</v>
          </cell>
          <cell r="O1315" t="str">
            <v>34,537.19</v>
          </cell>
          <cell r="P1315" t="str">
            <v>RA</v>
          </cell>
          <cell r="Q1315" t="str">
            <v>Yes</v>
          </cell>
          <cell r="R1315">
            <v>421001060000</v>
          </cell>
          <cell r="S1315" t="str">
            <v>180</v>
          </cell>
          <cell r="T1315" t="str">
            <v>UNASSIGNED</v>
          </cell>
          <cell r="U1315" t="str">
            <v>Mrs. Bobo</v>
          </cell>
          <cell r="V1315" t="str">
            <v>95275</v>
          </cell>
          <cell r="W1315" t="str">
            <v>NSLP</v>
          </cell>
          <cell r="X1315" t="str">
            <v>Yes</v>
          </cell>
          <cell r="Y1315" t="str">
            <v>Week 1</v>
          </cell>
          <cell r="Z1315" t="str">
            <v>10/17/11</v>
          </cell>
          <cell r="AA1315" t="str">
            <v/>
          </cell>
          <cell r="AB1315" t="str">
            <v>(315) 626-3439</v>
          </cell>
          <cell r="AC1315" t="str">
            <v>0.00</v>
          </cell>
          <cell r="AD1315" t="str">
            <v>L012</v>
          </cell>
          <cell r="AE1315" t="str">
            <v>Password012</v>
          </cell>
          <cell r="AF1315" t="str">
            <v>34,537.19</v>
          </cell>
          <cell r="AG1315" t="str">
            <v>FAYETT-MANLIUS</v>
          </cell>
        </row>
        <row r="1316">
          <cell r="A1316" t="str">
            <v/>
          </cell>
          <cell r="B1316" t="str">
            <v>L013</v>
          </cell>
          <cell r="C1316" t="str">
            <v/>
          </cell>
          <cell r="D1316" t="str">
            <v>L</v>
          </cell>
          <cell r="E1316" t="str">
            <v>North Syracuse Central School</v>
          </cell>
          <cell r="F1316" t="str">
            <v/>
          </cell>
          <cell r="G1316" t="str">
            <v/>
          </cell>
          <cell r="H1316" t="str">
            <v/>
          </cell>
          <cell r="I1316" t="str">
            <v/>
          </cell>
          <cell r="J1316" t="str">
            <v/>
          </cell>
          <cell r="K1316" t="str">
            <v/>
          </cell>
          <cell r="L1316" t="str">
            <v>BROOME</v>
          </cell>
          <cell r="M1316" t="str">
            <v/>
          </cell>
          <cell r="N1316" t="str">
            <v>05/03/01</v>
          </cell>
          <cell r="O1316" t="str">
            <v>0.00</v>
          </cell>
          <cell r="P1316" t="str">
            <v>RA</v>
          </cell>
          <cell r="Q1316" t="str">
            <v>No</v>
          </cell>
          <cell r="R1316" t="str">
            <v/>
          </cell>
          <cell r="S1316" t="str">
            <v>180</v>
          </cell>
          <cell r="T1316" t="str">
            <v>UNASSIGNED</v>
          </cell>
          <cell r="U1316" t="str">
            <v>Mrs. Bobo - Prin - 315-626-3439</v>
          </cell>
          <cell r="V1316" t="str">
            <v>0</v>
          </cell>
          <cell r="W1316" t="str">
            <v>NSLP</v>
          </cell>
          <cell r="X1316" t="str">
            <v>No</v>
          </cell>
          <cell r="Y1316" t="str">
            <v xml:space="preserve">      </v>
          </cell>
          <cell r="Z1316" t="str">
            <v/>
          </cell>
          <cell r="AA1316" t="str">
            <v/>
          </cell>
          <cell r="AB1316" t="str">
            <v/>
          </cell>
          <cell r="AC1316" t="str">
            <v>0.00</v>
          </cell>
          <cell r="AD1316" t="str">
            <v/>
          </cell>
          <cell r="AE1316" t="str">
            <v/>
          </cell>
          <cell r="AF1316" t="str">
            <v>0.00</v>
          </cell>
          <cell r="AG1316" t="str">
            <v>NORTH SYRACUSE</v>
          </cell>
        </row>
        <row r="1317">
          <cell r="A1317">
            <v>421501060000</v>
          </cell>
          <cell r="B1317" t="str">
            <v>L014</v>
          </cell>
          <cell r="C1317">
            <v>4008603</v>
          </cell>
          <cell r="D1317" t="str">
            <v>L</v>
          </cell>
          <cell r="E1317" t="str">
            <v>Liverpool Central School</v>
          </cell>
          <cell r="F1317" t="str">
            <v>Attn: Food Service Director</v>
          </cell>
          <cell r="G1317" t="str">
            <v>Liverpool Central School</v>
          </cell>
          <cell r="H1317" t="str">
            <v>195 Blackberry Road</v>
          </cell>
          <cell r="I1317" t="str">
            <v>Liverpool</v>
          </cell>
          <cell r="J1317" t="str">
            <v>(315) 622-7170</v>
          </cell>
          <cell r="K1317" t="str">
            <v>Annette Marchbanks</v>
          </cell>
          <cell r="L1317" t="str">
            <v>ONONDAGA</v>
          </cell>
          <cell r="M1317" t="str">
            <v>amarchbanks@liverpool.k12.ny.us</v>
          </cell>
          <cell r="N1317" t="str">
            <v>02/23/95</v>
          </cell>
          <cell r="O1317" t="str">
            <v>180,878.80</v>
          </cell>
          <cell r="P1317" t="str">
            <v>RA</v>
          </cell>
          <cell r="Q1317" t="str">
            <v>Yes</v>
          </cell>
          <cell r="R1317">
            <v>421501060000</v>
          </cell>
          <cell r="S1317" t="str">
            <v>180</v>
          </cell>
          <cell r="T1317" t="str">
            <v>UNASSIGNED</v>
          </cell>
          <cell r="U1317" t="str">
            <v>Mrs. Bobo</v>
          </cell>
          <cell r="V1317" t="str">
            <v>498976</v>
          </cell>
          <cell r="W1317" t="str">
            <v>NSLP</v>
          </cell>
          <cell r="X1317" t="str">
            <v>Yes</v>
          </cell>
          <cell r="Y1317" t="str">
            <v>Week 1</v>
          </cell>
          <cell r="Z1317" t="str">
            <v>08/29/11</v>
          </cell>
          <cell r="AA1317" t="str">
            <v/>
          </cell>
          <cell r="AB1317" t="str">
            <v>(315) 626-3439</v>
          </cell>
          <cell r="AC1317" t="str">
            <v>0.00</v>
          </cell>
          <cell r="AD1317" t="str">
            <v>L014</v>
          </cell>
          <cell r="AE1317" t="str">
            <v>Charlie22</v>
          </cell>
          <cell r="AF1317" t="str">
            <v>180,878.80</v>
          </cell>
          <cell r="AG1317" t="str">
            <v>LIVERPOOL CS</v>
          </cell>
        </row>
        <row r="1318">
          <cell r="A1318">
            <v>680801040000</v>
          </cell>
          <cell r="B1318" t="str">
            <v>L015</v>
          </cell>
          <cell r="C1318">
            <v>4008604</v>
          </cell>
          <cell r="D1318" t="str">
            <v>L</v>
          </cell>
          <cell r="E1318" t="str">
            <v>Dundee Central School</v>
          </cell>
          <cell r="F1318" t="str">
            <v>Attn: Food Service Director</v>
          </cell>
          <cell r="G1318" t="str">
            <v>Dundee Central School</v>
          </cell>
          <cell r="H1318" t="str">
            <v>55 Water Street</v>
          </cell>
          <cell r="I1318" t="str">
            <v>Dundee</v>
          </cell>
          <cell r="J1318" t="str">
            <v>607-243-5534</v>
          </cell>
          <cell r="K1318" t="str">
            <v>Robert Cole</v>
          </cell>
          <cell r="L1318" t="str">
            <v>YATES</v>
          </cell>
          <cell r="M1318" t="str">
            <v>Rocole@gstboces.org</v>
          </cell>
          <cell r="N1318" t="str">
            <v>02/23/95</v>
          </cell>
          <cell r="O1318" t="str">
            <v>30,150.21</v>
          </cell>
          <cell r="P1318" t="str">
            <v>RA</v>
          </cell>
          <cell r="Q1318" t="str">
            <v>Yes</v>
          </cell>
          <cell r="R1318">
            <v>680801040000</v>
          </cell>
          <cell r="S1318" t="str">
            <v>180</v>
          </cell>
          <cell r="T1318" t="str">
            <v>UNASSIGNED</v>
          </cell>
          <cell r="U1318" t="str">
            <v>Carolyn Sullivan</v>
          </cell>
          <cell r="V1318" t="str">
            <v>83173</v>
          </cell>
          <cell r="W1318" t="str">
            <v>NSLP</v>
          </cell>
          <cell r="X1318" t="str">
            <v>Yes</v>
          </cell>
          <cell r="Y1318" t="str">
            <v>Week 1</v>
          </cell>
          <cell r="Z1318" t="str">
            <v>09/06/11</v>
          </cell>
          <cell r="AA1318" t="str">
            <v/>
          </cell>
          <cell r="AB1318" t="str">
            <v>(607) 243-5533</v>
          </cell>
          <cell r="AC1318" t="str">
            <v>0.00</v>
          </cell>
          <cell r="AD1318" t="str">
            <v>L015</v>
          </cell>
          <cell r="AE1318" t="str">
            <v>Dundee1!</v>
          </cell>
          <cell r="AF1318" t="str">
            <v>30,150.21</v>
          </cell>
          <cell r="AG1318" t="str">
            <v>DUNDEE</v>
          </cell>
        </row>
        <row r="1319">
          <cell r="A1319">
            <v>430501040000</v>
          </cell>
          <cell r="B1319" t="str">
            <v>L016</v>
          </cell>
          <cell r="C1319">
            <v>4008605</v>
          </cell>
          <cell r="D1319" t="str">
            <v>L</v>
          </cell>
          <cell r="E1319" t="str">
            <v>Bloomfield Central School</v>
          </cell>
          <cell r="F1319" t="str">
            <v>Attn: Food Service Director</v>
          </cell>
          <cell r="G1319" t="str">
            <v>Bloomfield Central School</v>
          </cell>
          <cell r="H1319" t="str">
            <v>1 Oakmount Avenue</v>
          </cell>
          <cell r="I1319" t="str">
            <v>Bloomfield</v>
          </cell>
          <cell r="J1319" t="str">
            <v>(585) 657-6121x 1151</v>
          </cell>
          <cell r="K1319" t="str">
            <v>Todd Fowler</v>
          </cell>
          <cell r="L1319" t="str">
            <v>ONTARIO</v>
          </cell>
          <cell r="M1319" t="str">
            <v>tfowler@bloomfieldcsd.org</v>
          </cell>
          <cell r="N1319" t="str">
            <v>08/05/03</v>
          </cell>
          <cell r="O1319" t="str">
            <v>23,720.91</v>
          </cell>
          <cell r="P1319" t="str">
            <v>RA</v>
          </cell>
          <cell r="Q1319" t="str">
            <v>Yes</v>
          </cell>
          <cell r="R1319">
            <v>430501040000</v>
          </cell>
          <cell r="S1319" t="str">
            <v>180</v>
          </cell>
          <cell r="T1319" t="str">
            <v>UNASSIGNED</v>
          </cell>
          <cell r="U1319" t="str">
            <v>Sue Foley</v>
          </cell>
          <cell r="V1319" t="str">
            <v>65437</v>
          </cell>
          <cell r="W1319" t="str">
            <v>NSLP</v>
          </cell>
          <cell r="X1319" t="str">
            <v>Yes</v>
          </cell>
          <cell r="Y1319" t="str">
            <v>Week 2</v>
          </cell>
          <cell r="Z1319" t="str">
            <v>09/06/11</v>
          </cell>
          <cell r="AA1319" t="str">
            <v/>
          </cell>
          <cell r="AB1319" t="str">
            <v>(585) 657-6121</v>
          </cell>
          <cell r="AC1319" t="str">
            <v>0.00</v>
          </cell>
          <cell r="AD1319" t="str">
            <v>L016</v>
          </cell>
          <cell r="AE1319" t="str">
            <v>Aneysa62</v>
          </cell>
          <cell r="AF1319" t="str">
            <v>23,720.91</v>
          </cell>
          <cell r="AG1319" t="str">
            <v>BLOOMFIELD</v>
          </cell>
        </row>
        <row r="1320">
          <cell r="A1320">
            <v>430700010000</v>
          </cell>
          <cell r="B1320" t="str">
            <v>L017</v>
          </cell>
          <cell r="C1320">
            <v>4008606</v>
          </cell>
          <cell r="D1320" t="str">
            <v>L</v>
          </cell>
          <cell r="E1320" t="str">
            <v>Geneva Public Schools</v>
          </cell>
          <cell r="F1320" t="str">
            <v>Attn: Food Service Director</v>
          </cell>
          <cell r="G1320" t="str">
            <v>Geneva Central School District</v>
          </cell>
          <cell r="H1320" t="str">
            <v>335 Gambee Road</v>
          </cell>
          <cell r="I1320" t="str">
            <v>Geneva</v>
          </cell>
          <cell r="J1320" t="str">
            <v>(315) 781-4132</v>
          </cell>
          <cell r="K1320" t="str">
            <v>Gerald Barker</v>
          </cell>
          <cell r="L1320" t="str">
            <v>ONTARIO</v>
          </cell>
          <cell r="M1320" t="str">
            <v>gbarker@genevacsd.org</v>
          </cell>
          <cell r="N1320" t="str">
            <v>08/05/03</v>
          </cell>
          <cell r="O1320" t="str">
            <v>104,518.18</v>
          </cell>
          <cell r="P1320" t="str">
            <v>RA</v>
          </cell>
          <cell r="Q1320" t="str">
            <v>Yes</v>
          </cell>
          <cell r="R1320">
            <v>430700010000</v>
          </cell>
          <cell r="S1320" t="str">
            <v>180</v>
          </cell>
          <cell r="T1320" t="str">
            <v>UNASSIGNED</v>
          </cell>
          <cell r="U1320" t="str">
            <v>Melissa Lawson</v>
          </cell>
          <cell r="V1320" t="str">
            <v>288326</v>
          </cell>
          <cell r="W1320" t="str">
            <v>NSLP</v>
          </cell>
          <cell r="X1320" t="str">
            <v>Yes</v>
          </cell>
          <cell r="Y1320" t="str">
            <v>Week 1</v>
          </cell>
          <cell r="Z1320" t="str">
            <v>11/18/11</v>
          </cell>
          <cell r="AA1320" t="str">
            <v/>
          </cell>
          <cell r="AB1320" t="str">
            <v>(315) 781-0405</v>
          </cell>
          <cell r="AC1320" t="str">
            <v>0.00</v>
          </cell>
          <cell r="AD1320" t="str">
            <v>L017</v>
          </cell>
          <cell r="AE1320" t="str">
            <v>Nancy1961</v>
          </cell>
          <cell r="AF1320" t="str">
            <v>104,518.18</v>
          </cell>
          <cell r="AG1320" t="str">
            <v>GENEVA PUBLIC SC</v>
          </cell>
        </row>
        <row r="1321">
          <cell r="A1321">
            <v>421800185572</v>
          </cell>
          <cell r="B1321" t="str">
            <v>L018</v>
          </cell>
          <cell r="C1321">
            <v>4008607</v>
          </cell>
          <cell r="D1321" t="str">
            <v>L</v>
          </cell>
          <cell r="E1321" t="str">
            <v>Cathedral Academy At Pompei</v>
          </cell>
          <cell r="F1321" t="str">
            <v>Attn: Food Service Director</v>
          </cell>
          <cell r="G1321" t="str">
            <v>Cathedral Academy At Pompei</v>
          </cell>
          <cell r="H1321" t="str">
            <v>923 North McBride Street</v>
          </cell>
          <cell r="I1321" t="str">
            <v>Syracuse</v>
          </cell>
          <cell r="J1321" t="str">
            <v>(315) 468-2591 EXT 2222</v>
          </cell>
          <cell r="K1321" t="str">
            <v>Mavourneen McAuliffe</v>
          </cell>
          <cell r="L1321" t="str">
            <v>ONONDAGA</v>
          </cell>
          <cell r="M1321" t="str">
            <v>mMcauliffe@syrdiocese.org</v>
          </cell>
          <cell r="N1321" t="str">
            <v>02/01/10</v>
          </cell>
          <cell r="O1321" t="str">
            <v>4,616.08</v>
          </cell>
          <cell r="P1321" t="str">
            <v>RA</v>
          </cell>
          <cell r="Q1321" t="str">
            <v>Yes</v>
          </cell>
          <cell r="R1321">
            <v>421800185572</v>
          </cell>
          <cell r="S1321" t="str">
            <v>180</v>
          </cell>
          <cell r="T1321" t="str">
            <v>UNASSIGNED</v>
          </cell>
          <cell r="U1321" t="str">
            <v>Charles Labarbera</v>
          </cell>
          <cell r="V1321" t="str">
            <v>12734</v>
          </cell>
          <cell r="W1321" t="str">
            <v>NSLP</v>
          </cell>
          <cell r="X1321" t="str">
            <v>Yes</v>
          </cell>
          <cell r="Y1321" t="str">
            <v>Week 1</v>
          </cell>
          <cell r="Z1321" t="str">
            <v>09/01/11</v>
          </cell>
          <cell r="AA1321" t="str">
            <v/>
          </cell>
          <cell r="AB1321" t="str">
            <v/>
          </cell>
          <cell r="AC1321" t="str">
            <v>0.00</v>
          </cell>
          <cell r="AD1321" t="str">
            <v>L018</v>
          </cell>
          <cell r="AE1321" t="str">
            <v>Cafeteria018</v>
          </cell>
          <cell r="AF1321" t="str">
            <v>4,616.08</v>
          </cell>
          <cell r="AG1321" t="str">
            <v>CATHEDRAL ACADEMY AT POMPEI</v>
          </cell>
        </row>
        <row r="1322">
          <cell r="A1322">
            <v>50701040000</v>
          </cell>
          <cell r="B1322" t="str">
            <v>L019</v>
          </cell>
          <cell r="C1322">
            <v>4008609</v>
          </cell>
          <cell r="D1322" t="str">
            <v>L</v>
          </cell>
          <cell r="E1322" t="str">
            <v>Southern Cayuga Central School</v>
          </cell>
          <cell r="F1322" t="str">
            <v>Attn: Food Service Director</v>
          </cell>
          <cell r="G1322" t="str">
            <v>Southern Cayuga Central School</v>
          </cell>
          <cell r="H1322" t="str">
            <v>2348 Route 34B</v>
          </cell>
          <cell r="I1322" t="str">
            <v>Aurora</v>
          </cell>
          <cell r="J1322" t="str">
            <v>315-218-2175</v>
          </cell>
          <cell r="K1322" t="str">
            <v>Wendy Swift</v>
          </cell>
          <cell r="L1322" t="str">
            <v>CAYUGA</v>
          </cell>
          <cell r="M1322" t="str">
            <v>WSwift@nscsd.org</v>
          </cell>
          <cell r="N1322" t="str">
            <v>02/23/95</v>
          </cell>
          <cell r="O1322" t="str">
            <v>23,558.88</v>
          </cell>
          <cell r="P1322" t="str">
            <v>RA</v>
          </cell>
          <cell r="Q1322" t="str">
            <v>Yes</v>
          </cell>
          <cell r="R1322">
            <v>50701040000</v>
          </cell>
          <cell r="S1322" t="str">
            <v>180</v>
          </cell>
          <cell r="T1322" t="str">
            <v>UNASSIGNED</v>
          </cell>
          <cell r="U1322" t="str">
            <v>Charles Mellor</v>
          </cell>
          <cell r="V1322" t="str">
            <v>64990</v>
          </cell>
          <cell r="W1322" t="str">
            <v>NSLP</v>
          </cell>
          <cell r="X1322" t="str">
            <v>Yes</v>
          </cell>
          <cell r="Y1322" t="str">
            <v>Week 1</v>
          </cell>
          <cell r="Z1322" t="str">
            <v>10/26/11</v>
          </cell>
          <cell r="AA1322" t="str">
            <v/>
          </cell>
          <cell r="AB1322" t="str">
            <v/>
          </cell>
          <cell r="AC1322" t="str">
            <v>0.00</v>
          </cell>
          <cell r="AD1322" t="str">
            <v>L019</v>
          </cell>
          <cell r="AE1322" t="str">
            <v>Password2019</v>
          </cell>
          <cell r="AF1322" t="str">
            <v>23,558.88</v>
          </cell>
          <cell r="AG1322" t="str">
            <v>SO. CAYUGA CS</v>
          </cell>
        </row>
        <row r="1323">
          <cell r="A1323">
            <v>430901060000</v>
          </cell>
          <cell r="B1323" t="str">
            <v>L020</v>
          </cell>
          <cell r="C1323">
            <v>4008610</v>
          </cell>
          <cell r="D1323" t="str">
            <v>L</v>
          </cell>
          <cell r="E1323" t="str">
            <v>Marcus Whitman Central School</v>
          </cell>
          <cell r="F1323" t="str">
            <v>Attn: Food Service Director</v>
          </cell>
          <cell r="G1323" t="str">
            <v>Marcus Whitman Central School</v>
          </cell>
          <cell r="H1323" t="str">
            <v>4100 Baldwin Road</v>
          </cell>
          <cell r="I1323" t="str">
            <v>Rushville</v>
          </cell>
          <cell r="J1323" t="str">
            <v>(585) 554-4848x 1802</v>
          </cell>
          <cell r="K1323" t="str">
            <v>Carla Woolston</v>
          </cell>
          <cell r="L1323" t="str">
            <v>YATES</v>
          </cell>
          <cell r="M1323" t="str">
            <v>cwoolston@mwcsd.org</v>
          </cell>
          <cell r="N1323" t="str">
            <v>08/05/03</v>
          </cell>
          <cell r="O1323" t="str">
            <v>43,517.40</v>
          </cell>
          <cell r="P1323" t="str">
            <v>RA</v>
          </cell>
          <cell r="Q1323" t="str">
            <v>Yes</v>
          </cell>
          <cell r="R1323">
            <v>430901060000</v>
          </cell>
          <cell r="S1323" t="str">
            <v>180</v>
          </cell>
          <cell r="T1323" t="str">
            <v>UNASSIGNED</v>
          </cell>
          <cell r="U1323" t="str">
            <v>Keith Eddinger</v>
          </cell>
          <cell r="V1323" t="str">
            <v>120048</v>
          </cell>
          <cell r="W1323" t="str">
            <v>NSLP</v>
          </cell>
          <cell r="X1323" t="str">
            <v>Yes</v>
          </cell>
          <cell r="Y1323" t="str">
            <v>Week 1</v>
          </cell>
          <cell r="Z1323" t="str">
            <v>08/29/11</v>
          </cell>
          <cell r="AA1323" t="str">
            <v/>
          </cell>
          <cell r="AB1323" t="str">
            <v>(585) 554-4848x 1805</v>
          </cell>
          <cell r="AC1323" t="str">
            <v>0.00</v>
          </cell>
          <cell r="AD1323" t="str">
            <v>L020</v>
          </cell>
          <cell r="AE1323" t="str">
            <v>Password020</v>
          </cell>
          <cell r="AF1323" t="str">
            <v>43,517.40</v>
          </cell>
          <cell r="AG1323" t="str">
            <v>MARCUS WHITMAN S</v>
          </cell>
        </row>
        <row r="1324">
          <cell r="A1324">
            <v>460701040000</v>
          </cell>
          <cell r="B1324" t="str">
            <v>L021</v>
          </cell>
          <cell r="C1324" t="str">
            <v>CHANGED-E011</v>
          </cell>
          <cell r="D1324" t="str">
            <v>L</v>
          </cell>
          <cell r="E1324" t="str">
            <v>Hannibal Central School</v>
          </cell>
          <cell r="F1324" t="str">
            <v>Attn: Food Service Director</v>
          </cell>
          <cell r="G1324" t="str">
            <v>Hannibal Central School</v>
          </cell>
          <cell r="H1324" t="str">
            <v>PO Box 66</v>
          </cell>
          <cell r="I1324" t="str">
            <v>Hannibal</v>
          </cell>
          <cell r="J1324" t="str">
            <v>(315) 564-8130</v>
          </cell>
          <cell r="K1324" t="str">
            <v>Nancy Younglove</v>
          </cell>
          <cell r="L1324" t="str">
            <v>OSWEGO</v>
          </cell>
          <cell r="M1324" t="str">
            <v>nyounglove@hannibalcsd.org</v>
          </cell>
          <cell r="N1324" t="str">
            <v>08/05/03</v>
          </cell>
          <cell r="O1324" t="str">
            <v>0.00</v>
          </cell>
          <cell r="P1324" t="str">
            <v>RA</v>
          </cell>
          <cell r="Q1324" t="str">
            <v>No</v>
          </cell>
          <cell r="R1324">
            <v>460701040000</v>
          </cell>
          <cell r="S1324" t="str">
            <v>180</v>
          </cell>
          <cell r="T1324" t="str">
            <v>UNASSIGNED</v>
          </cell>
          <cell r="U1324" t="str">
            <v>Joseph Caruana</v>
          </cell>
          <cell r="V1324" t="str">
            <v>148297</v>
          </cell>
          <cell r="W1324" t="str">
            <v>NSLP</v>
          </cell>
          <cell r="X1324" t="str">
            <v>Yes</v>
          </cell>
          <cell r="Y1324" t="str">
            <v>Week 2</v>
          </cell>
          <cell r="Z1324" t="str">
            <v>09/01/11</v>
          </cell>
          <cell r="AA1324" t="str">
            <v/>
          </cell>
          <cell r="AB1324" t="str">
            <v>(315) 564-7900</v>
          </cell>
          <cell r="AC1324" t="str">
            <v>0.00</v>
          </cell>
          <cell r="AD1324" t="str">
            <v>L021</v>
          </cell>
          <cell r="AE1324" t="str">
            <v>Izabella1</v>
          </cell>
          <cell r="AF1324" t="str">
            <v>0.00</v>
          </cell>
          <cell r="AG1324" t="str">
            <v>HANNIBAL CS</v>
          </cell>
        </row>
        <row r="1325">
          <cell r="A1325">
            <v>431401040000</v>
          </cell>
          <cell r="B1325" t="str">
            <v>L022</v>
          </cell>
          <cell r="C1325">
            <v>4008612</v>
          </cell>
          <cell r="D1325" t="str">
            <v>L</v>
          </cell>
          <cell r="E1325" t="str">
            <v>Honeoye Central School</v>
          </cell>
          <cell r="F1325" t="str">
            <v>Attn: Food Service Director</v>
          </cell>
          <cell r="G1325" t="str">
            <v>Honeoye Central School</v>
          </cell>
          <cell r="H1325" t="str">
            <v>78 East Main Street,  PO Box 170</v>
          </cell>
          <cell r="I1325" t="str">
            <v>Honeoye</v>
          </cell>
          <cell r="J1325" t="str">
            <v>(585) 229-5171x 3022</v>
          </cell>
          <cell r="K1325" t="str">
            <v>Sheila Lowe</v>
          </cell>
          <cell r="L1325" t="str">
            <v>ONTARIO</v>
          </cell>
          <cell r="M1325" t="str">
            <v>slowe@honeoye.org</v>
          </cell>
          <cell r="N1325" t="str">
            <v>02/23/95</v>
          </cell>
          <cell r="O1325" t="str">
            <v>10,548.75</v>
          </cell>
          <cell r="P1325" t="str">
            <v>RA</v>
          </cell>
          <cell r="Q1325" t="str">
            <v>Yes</v>
          </cell>
          <cell r="R1325">
            <v>431401040000</v>
          </cell>
          <cell r="S1325" t="str">
            <v>180</v>
          </cell>
          <cell r="T1325" t="str">
            <v>UNASSIGNED</v>
          </cell>
          <cell r="U1325" t="str">
            <v>Peter Slozak</v>
          </cell>
          <cell r="V1325" t="str">
            <v>29100</v>
          </cell>
          <cell r="W1325" t="str">
            <v>NSLP</v>
          </cell>
          <cell r="X1325" t="str">
            <v>Yes</v>
          </cell>
          <cell r="Y1325" t="str">
            <v>Week 1</v>
          </cell>
          <cell r="Z1325" t="str">
            <v>10/24/11</v>
          </cell>
          <cell r="AA1325" t="str">
            <v/>
          </cell>
          <cell r="AB1325" t="str">
            <v>(585) 229-5171</v>
          </cell>
          <cell r="AC1325" t="str">
            <v>0.00</v>
          </cell>
          <cell r="AD1325" t="str">
            <v>L022</v>
          </cell>
          <cell r="AE1325" t="str">
            <v>Password022</v>
          </cell>
          <cell r="AF1325" t="str">
            <v>10,548.75</v>
          </cell>
          <cell r="AG1325" t="str">
            <v>HONEOYE CS</v>
          </cell>
        </row>
        <row r="1326">
          <cell r="A1326">
            <v>421800010000</v>
          </cell>
          <cell r="B1326" t="str">
            <v>L023</v>
          </cell>
          <cell r="C1326">
            <v>4008613</v>
          </cell>
          <cell r="D1326" t="str">
            <v>L</v>
          </cell>
          <cell r="E1326" t="str">
            <v>Syracuse City School District</v>
          </cell>
          <cell r="F1326" t="str">
            <v>Attn: Food Service Director</v>
          </cell>
          <cell r="G1326" t="str">
            <v>Syracuse City School District</v>
          </cell>
          <cell r="H1326" t="str">
            <v>369 Sixth North Street</v>
          </cell>
          <cell r="I1326" t="str">
            <v>Syracuse</v>
          </cell>
          <cell r="J1326" t="str">
            <v>315-378-3127</v>
          </cell>
          <cell r="K1326" t="str">
            <v>Larry DiFolco</v>
          </cell>
          <cell r="L1326" t="str">
            <v>ONONDAGA</v>
          </cell>
          <cell r="M1326" t="str">
            <v>ldifolco@scsd.us</v>
          </cell>
          <cell r="N1326" t="str">
            <v>05/30/00</v>
          </cell>
          <cell r="O1326" t="str">
            <v>920,103.30</v>
          </cell>
          <cell r="P1326" t="str">
            <v>RA</v>
          </cell>
          <cell r="Q1326" t="str">
            <v>Yes</v>
          </cell>
          <cell r="R1326">
            <v>421800010000</v>
          </cell>
          <cell r="S1326" t="str">
            <v>180</v>
          </cell>
          <cell r="T1326" t="str">
            <v>UNASSIGNED</v>
          </cell>
          <cell r="U1326" t="str">
            <v>Robert Peters</v>
          </cell>
          <cell r="V1326" t="str">
            <v>2538216</v>
          </cell>
          <cell r="W1326" t="str">
            <v>NSLP</v>
          </cell>
          <cell r="X1326" t="str">
            <v>Yes</v>
          </cell>
          <cell r="Y1326" t="str">
            <v>Week 1</v>
          </cell>
          <cell r="Z1326" t="str">
            <v>09/14/11</v>
          </cell>
          <cell r="AA1326" t="str">
            <v/>
          </cell>
          <cell r="AB1326" t="str">
            <v>Rm phone 315-435-4207</v>
          </cell>
          <cell r="AC1326" t="str">
            <v>0.00</v>
          </cell>
          <cell r="AD1326" t="str">
            <v>L023</v>
          </cell>
          <cell r="AE1326" t="str">
            <v>Password023</v>
          </cell>
          <cell r="AF1326" t="str">
            <v>920,103.30</v>
          </cell>
          <cell r="AG1326" t="str">
            <v>SYRACUSE CITY S</v>
          </cell>
        </row>
        <row r="1327">
          <cell r="A1327">
            <v>420701060000</v>
          </cell>
          <cell r="B1327" t="str">
            <v>L024</v>
          </cell>
          <cell r="C1327">
            <v>4008614</v>
          </cell>
          <cell r="D1327" t="str">
            <v>L</v>
          </cell>
          <cell r="E1327" t="str">
            <v>Westhill Central School</v>
          </cell>
          <cell r="F1327" t="str">
            <v>Attn: Food Service Director</v>
          </cell>
          <cell r="G1327" t="str">
            <v>Westhill Central School</v>
          </cell>
          <cell r="H1327" t="str">
            <v>450 Onondaga Boulevard</v>
          </cell>
          <cell r="I1327" t="str">
            <v>Syracuse</v>
          </cell>
          <cell r="J1327" t="str">
            <v>(315) 426-3019</v>
          </cell>
          <cell r="K1327" t="str">
            <v>Wendy Swift</v>
          </cell>
          <cell r="L1327" t="str">
            <v>ONONDAGA</v>
          </cell>
          <cell r="M1327" t="str">
            <v>wswift@nscsd.org</v>
          </cell>
          <cell r="N1327" t="str">
            <v>02/23/95</v>
          </cell>
          <cell r="O1327" t="str">
            <v>35,103.78</v>
          </cell>
          <cell r="P1327" t="str">
            <v>RA</v>
          </cell>
          <cell r="Q1327" t="str">
            <v>Yes</v>
          </cell>
          <cell r="R1327">
            <v>420701060000</v>
          </cell>
          <cell r="S1327" t="str">
            <v>180</v>
          </cell>
          <cell r="T1327" t="str">
            <v>UNASSIGNED</v>
          </cell>
          <cell r="U1327" t="str">
            <v>Richard J. Cavallaro</v>
          </cell>
          <cell r="V1327" t="str">
            <v>96838</v>
          </cell>
          <cell r="W1327" t="str">
            <v>NSLP</v>
          </cell>
          <cell r="X1327" t="str">
            <v>Yes</v>
          </cell>
          <cell r="Y1327" t="str">
            <v>Week 1</v>
          </cell>
          <cell r="Z1327" t="str">
            <v>09/06/11</v>
          </cell>
          <cell r="AA1327" t="str">
            <v/>
          </cell>
          <cell r="AB1327" t="str">
            <v>(315) 475-7621</v>
          </cell>
          <cell r="AC1327" t="str">
            <v>0.00</v>
          </cell>
          <cell r="AD1327" t="str">
            <v>L024</v>
          </cell>
          <cell r="AE1327" t="str">
            <v>Password244</v>
          </cell>
          <cell r="AF1327" t="str">
            <v>35,103.78</v>
          </cell>
          <cell r="AG1327" t="str">
            <v>WESTHILL CS</v>
          </cell>
        </row>
        <row r="1328">
          <cell r="A1328">
            <v>110701060000</v>
          </cell>
          <cell r="B1328" t="str">
            <v>L025</v>
          </cell>
          <cell r="C1328" t="str">
            <v>CHANGED-D029</v>
          </cell>
          <cell r="D1328" t="str">
            <v>L</v>
          </cell>
          <cell r="E1328" t="str">
            <v>Homer Central School</v>
          </cell>
          <cell r="F1328" t="str">
            <v>Attn: Food Service Director</v>
          </cell>
          <cell r="G1328" t="str">
            <v>Homer Central School</v>
          </cell>
          <cell r="H1328" t="str">
            <v>80 West Road,  PO Box 500</v>
          </cell>
          <cell r="I1328" t="str">
            <v>Homer</v>
          </cell>
          <cell r="J1328" t="str">
            <v>(607) 749-1216</v>
          </cell>
          <cell r="K1328" t="str">
            <v>Wendy Swift</v>
          </cell>
          <cell r="L1328" t="str">
            <v>CORTLAND</v>
          </cell>
          <cell r="M1328" t="str">
            <v>wswift@nscsd.org</v>
          </cell>
          <cell r="N1328" t="str">
            <v>02/23/95</v>
          </cell>
          <cell r="O1328" t="str">
            <v>0.00</v>
          </cell>
          <cell r="P1328" t="str">
            <v>RA</v>
          </cell>
          <cell r="Q1328" t="str">
            <v>No</v>
          </cell>
          <cell r="R1328">
            <v>110701060000</v>
          </cell>
          <cell r="S1328" t="str">
            <v>180</v>
          </cell>
          <cell r="T1328" t="str">
            <v>UNASSIGNED</v>
          </cell>
          <cell r="U1328" t="str">
            <v>Mike Delair</v>
          </cell>
          <cell r="V1328" t="str">
            <v>211190</v>
          </cell>
          <cell r="W1328" t="str">
            <v>NSLP</v>
          </cell>
          <cell r="X1328" t="str">
            <v>Yes</v>
          </cell>
          <cell r="Y1328" t="str">
            <v>Week 1</v>
          </cell>
          <cell r="Z1328" t="str">
            <v>07/09/12</v>
          </cell>
          <cell r="AA1328" t="str">
            <v/>
          </cell>
          <cell r="AB1328" t="str">
            <v/>
          </cell>
          <cell r="AC1328" t="str">
            <v>0.00</v>
          </cell>
          <cell r="AD1328" t="str">
            <v>L025</v>
          </cell>
          <cell r="AE1328" t="str">
            <v>Password1</v>
          </cell>
          <cell r="AF1328" t="str">
            <v>0.00</v>
          </cell>
          <cell r="AG1328" t="str">
            <v>HOMER CS</v>
          </cell>
        </row>
        <row r="1329">
          <cell r="A1329">
            <v>650501040000</v>
          </cell>
          <cell r="B1329" t="str">
            <v>L026</v>
          </cell>
          <cell r="C1329">
            <v>4008615</v>
          </cell>
          <cell r="D1329" t="str">
            <v>L</v>
          </cell>
          <cell r="E1329" t="str">
            <v>Lyons Central School</v>
          </cell>
          <cell r="F1329" t="str">
            <v>Attn: Food Service Director</v>
          </cell>
          <cell r="G1329" t="str">
            <v>Lyons Central School</v>
          </cell>
          <cell r="H1329" t="str">
            <v>98 Williams Street</v>
          </cell>
          <cell r="I1329" t="str">
            <v>Lyons</v>
          </cell>
          <cell r="J1329" t="str">
            <v>(315) 946-2200x 3346</v>
          </cell>
          <cell r="K1329" t="str">
            <v>Vince Beltrone</v>
          </cell>
          <cell r="L1329" t="str">
            <v>WAYNE</v>
          </cell>
          <cell r="M1329" t="str">
            <v>vbeltrone@lyonscsd.org</v>
          </cell>
          <cell r="N1329" t="str">
            <v>04/21/03</v>
          </cell>
          <cell r="O1329" t="str">
            <v>43,370.95</v>
          </cell>
          <cell r="P1329" t="str">
            <v>RA</v>
          </cell>
          <cell r="Q1329" t="str">
            <v>Yes</v>
          </cell>
          <cell r="R1329">
            <v>650501040000</v>
          </cell>
          <cell r="S1329" t="str">
            <v>180</v>
          </cell>
          <cell r="T1329" t="str">
            <v>UNASSIGNED</v>
          </cell>
          <cell r="U1329" t="str">
            <v>Mark Clark</v>
          </cell>
          <cell r="V1329" t="str">
            <v>119644</v>
          </cell>
          <cell r="W1329" t="str">
            <v>NSLP</v>
          </cell>
          <cell r="X1329" t="str">
            <v>Yes</v>
          </cell>
          <cell r="Y1329" t="str">
            <v>Week 1</v>
          </cell>
          <cell r="Z1329" t="str">
            <v>09/06/11</v>
          </cell>
          <cell r="AA1329" t="str">
            <v/>
          </cell>
          <cell r="AB1329" t="str">
            <v>(315) 946-2200x 3501</v>
          </cell>
          <cell r="AC1329" t="str">
            <v>0.00</v>
          </cell>
          <cell r="AD1329" t="str">
            <v>L026</v>
          </cell>
          <cell r="AE1329" t="str">
            <v>Pitakit#2020</v>
          </cell>
          <cell r="AF1329" t="str">
            <v>43,370.95</v>
          </cell>
          <cell r="AG1329" t="str">
            <v>LYONS CS</v>
          </cell>
        </row>
        <row r="1330">
          <cell r="A1330">
            <v>431101040000</v>
          </cell>
          <cell r="B1330" t="str">
            <v>L027</v>
          </cell>
          <cell r="C1330">
            <v>4008616</v>
          </cell>
          <cell r="D1330" t="str">
            <v>L</v>
          </cell>
          <cell r="E1330" t="str">
            <v>Manchester-Shortsville CSD</v>
          </cell>
          <cell r="F1330" t="str">
            <v>Attn: Food Service Director</v>
          </cell>
          <cell r="G1330" t="str">
            <v>Red Jacket Central School</v>
          </cell>
          <cell r="H1330" t="str">
            <v>1506 State Route 21</v>
          </cell>
          <cell r="I1330" t="str">
            <v>Shortsville</v>
          </cell>
          <cell r="J1330" t="str">
            <v>(585) 289-3966x 7905</v>
          </cell>
          <cell r="K1330" t="str">
            <v>Dorrie Dunham</v>
          </cell>
          <cell r="L1330" t="str">
            <v>ONTARIO</v>
          </cell>
          <cell r="M1330" t="str">
            <v>doris.dunham@redjacket.org</v>
          </cell>
          <cell r="N1330" t="str">
            <v>08/05/03</v>
          </cell>
          <cell r="O1330" t="str">
            <v>30,821.20</v>
          </cell>
          <cell r="P1330" t="str">
            <v>RA</v>
          </cell>
          <cell r="Q1330" t="str">
            <v>Yes</v>
          </cell>
          <cell r="R1330">
            <v>431101040000</v>
          </cell>
          <cell r="S1330" t="str">
            <v>180</v>
          </cell>
          <cell r="T1330" t="str">
            <v>UNASSIGNED</v>
          </cell>
          <cell r="U1330" t="str">
            <v>Tim Benjamin</v>
          </cell>
          <cell r="V1330" t="str">
            <v>85024</v>
          </cell>
          <cell r="W1330" t="str">
            <v>NSLP</v>
          </cell>
          <cell r="X1330" t="str">
            <v>Yes</v>
          </cell>
          <cell r="Y1330" t="str">
            <v>Week 1</v>
          </cell>
          <cell r="Z1330" t="str">
            <v>09/01/11</v>
          </cell>
          <cell r="AA1330" t="str">
            <v/>
          </cell>
          <cell r="AB1330" t="str">
            <v>(585) 289-3966</v>
          </cell>
          <cell r="AC1330" t="str">
            <v>0.00</v>
          </cell>
          <cell r="AD1330" t="str">
            <v>L027</v>
          </cell>
          <cell r="AE1330" t="str">
            <v>Password027</v>
          </cell>
          <cell r="AF1330" t="str">
            <v>30,821.20</v>
          </cell>
          <cell r="AG1330" t="str">
            <v>RED JACKET CS</v>
          </cell>
        </row>
        <row r="1331">
          <cell r="A1331">
            <v>650701040000</v>
          </cell>
          <cell r="B1331" t="str">
            <v>L028</v>
          </cell>
          <cell r="C1331">
            <v>4008617</v>
          </cell>
          <cell r="D1331" t="str">
            <v>L</v>
          </cell>
          <cell r="E1331" t="str">
            <v>Marion Central School</v>
          </cell>
          <cell r="F1331" t="str">
            <v>Attn: Food Service Director</v>
          </cell>
          <cell r="G1331" t="str">
            <v>Marion Central School</v>
          </cell>
          <cell r="H1331" t="str">
            <v>4034 Warner Road</v>
          </cell>
          <cell r="I1331" t="str">
            <v>Marion</v>
          </cell>
          <cell r="J1331" t="str">
            <v>(315) 926-2409</v>
          </cell>
          <cell r="K1331" t="str">
            <v>Warren Bushart</v>
          </cell>
          <cell r="L1331" t="str">
            <v>WAYNE</v>
          </cell>
          <cell r="M1331" t="str">
            <v>wbushart@marioncs.org</v>
          </cell>
          <cell r="N1331" t="str">
            <v>04/21/03</v>
          </cell>
          <cell r="O1331" t="str">
            <v>27,422.76</v>
          </cell>
          <cell r="P1331" t="str">
            <v>RA</v>
          </cell>
          <cell r="Q1331" t="str">
            <v>Yes</v>
          </cell>
          <cell r="R1331">
            <v>650701040000</v>
          </cell>
          <cell r="S1331" t="str">
            <v>180</v>
          </cell>
          <cell r="T1331" t="str">
            <v>UNASSIGNED</v>
          </cell>
          <cell r="U1331" t="str">
            <v>Nick Prezioso</v>
          </cell>
          <cell r="V1331" t="str">
            <v>75649</v>
          </cell>
          <cell r="W1331" t="str">
            <v>NSLP</v>
          </cell>
          <cell r="X1331" t="str">
            <v>Yes</v>
          </cell>
          <cell r="Y1331" t="str">
            <v>Week 1</v>
          </cell>
          <cell r="Z1331" t="str">
            <v>09/14/11</v>
          </cell>
          <cell r="AA1331" t="str">
            <v/>
          </cell>
          <cell r="AB1331" t="str">
            <v>(315) 926-4228</v>
          </cell>
          <cell r="AC1331" t="str">
            <v>0.00</v>
          </cell>
          <cell r="AD1331" t="str">
            <v>L028</v>
          </cell>
          <cell r="AE1331" t="str">
            <v>Aldi9169</v>
          </cell>
          <cell r="AF1331" t="str">
            <v>27,422.76</v>
          </cell>
          <cell r="AG1331" t="str">
            <v>MARION CS</v>
          </cell>
        </row>
        <row r="1332">
          <cell r="A1332">
            <v>51301040000</v>
          </cell>
          <cell r="B1332" t="str">
            <v>L029</v>
          </cell>
          <cell r="C1332">
            <v>4008618</v>
          </cell>
          <cell r="D1332" t="str">
            <v>L</v>
          </cell>
          <cell r="E1332" t="str">
            <v>Moravia Central School</v>
          </cell>
          <cell r="F1332" t="str">
            <v>Attn: Food Service Director</v>
          </cell>
          <cell r="G1332" t="str">
            <v>Moravia Central School</v>
          </cell>
          <cell r="H1332" t="str">
            <v>68 South Main Street, PO Box 1189</v>
          </cell>
          <cell r="I1332" t="str">
            <v>Moravia</v>
          </cell>
          <cell r="J1332" t="str">
            <v>(315) 497-2670 x1120</v>
          </cell>
          <cell r="K1332" t="str">
            <v>Jennifer Parker-Smith</v>
          </cell>
          <cell r="L1332" t="str">
            <v>CAYUGA</v>
          </cell>
          <cell r="M1332" t="str">
            <v>jpsmith@moraviaschool.org</v>
          </cell>
          <cell r="N1332" t="str">
            <v>02/23/95</v>
          </cell>
          <cell r="O1332" t="str">
            <v>28,951.06</v>
          </cell>
          <cell r="P1332" t="str">
            <v>RA</v>
          </cell>
          <cell r="Q1332" t="str">
            <v>Yes</v>
          </cell>
          <cell r="R1332">
            <v>51301040000</v>
          </cell>
          <cell r="S1332" t="str">
            <v>180</v>
          </cell>
          <cell r="T1332" t="str">
            <v>UNASSIGNED</v>
          </cell>
          <cell r="U1332" t="str">
            <v>Nick Prezioso</v>
          </cell>
          <cell r="V1332" t="str">
            <v>79865</v>
          </cell>
          <cell r="W1332" t="str">
            <v>NSLP</v>
          </cell>
          <cell r="X1332" t="str">
            <v>Yes</v>
          </cell>
          <cell r="Y1332" t="str">
            <v>Week 1</v>
          </cell>
          <cell r="Z1332" t="str">
            <v>09/06/11</v>
          </cell>
          <cell r="AA1332" t="str">
            <v/>
          </cell>
          <cell r="AB1332" t="str">
            <v>(315) 926-4228</v>
          </cell>
          <cell r="AC1332" t="str">
            <v>0.00</v>
          </cell>
          <cell r="AD1332" t="str">
            <v>L029</v>
          </cell>
          <cell r="AE1332" t="str">
            <v>Jennifer71</v>
          </cell>
          <cell r="AF1332" t="str">
            <v>28,951.06</v>
          </cell>
          <cell r="AG1332" t="str">
            <v>MORAVIA CS</v>
          </cell>
        </row>
        <row r="1333">
          <cell r="A1333">
            <v>431201040000</v>
          </cell>
          <cell r="B1333" t="str">
            <v>L030</v>
          </cell>
          <cell r="C1333">
            <v>4008619</v>
          </cell>
          <cell r="D1333" t="str">
            <v>L</v>
          </cell>
          <cell r="E1333" t="str">
            <v>Naples Central School</v>
          </cell>
          <cell r="F1333" t="str">
            <v>Attn: Food Service Director</v>
          </cell>
          <cell r="G1333" t="str">
            <v>Naples Central School</v>
          </cell>
          <cell r="H1333" t="str">
            <v>136 North Main Street</v>
          </cell>
          <cell r="I1333" t="str">
            <v>Naples</v>
          </cell>
          <cell r="J1333" t="str">
            <v>(585) 374-7900x 6188</v>
          </cell>
          <cell r="K1333" t="str">
            <v>Deena Kingston</v>
          </cell>
          <cell r="L1333" t="str">
            <v>ONTARIO</v>
          </cell>
          <cell r="M1333" t="str">
            <v>dkingston@naplescsd.org</v>
          </cell>
          <cell r="N1333" t="str">
            <v>08/05/03</v>
          </cell>
          <cell r="O1333" t="str">
            <v>23,155.41</v>
          </cell>
          <cell r="P1333" t="str">
            <v>RA</v>
          </cell>
          <cell r="Q1333" t="str">
            <v>Yes</v>
          </cell>
          <cell r="R1333">
            <v>431201040000</v>
          </cell>
          <cell r="S1333" t="str">
            <v>180</v>
          </cell>
          <cell r="T1333" t="str">
            <v>UNASSIGNED</v>
          </cell>
          <cell r="U1333" t="str">
            <v>Walt Zerrahan</v>
          </cell>
          <cell r="V1333" t="str">
            <v>63877</v>
          </cell>
          <cell r="W1333" t="str">
            <v>NSLP</v>
          </cell>
          <cell r="X1333" t="str">
            <v>Yes</v>
          </cell>
          <cell r="Y1333" t="str">
            <v>Week 1</v>
          </cell>
          <cell r="Z1333" t="str">
            <v>10/17/11</v>
          </cell>
          <cell r="AA1333" t="str">
            <v/>
          </cell>
          <cell r="AB1333" t="str">
            <v>(585) 374-7901</v>
          </cell>
          <cell r="AC1333" t="str">
            <v>0.00</v>
          </cell>
          <cell r="AD1333" t="str">
            <v>L030</v>
          </cell>
          <cell r="AE1333" t="str">
            <v>Naples2018</v>
          </cell>
          <cell r="AF1333" t="str">
            <v>23,155.41</v>
          </cell>
          <cell r="AG1333" t="str">
            <v>NAPLES CS</v>
          </cell>
        </row>
        <row r="1334">
          <cell r="A1334">
            <v>650101060000</v>
          </cell>
          <cell r="B1334" t="str">
            <v>L031</v>
          </cell>
          <cell r="C1334">
            <v>4008620</v>
          </cell>
          <cell r="D1334" t="str">
            <v>L</v>
          </cell>
          <cell r="E1334" t="str">
            <v>Newark Central School</v>
          </cell>
          <cell r="F1334" t="str">
            <v>Attn: Food Service Director</v>
          </cell>
          <cell r="G1334" t="str">
            <v>Newark Central School</v>
          </cell>
          <cell r="H1334" t="str">
            <v>625 Peirson Avenue</v>
          </cell>
          <cell r="I1334" t="str">
            <v>Newark</v>
          </cell>
          <cell r="J1334" t="str">
            <v>(315) 332-3262</v>
          </cell>
          <cell r="K1334" t="str">
            <v>Warren Bushart</v>
          </cell>
          <cell r="L1334" t="str">
            <v>WAYNE</v>
          </cell>
          <cell r="M1334" t="str">
            <v>warren.bushart@newarkcsd.org</v>
          </cell>
          <cell r="N1334" t="str">
            <v>02/23/95</v>
          </cell>
          <cell r="O1334" t="str">
            <v>97,877.18</v>
          </cell>
          <cell r="P1334" t="str">
            <v>RA</v>
          </cell>
          <cell r="Q1334" t="str">
            <v>Yes</v>
          </cell>
          <cell r="R1334">
            <v>650101060000</v>
          </cell>
          <cell r="S1334" t="str">
            <v>180</v>
          </cell>
          <cell r="T1334" t="str">
            <v>UNASSIGNED</v>
          </cell>
          <cell r="U1334" t="str">
            <v>Tom Miller</v>
          </cell>
          <cell r="V1334" t="str">
            <v>270006</v>
          </cell>
          <cell r="W1334" t="str">
            <v>NSLP</v>
          </cell>
          <cell r="X1334" t="str">
            <v>Yes</v>
          </cell>
          <cell r="Y1334" t="str">
            <v>Week 1</v>
          </cell>
          <cell r="Z1334" t="str">
            <v>09/14/11</v>
          </cell>
          <cell r="AA1334" t="str">
            <v/>
          </cell>
          <cell r="AB1334" t="str">
            <v>(315) 332-3240</v>
          </cell>
          <cell r="AC1334" t="str">
            <v>0.00</v>
          </cell>
          <cell r="AD1334" t="str">
            <v>L031</v>
          </cell>
          <cell r="AE1334" t="str">
            <v>Aldi9169</v>
          </cell>
          <cell r="AF1334" t="str">
            <v>97,877.18</v>
          </cell>
          <cell r="AG1334" t="str">
            <v>NEWARK CS</v>
          </cell>
        </row>
        <row r="1335">
          <cell r="A1335" t="str">
            <v/>
          </cell>
          <cell r="B1335" t="str">
            <v>L032</v>
          </cell>
          <cell r="C1335" t="str">
            <v/>
          </cell>
          <cell r="D1335" t="str">
            <v>L</v>
          </cell>
          <cell r="E1335" t="str">
            <v>Our Lady of Pompei School</v>
          </cell>
          <cell r="F1335" t="str">
            <v>Attn: Food Service Director</v>
          </cell>
          <cell r="G1335" t="str">
            <v>Our Lady of Pompei School</v>
          </cell>
          <cell r="H1335" t="str">
            <v>30l Ash Street</v>
          </cell>
          <cell r="I1335" t="str">
            <v>Syracuse</v>
          </cell>
          <cell r="J1335" t="str">
            <v>(315) 422-8548</v>
          </cell>
          <cell r="K1335" t="str">
            <v>Barbara Jacques - Secretary</v>
          </cell>
          <cell r="L1335" t="str">
            <v>BROOME</v>
          </cell>
          <cell r="M1335" t="str">
            <v>BADJACQUES@SYRDIOCESE.ORG</v>
          </cell>
          <cell r="N1335" t="str">
            <v>02/23/95</v>
          </cell>
          <cell r="O1335" t="str">
            <v>0.00</v>
          </cell>
          <cell r="P1335" t="str">
            <v>RA</v>
          </cell>
          <cell r="Q1335" t="str">
            <v>No</v>
          </cell>
          <cell r="R1335" t="str">
            <v/>
          </cell>
          <cell r="S1335" t="str">
            <v>180</v>
          </cell>
          <cell r="T1335" t="str">
            <v>UNASSIGNED</v>
          </cell>
          <cell r="U1335" t="str">
            <v>Lucille Brone - FSD</v>
          </cell>
          <cell r="V1335" t="str">
            <v>0</v>
          </cell>
          <cell r="W1335" t="str">
            <v>NSLP</v>
          </cell>
          <cell r="X1335" t="str">
            <v>Yes</v>
          </cell>
          <cell r="Y1335" t="str">
            <v xml:space="preserve">      </v>
          </cell>
          <cell r="Z1335" t="str">
            <v/>
          </cell>
          <cell r="AA1335" t="str">
            <v/>
          </cell>
          <cell r="AB1335" t="str">
            <v/>
          </cell>
          <cell r="AC1335" t="str">
            <v>0.00</v>
          </cell>
          <cell r="AD1335" t="str">
            <v>L032</v>
          </cell>
          <cell r="AE1335" t="str">
            <v>P32KET6</v>
          </cell>
          <cell r="AF1335" t="str">
            <v>0.00</v>
          </cell>
          <cell r="AG1335" t="str">
            <v>OUR LADY POMPEI</v>
          </cell>
        </row>
        <row r="1336">
          <cell r="A1336">
            <v>650801060000</v>
          </cell>
          <cell r="B1336" t="str">
            <v>L033</v>
          </cell>
          <cell r="C1336">
            <v>4008621</v>
          </cell>
          <cell r="D1336" t="str">
            <v>L</v>
          </cell>
          <cell r="E1336" t="str">
            <v>Wayne Central School</v>
          </cell>
          <cell r="F1336" t="str">
            <v>Attn: Food Service Director</v>
          </cell>
          <cell r="G1336" t="str">
            <v>Wayne Central School</v>
          </cell>
          <cell r="H1336" t="str">
            <v>6076 Ontario Center Road</v>
          </cell>
          <cell r="I1336" t="str">
            <v>Ontario Center</v>
          </cell>
          <cell r="J1336" t="str">
            <v>(315) 524-1041</v>
          </cell>
          <cell r="K1336" t="str">
            <v>Veronique Wilson</v>
          </cell>
          <cell r="L1336" t="str">
            <v>WAYNE</v>
          </cell>
          <cell r="M1336" t="str">
            <v>nwilson@waynecsd.org</v>
          </cell>
          <cell r="N1336" t="str">
            <v>02/23/95</v>
          </cell>
          <cell r="O1336" t="str">
            <v>69,182.40</v>
          </cell>
          <cell r="P1336" t="str">
            <v>RA</v>
          </cell>
          <cell r="Q1336" t="str">
            <v>Yes</v>
          </cell>
          <cell r="R1336">
            <v>650801060000</v>
          </cell>
          <cell r="S1336" t="str">
            <v>180</v>
          </cell>
          <cell r="T1336" t="str">
            <v>UNASSIGNED</v>
          </cell>
          <cell r="U1336" t="str">
            <v>Lucille Brone</v>
          </cell>
          <cell r="V1336" t="str">
            <v>190848</v>
          </cell>
          <cell r="W1336" t="str">
            <v>NSLP</v>
          </cell>
          <cell r="X1336" t="str">
            <v>Yes</v>
          </cell>
          <cell r="Y1336" t="str">
            <v>Week 1</v>
          </cell>
          <cell r="Z1336" t="str">
            <v>10/24/11</v>
          </cell>
          <cell r="AA1336" t="str">
            <v/>
          </cell>
          <cell r="AB1336" t="str">
            <v/>
          </cell>
          <cell r="AC1336" t="str">
            <v>0.00</v>
          </cell>
          <cell r="AD1336" t="str">
            <v>L033</v>
          </cell>
          <cell r="AE1336" t="str">
            <v>Survey2020</v>
          </cell>
          <cell r="AF1336" t="str">
            <v>69,182.40</v>
          </cell>
          <cell r="AG1336" t="str">
            <v>WAYNE CS</v>
          </cell>
        </row>
        <row r="1337">
          <cell r="A1337">
            <v>560501040000</v>
          </cell>
          <cell r="B1337" t="str">
            <v>L034</v>
          </cell>
          <cell r="C1337">
            <v>4008622</v>
          </cell>
          <cell r="D1337" t="str">
            <v>L</v>
          </cell>
          <cell r="E1337" t="str">
            <v>South Seneca Central School</v>
          </cell>
          <cell r="F1337" t="str">
            <v>Attn: Food Service Director</v>
          </cell>
          <cell r="G1337" t="str">
            <v>South Seneca Central School</v>
          </cell>
          <cell r="H1337" t="str">
            <v>7263 Main Street</v>
          </cell>
          <cell r="I1337" t="str">
            <v>Ovid</v>
          </cell>
          <cell r="J1337" t="str">
            <v>(607) 869-9636x 4111</v>
          </cell>
          <cell r="K1337" t="str">
            <v>Kathy Bishop</v>
          </cell>
          <cell r="L1337" t="str">
            <v>SENECA</v>
          </cell>
          <cell r="M1337" t="str">
            <v>kbishop@southseneca.org</v>
          </cell>
          <cell r="N1337" t="str">
            <v>02/23/95</v>
          </cell>
          <cell r="O1337" t="str">
            <v>32,427.80</v>
          </cell>
          <cell r="P1337" t="str">
            <v>RA</v>
          </cell>
          <cell r="Q1337" t="str">
            <v>Yes</v>
          </cell>
          <cell r="R1337">
            <v>560501040000</v>
          </cell>
          <cell r="S1337" t="str">
            <v>180</v>
          </cell>
          <cell r="T1337" t="str">
            <v>UNASSIGNED</v>
          </cell>
          <cell r="U1337" t="str">
            <v>Lucille Brone</v>
          </cell>
          <cell r="V1337" t="str">
            <v>89456</v>
          </cell>
          <cell r="W1337" t="str">
            <v>NSLP</v>
          </cell>
          <cell r="X1337" t="str">
            <v>Yes</v>
          </cell>
          <cell r="Y1337" t="str">
            <v>Week 1</v>
          </cell>
          <cell r="Z1337" t="str">
            <v>09/12/11</v>
          </cell>
          <cell r="AA1337" t="str">
            <v/>
          </cell>
          <cell r="AB1337" t="str">
            <v/>
          </cell>
          <cell r="AC1337" t="str">
            <v>0.00</v>
          </cell>
          <cell r="AD1337" t="str">
            <v>L034</v>
          </cell>
          <cell r="AE1337" t="str">
            <v>sscsUSDA18</v>
          </cell>
          <cell r="AF1337" t="str">
            <v>32,427.80</v>
          </cell>
          <cell r="AG1337" t="str">
            <v>SOUTH SENECA CS</v>
          </cell>
        </row>
        <row r="1338">
          <cell r="A1338">
            <v>650901060000</v>
          </cell>
          <cell r="B1338" t="str">
            <v>L035</v>
          </cell>
          <cell r="C1338">
            <v>4008623</v>
          </cell>
          <cell r="D1338" t="str">
            <v>L</v>
          </cell>
          <cell r="E1338" t="str">
            <v>Palmyra-Macedon Central School</v>
          </cell>
          <cell r="F1338" t="str">
            <v>Attn: Food Service Director</v>
          </cell>
          <cell r="G1338" t="str">
            <v>Palmyra-Macedon Central School</v>
          </cell>
          <cell r="H1338" t="str">
            <v>151 Hyde Parkway</v>
          </cell>
          <cell r="I1338" t="str">
            <v>Palmyra</v>
          </cell>
          <cell r="J1338" t="str">
            <v>(315) 597-3407</v>
          </cell>
          <cell r="K1338" t="str">
            <v>Warren Bushart</v>
          </cell>
          <cell r="L1338" t="str">
            <v>WAYNE</v>
          </cell>
          <cell r="M1338" t="str">
            <v>warren.bushart@palmaccsd.org</v>
          </cell>
          <cell r="N1338" t="str">
            <v>02/23/95</v>
          </cell>
          <cell r="O1338" t="str">
            <v>58,170.38</v>
          </cell>
          <cell r="P1338" t="str">
            <v>RA</v>
          </cell>
          <cell r="Q1338" t="str">
            <v>Yes</v>
          </cell>
          <cell r="R1338">
            <v>650901060000</v>
          </cell>
          <cell r="S1338" t="str">
            <v>180</v>
          </cell>
          <cell r="T1338" t="str">
            <v>UNASSIGNED</v>
          </cell>
          <cell r="U1338" t="str">
            <v>Lucille Brone</v>
          </cell>
          <cell r="V1338" t="str">
            <v>160470</v>
          </cell>
          <cell r="W1338" t="str">
            <v>NSLP</v>
          </cell>
          <cell r="X1338" t="str">
            <v>Yes</v>
          </cell>
          <cell r="Y1338" t="str">
            <v>Week 1</v>
          </cell>
          <cell r="Z1338" t="str">
            <v>09/14/11</v>
          </cell>
          <cell r="AA1338" t="str">
            <v/>
          </cell>
          <cell r="AB1338" t="str">
            <v/>
          </cell>
          <cell r="AC1338" t="str">
            <v>0.00</v>
          </cell>
          <cell r="AD1338" t="str">
            <v>L035</v>
          </cell>
          <cell r="AE1338" t="str">
            <v>Aldi9168</v>
          </cell>
          <cell r="AF1338" t="str">
            <v>58,170.38</v>
          </cell>
          <cell r="AG1338" t="str">
            <v>PALMYRA-MACEDON</v>
          </cell>
        </row>
        <row r="1339">
          <cell r="A1339">
            <v>680601060000</v>
          </cell>
          <cell r="B1339" t="str">
            <v>L036</v>
          </cell>
          <cell r="C1339">
            <v>4008624</v>
          </cell>
          <cell r="D1339" t="str">
            <v>L</v>
          </cell>
          <cell r="E1339" t="str">
            <v>Penn Yan Central School</v>
          </cell>
          <cell r="F1339" t="str">
            <v>Attn: Food Service Director</v>
          </cell>
          <cell r="G1339" t="str">
            <v>Penn Yan Central School</v>
          </cell>
          <cell r="H1339" t="str">
            <v>1 School Drive</v>
          </cell>
          <cell r="I1339" t="str">
            <v>Penn Yan</v>
          </cell>
          <cell r="J1339" t="str">
            <v>(315) 536-6781x 5601</v>
          </cell>
          <cell r="K1339" t="str">
            <v>Dana Burton</v>
          </cell>
          <cell r="L1339" t="str">
            <v>YATES</v>
          </cell>
          <cell r="M1339" t="str">
            <v>dburton@pycsd.org</v>
          </cell>
          <cell r="N1339" t="str">
            <v>08/05/03</v>
          </cell>
          <cell r="O1339" t="str">
            <v>59,716.80</v>
          </cell>
          <cell r="P1339" t="str">
            <v>RA</v>
          </cell>
          <cell r="Q1339" t="str">
            <v>Yes</v>
          </cell>
          <cell r="R1339">
            <v>680601060000</v>
          </cell>
          <cell r="S1339" t="str">
            <v>180</v>
          </cell>
          <cell r="T1339" t="str">
            <v>UNASSIGNED</v>
          </cell>
          <cell r="U1339" t="str">
            <v>Carolyn Benedict</v>
          </cell>
          <cell r="V1339" t="str">
            <v>164736</v>
          </cell>
          <cell r="W1339" t="str">
            <v>NSLP</v>
          </cell>
          <cell r="X1339" t="str">
            <v>Yes</v>
          </cell>
          <cell r="Y1339" t="str">
            <v>Week 1</v>
          </cell>
          <cell r="Z1339" t="str">
            <v>10/24/11</v>
          </cell>
          <cell r="AA1339" t="str">
            <v/>
          </cell>
          <cell r="AB1339" t="str">
            <v>(315) 536-3373</v>
          </cell>
          <cell r="AC1339" t="str">
            <v>0.00</v>
          </cell>
          <cell r="AD1339" t="str">
            <v>L036</v>
          </cell>
          <cell r="AE1339" t="str">
            <v>Mustang1</v>
          </cell>
          <cell r="AF1339" t="str">
            <v>59,716.80</v>
          </cell>
          <cell r="AG1339" t="str">
            <v>PENN YAN C.S.</v>
          </cell>
        </row>
        <row r="1340">
          <cell r="A1340">
            <v>431301060000</v>
          </cell>
          <cell r="B1340" t="str">
            <v>L037</v>
          </cell>
          <cell r="C1340">
            <v>4008625</v>
          </cell>
          <cell r="D1340" t="str">
            <v>L</v>
          </cell>
          <cell r="E1340" t="str">
            <v>Phelps-Clifton Springs School</v>
          </cell>
          <cell r="F1340" t="str">
            <v>Attn: Food Service Director</v>
          </cell>
          <cell r="G1340" t="str">
            <v>Phelps-Clifton Springs School</v>
          </cell>
          <cell r="H1340" t="str">
            <v>1554 Route 488</v>
          </cell>
          <cell r="I1340" t="str">
            <v>Clifton Springs</v>
          </cell>
          <cell r="J1340" t="str">
            <v>(315) 548-6415</v>
          </cell>
          <cell r="K1340" t="str">
            <v>Jil Swarthout</v>
          </cell>
          <cell r="L1340" t="str">
            <v>ONTARIO</v>
          </cell>
          <cell r="M1340" t="str">
            <v>jswarthout@midlakes.org</v>
          </cell>
          <cell r="N1340" t="str">
            <v>04/21/03</v>
          </cell>
          <cell r="O1340" t="str">
            <v>58,278.40</v>
          </cell>
          <cell r="P1340" t="str">
            <v>RA</v>
          </cell>
          <cell r="Q1340" t="str">
            <v>Yes</v>
          </cell>
          <cell r="R1340">
            <v>431301060000</v>
          </cell>
          <cell r="S1340" t="str">
            <v>180</v>
          </cell>
          <cell r="T1340" t="str">
            <v>UNASSIGNED</v>
          </cell>
          <cell r="U1340" t="str">
            <v>Michael Ford</v>
          </cell>
          <cell r="V1340" t="str">
            <v>160768</v>
          </cell>
          <cell r="W1340" t="str">
            <v>NSLP</v>
          </cell>
          <cell r="X1340" t="str">
            <v>Yes</v>
          </cell>
          <cell r="Y1340" t="str">
            <v>Week 1</v>
          </cell>
          <cell r="Z1340" t="str">
            <v>08/29/11</v>
          </cell>
          <cell r="AA1340" t="str">
            <v/>
          </cell>
          <cell r="AB1340" t="str">
            <v>(315) 548-6603</v>
          </cell>
          <cell r="AC1340" t="str">
            <v>0.00</v>
          </cell>
          <cell r="AD1340" t="str">
            <v>L037</v>
          </cell>
          <cell r="AE1340" t="str">
            <v>Password037</v>
          </cell>
          <cell r="AF1340" t="str">
            <v>58,278.40</v>
          </cell>
          <cell r="AG1340" t="str">
            <v>PHELPS-CLIFTON</v>
          </cell>
        </row>
        <row r="1341">
          <cell r="A1341">
            <v>51101040000</v>
          </cell>
          <cell r="B1341" t="str">
            <v>L038</v>
          </cell>
          <cell r="C1341">
            <v>4008626</v>
          </cell>
          <cell r="D1341" t="str">
            <v>L</v>
          </cell>
          <cell r="E1341" t="str">
            <v>Port Byron Central School</v>
          </cell>
          <cell r="F1341" t="str">
            <v>Attn: Food Service Director</v>
          </cell>
          <cell r="G1341" t="str">
            <v>Port Byron Central School</v>
          </cell>
          <cell r="H1341" t="str">
            <v>30 Maple Avenue</v>
          </cell>
          <cell r="I1341" t="str">
            <v>Port Byron</v>
          </cell>
          <cell r="J1341" t="str">
            <v>(315) 776-5728x 1114</v>
          </cell>
          <cell r="K1341" t="str">
            <v>Gina Kilmer</v>
          </cell>
          <cell r="L1341" t="str">
            <v>CAYUGA</v>
          </cell>
          <cell r="M1341" t="str">
            <v>gkilmer@pbcschools.org</v>
          </cell>
          <cell r="N1341" t="str">
            <v>08/05/03</v>
          </cell>
          <cell r="O1341" t="str">
            <v>32,182.03</v>
          </cell>
          <cell r="P1341" t="str">
            <v>RA</v>
          </cell>
          <cell r="Q1341" t="str">
            <v>Yes</v>
          </cell>
          <cell r="R1341">
            <v>51101040000</v>
          </cell>
          <cell r="S1341" t="str">
            <v>180</v>
          </cell>
          <cell r="T1341" t="str">
            <v>UNASSIGNED</v>
          </cell>
          <cell r="U1341" t="str">
            <v>Robert Dubik</v>
          </cell>
          <cell r="V1341" t="str">
            <v>88778</v>
          </cell>
          <cell r="W1341" t="str">
            <v>NSLP</v>
          </cell>
          <cell r="X1341" t="str">
            <v>Yes</v>
          </cell>
          <cell r="Y1341" t="str">
            <v>Week 1</v>
          </cell>
          <cell r="Z1341" t="str">
            <v>09/01/11</v>
          </cell>
          <cell r="AA1341" t="str">
            <v/>
          </cell>
          <cell r="AB1341" t="str">
            <v>(315) 776-5728</v>
          </cell>
          <cell r="AC1341" t="str">
            <v>0.00</v>
          </cell>
          <cell r="AD1341" t="str">
            <v>L038</v>
          </cell>
          <cell r="AE1341" t="str">
            <v>Gmkind17!</v>
          </cell>
          <cell r="AF1341" t="str">
            <v>32,182.03</v>
          </cell>
          <cell r="AG1341" t="str">
            <v>PORT BYRON C.S.</v>
          </cell>
        </row>
        <row r="1342">
          <cell r="A1342">
            <v>651503040000</v>
          </cell>
          <cell r="B1342" t="str">
            <v>L039</v>
          </cell>
          <cell r="C1342">
            <v>4008627</v>
          </cell>
          <cell r="D1342" t="str">
            <v>L</v>
          </cell>
          <cell r="E1342" t="str">
            <v>Red Creek Central School</v>
          </cell>
          <cell r="F1342" t="str">
            <v>Attn: Food Service Director</v>
          </cell>
          <cell r="G1342" t="str">
            <v>Red Creek Central School</v>
          </cell>
          <cell r="H1342" t="str">
            <v>PO Box 190</v>
          </cell>
          <cell r="I1342" t="str">
            <v>Red Creek</v>
          </cell>
          <cell r="J1342" t="str">
            <v>(315) 754-2062</v>
          </cell>
          <cell r="K1342" t="str">
            <v>Pamela Gallant</v>
          </cell>
          <cell r="L1342" t="str">
            <v>WAYNE</v>
          </cell>
          <cell r="M1342" t="str">
            <v>pgallant@rccsd.org</v>
          </cell>
          <cell r="N1342" t="str">
            <v>08/05/03</v>
          </cell>
          <cell r="O1342" t="str">
            <v>34,258.43</v>
          </cell>
          <cell r="P1342" t="str">
            <v>RA</v>
          </cell>
          <cell r="Q1342" t="str">
            <v>Yes</v>
          </cell>
          <cell r="R1342">
            <v>651503040000</v>
          </cell>
          <cell r="S1342" t="str">
            <v>180</v>
          </cell>
          <cell r="T1342" t="str">
            <v>UNASSIGNED</v>
          </cell>
          <cell r="U1342" t="str">
            <v>Richard Stocker</v>
          </cell>
          <cell r="V1342" t="str">
            <v>94506</v>
          </cell>
          <cell r="W1342" t="str">
            <v>NSLP</v>
          </cell>
          <cell r="X1342" t="str">
            <v>Yes</v>
          </cell>
          <cell r="Y1342" t="str">
            <v>Week 2</v>
          </cell>
          <cell r="Z1342" t="str">
            <v>09/12/11</v>
          </cell>
          <cell r="AA1342" t="str">
            <v/>
          </cell>
          <cell r="AB1342" t="str">
            <v>(315) 754-2040</v>
          </cell>
          <cell r="AC1342" t="str">
            <v>0.00</v>
          </cell>
          <cell r="AD1342" t="str">
            <v>L039</v>
          </cell>
          <cell r="AE1342" t="str">
            <v>F8Fs5T57</v>
          </cell>
          <cell r="AF1342" t="str">
            <v>34,258.43</v>
          </cell>
          <cell r="AG1342" t="str">
            <v>RED CREEK C.S.</v>
          </cell>
        </row>
        <row r="1343">
          <cell r="A1343">
            <v>560603040000</v>
          </cell>
          <cell r="B1343" t="str">
            <v>L040</v>
          </cell>
          <cell r="C1343">
            <v>4008628</v>
          </cell>
          <cell r="D1343" t="str">
            <v>L</v>
          </cell>
          <cell r="E1343" t="str">
            <v>Romulus Central School</v>
          </cell>
          <cell r="F1343" t="str">
            <v>Attn: Food Service Director</v>
          </cell>
          <cell r="G1343" t="str">
            <v>Romulus Central School</v>
          </cell>
          <cell r="H1343" t="str">
            <v>5705 Main Street</v>
          </cell>
          <cell r="I1343" t="str">
            <v>Romulus</v>
          </cell>
          <cell r="J1343" t="str">
            <v>(607) 869-5391x 326</v>
          </cell>
          <cell r="K1343" t="str">
            <v>Nancy Younglove</v>
          </cell>
          <cell r="L1343" t="str">
            <v>SENECA</v>
          </cell>
          <cell r="M1343" t="str">
            <v>nyounglove@romuluscsd.org</v>
          </cell>
          <cell r="N1343" t="str">
            <v>08/05/03</v>
          </cell>
          <cell r="O1343" t="str">
            <v>17,343.09</v>
          </cell>
          <cell r="P1343" t="str">
            <v>RA</v>
          </cell>
          <cell r="Q1343" t="str">
            <v>Yes</v>
          </cell>
          <cell r="R1343">
            <v>560603040000</v>
          </cell>
          <cell r="S1343" t="str">
            <v>180</v>
          </cell>
          <cell r="T1343" t="str">
            <v>UNASSIGNED</v>
          </cell>
          <cell r="U1343" t="str">
            <v>Barb Quinn</v>
          </cell>
          <cell r="V1343" t="str">
            <v>47843</v>
          </cell>
          <cell r="W1343" t="str">
            <v>NSLP</v>
          </cell>
          <cell r="X1343" t="str">
            <v>Yes</v>
          </cell>
          <cell r="Y1343" t="str">
            <v>Week 2</v>
          </cell>
          <cell r="Z1343" t="str">
            <v>08/31/11</v>
          </cell>
          <cell r="AA1343" t="str">
            <v/>
          </cell>
          <cell r="AB1343" t="str">
            <v>(866) 810-0345</v>
          </cell>
          <cell r="AC1343" t="str">
            <v>0.00</v>
          </cell>
          <cell r="AD1343" t="str">
            <v>L040</v>
          </cell>
          <cell r="AE1343" t="str">
            <v>Izabella@9</v>
          </cell>
          <cell r="AF1343" t="str">
            <v>17,343.09</v>
          </cell>
          <cell r="AG1343" t="str">
            <v>ROMULUS CENTRAL</v>
          </cell>
        </row>
        <row r="1344">
          <cell r="A1344" t="str">
            <v/>
          </cell>
          <cell r="B1344" t="str">
            <v>L041</v>
          </cell>
          <cell r="C1344" t="str">
            <v/>
          </cell>
          <cell r="D1344" t="str">
            <v>L</v>
          </cell>
          <cell r="E1344" t="str">
            <v>Sacred Heart Parochial School</v>
          </cell>
          <cell r="F1344" t="str">
            <v/>
          </cell>
          <cell r="G1344" t="str">
            <v>Attn: School Lunch Director</v>
          </cell>
          <cell r="H1344" t="str">
            <v>927 Park Avenue</v>
          </cell>
          <cell r="I1344" t="str">
            <v>Syracuse</v>
          </cell>
          <cell r="J1344" t="str">
            <v>(315) 471-8035</v>
          </cell>
          <cell r="K1344" t="str">
            <v>Frances Justian - Cafeteria Mgr.</v>
          </cell>
          <cell r="L1344" t="str">
            <v>BROOME</v>
          </cell>
          <cell r="M1344" t="str">
            <v/>
          </cell>
          <cell r="N1344" t="str">
            <v>06/26/02</v>
          </cell>
          <cell r="O1344" t="str">
            <v>0.00</v>
          </cell>
          <cell r="P1344" t="str">
            <v>RA</v>
          </cell>
          <cell r="Q1344" t="str">
            <v>No</v>
          </cell>
          <cell r="R1344" t="str">
            <v/>
          </cell>
          <cell r="S1344" t="str">
            <v>180</v>
          </cell>
          <cell r="T1344" t="str">
            <v>UNASSIGNED</v>
          </cell>
          <cell r="U1344" t="str">
            <v>Barb Quinn- Prin-866-810-0345</v>
          </cell>
          <cell r="V1344" t="str">
            <v>0</v>
          </cell>
          <cell r="W1344" t="str">
            <v>NSLP</v>
          </cell>
          <cell r="X1344" t="str">
            <v>Yes</v>
          </cell>
          <cell r="Y1344" t="str">
            <v xml:space="preserve">      </v>
          </cell>
          <cell r="Z1344" t="str">
            <v/>
          </cell>
          <cell r="AA1344" t="str">
            <v/>
          </cell>
          <cell r="AB1344" t="str">
            <v/>
          </cell>
          <cell r="AC1344" t="str">
            <v>0.00</v>
          </cell>
          <cell r="AD1344" t="str">
            <v>L041</v>
          </cell>
          <cell r="AE1344" t="str">
            <v>FCQCZD2</v>
          </cell>
          <cell r="AF1344" t="str">
            <v>0.00</v>
          </cell>
          <cell r="AG1344" t="str">
            <v>SACRED HEART</v>
          </cell>
        </row>
        <row r="1345">
          <cell r="A1345">
            <v>421800185583</v>
          </cell>
          <cell r="B1345" t="str">
            <v>L042</v>
          </cell>
          <cell r="C1345">
            <v>4008629</v>
          </cell>
          <cell r="D1345" t="str">
            <v>L</v>
          </cell>
          <cell r="E1345" t="str">
            <v>Most Holy Rosary Church</v>
          </cell>
          <cell r="F1345" t="str">
            <v>Attn: Food Service Director</v>
          </cell>
          <cell r="G1345" t="str">
            <v>Most Holy Rosary Church</v>
          </cell>
          <cell r="H1345" t="str">
            <v>111 Roberts Avenue</v>
          </cell>
          <cell r="I1345" t="str">
            <v>Syracuse</v>
          </cell>
          <cell r="J1345" t="str">
            <v>(315) 476-6035</v>
          </cell>
          <cell r="K1345" t="str">
            <v>Colleen Kompf</v>
          </cell>
          <cell r="L1345" t="str">
            <v>ONONDAGA</v>
          </cell>
          <cell r="M1345" t="str">
            <v>ckompf@syrdiocese.org</v>
          </cell>
          <cell r="N1345" t="str">
            <v>08/05/03</v>
          </cell>
          <cell r="O1345" t="str">
            <v>0.00</v>
          </cell>
          <cell r="P1345" t="str">
            <v>RA</v>
          </cell>
          <cell r="Q1345" t="str">
            <v>No</v>
          </cell>
          <cell r="R1345">
            <v>421800185583</v>
          </cell>
          <cell r="S1345" t="str">
            <v>180</v>
          </cell>
          <cell r="T1345" t="str">
            <v>UNASSIGNED</v>
          </cell>
          <cell r="U1345" t="str">
            <v>Frederick Mannara</v>
          </cell>
          <cell r="V1345" t="str">
            <v>9847</v>
          </cell>
          <cell r="W1345" t="str">
            <v>NSLP</v>
          </cell>
          <cell r="X1345" t="str">
            <v>No</v>
          </cell>
          <cell r="Y1345" t="str">
            <v>Week 2</v>
          </cell>
          <cell r="Z1345" t="str">
            <v>09/09/11</v>
          </cell>
          <cell r="AA1345" t="str">
            <v/>
          </cell>
          <cell r="AB1345" t="str">
            <v>(315) 478-5749</v>
          </cell>
          <cell r="AC1345" t="str">
            <v>0.00</v>
          </cell>
          <cell r="AD1345" t="str">
            <v>L042</v>
          </cell>
          <cell r="AE1345" t="str">
            <v>Rainbow1844</v>
          </cell>
          <cell r="AF1345" t="str">
            <v>0.00</v>
          </cell>
          <cell r="AG1345" t="str">
            <v>MOST HOLY ROSARY</v>
          </cell>
        </row>
        <row r="1346">
          <cell r="A1346">
            <v>560701060000</v>
          </cell>
          <cell r="B1346" t="str">
            <v>L043</v>
          </cell>
          <cell r="C1346">
            <v>4008630</v>
          </cell>
          <cell r="D1346" t="str">
            <v>L</v>
          </cell>
          <cell r="E1346" t="str">
            <v>Seneca Falls Central School</v>
          </cell>
          <cell r="F1346" t="str">
            <v>Attn: Food Service Director</v>
          </cell>
          <cell r="G1346" t="str">
            <v>Seneca Falls Central School</v>
          </cell>
          <cell r="H1346" t="str">
            <v>PO Box 268</v>
          </cell>
          <cell r="I1346" t="str">
            <v>Seneca Falls</v>
          </cell>
          <cell r="J1346" t="str">
            <v>(315) 712-0514</v>
          </cell>
          <cell r="K1346" t="str">
            <v>Stephanie Lawrence</v>
          </cell>
          <cell r="L1346" t="str">
            <v>SENECA</v>
          </cell>
          <cell r="M1346" t="str">
            <v>Slawrence@senecafallscsd.org</v>
          </cell>
          <cell r="N1346" t="str">
            <v>08/06/03</v>
          </cell>
          <cell r="O1346" t="str">
            <v>33,341.66</v>
          </cell>
          <cell r="P1346" t="str">
            <v>RA</v>
          </cell>
          <cell r="Q1346" t="str">
            <v>Yes</v>
          </cell>
          <cell r="R1346">
            <v>560701060000</v>
          </cell>
          <cell r="S1346" t="str">
            <v>180</v>
          </cell>
          <cell r="T1346" t="str">
            <v>UNASSIGNED</v>
          </cell>
          <cell r="U1346" t="str">
            <v>Robert Boulware</v>
          </cell>
          <cell r="V1346" t="str">
            <v>91977</v>
          </cell>
          <cell r="W1346" t="str">
            <v>NSLP</v>
          </cell>
          <cell r="X1346" t="str">
            <v>Yes</v>
          </cell>
          <cell r="Y1346" t="str">
            <v>Week 2</v>
          </cell>
          <cell r="Z1346" t="str">
            <v>10/17/11</v>
          </cell>
          <cell r="AA1346" t="str">
            <v/>
          </cell>
          <cell r="AB1346" t="str">
            <v>(315) 568-5500x 3234</v>
          </cell>
          <cell r="AC1346" t="str">
            <v>0.00</v>
          </cell>
          <cell r="AD1346" t="str">
            <v>L043</v>
          </cell>
          <cell r="AE1346" t="str">
            <v>Ogs2020+</v>
          </cell>
          <cell r="AF1346" t="str">
            <v>33,341.66</v>
          </cell>
          <cell r="AG1346" t="str">
            <v>SENECA FALLS C.S</v>
          </cell>
        </row>
        <row r="1347">
          <cell r="A1347">
            <v>421601060000</v>
          </cell>
          <cell r="B1347" t="str">
            <v>L044</v>
          </cell>
          <cell r="C1347">
            <v>4008631</v>
          </cell>
          <cell r="D1347" t="str">
            <v>L</v>
          </cell>
          <cell r="E1347" t="str">
            <v>Skaneateles Central School</v>
          </cell>
          <cell r="F1347" t="str">
            <v>Attn: Food Service Director</v>
          </cell>
          <cell r="G1347" t="str">
            <v>Skaneateles Central School</v>
          </cell>
          <cell r="H1347" t="str">
            <v>49 East Elizabeth Street</v>
          </cell>
          <cell r="I1347" t="str">
            <v>Skaneateles</v>
          </cell>
          <cell r="J1347" t="str">
            <v>(315) 291-2248</v>
          </cell>
          <cell r="K1347" t="str">
            <v>Emily Cullen</v>
          </cell>
          <cell r="L1347" t="str">
            <v>ONONDAGA</v>
          </cell>
          <cell r="M1347" t="str">
            <v>ecullen@skanschools.org</v>
          </cell>
          <cell r="N1347" t="str">
            <v>08/06/03</v>
          </cell>
          <cell r="O1347" t="str">
            <v>21,296.51</v>
          </cell>
          <cell r="P1347" t="str">
            <v>RA</v>
          </cell>
          <cell r="Q1347" t="str">
            <v>Yes</v>
          </cell>
          <cell r="R1347">
            <v>421601060000</v>
          </cell>
          <cell r="S1347" t="str">
            <v>180</v>
          </cell>
          <cell r="T1347" t="str">
            <v>UNASSIGNED</v>
          </cell>
          <cell r="U1347" t="str">
            <v>Dale Bates</v>
          </cell>
          <cell r="V1347" t="str">
            <v>58749</v>
          </cell>
          <cell r="W1347" t="str">
            <v>NSLP</v>
          </cell>
          <cell r="X1347" t="str">
            <v>Yes</v>
          </cell>
          <cell r="Y1347" t="str">
            <v>Week 1</v>
          </cell>
          <cell r="Z1347" t="str">
            <v>10/17/11</v>
          </cell>
          <cell r="AA1347" t="str">
            <v/>
          </cell>
          <cell r="AB1347" t="str">
            <v>(315) 685-8361x 2220</v>
          </cell>
          <cell r="AC1347" t="str">
            <v>0.00</v>
          </cell>
          <cell r="AD1347" t="str">
            <v>L044</v>
          </cell>
          <cell r="AE1347" t="str">
            <v>Password123</v>
          </cell>
          <cell r="AF1347" t="str">
            <v>21,296.51</v>
          </cell>
          <cell r="AG1347" t="str">
            <v>SKANEATELES C.S.</v>
          </cell>
        </row>
        <row r="1348">
          <cell r="A1348">
            <v>651201060000</v>
          </cell>
          <cell r="B1348" t="str">
            <v>L045</v>
          </cell>
          <cell r="C1348">
            <v>4008632</v>
          </cell>
          <cell r="D1348" t="str">
            <v>L</v>
          </cell>
          <cell r="E1348" t="str">
            <v>Sodus Central School District</v>
          </cell>
          <cell r="F1348" t="str">
            <v>Attn: Food Service Director</v>
          </cell>
          <cell r="G1348" t="str">
            <v>Sodus Central School District</v>
          </cell>
          <cell r="H1348" t="str">
            <v>PO Box 220</v>
          </cell>
          <cell r="I1348" t="str">
            <v>Sodus</v>
          </cell>
          <cell r="J1348" t="str">
            <v>(315) 483-5240</v>
          </cell>
          <cell r="K1348" t="str">
            <v>Scott Mongeon</v>
          </cell>
          <cell r="L1348" t="str">
            <v>WAYNE</v>
          </cell>
          <cell r="M1348" t="str">
            <v>smongeon@soduscsd.org</v>
          </cell>
          <cell r="N1348" t="str">
            <v>06/08/98</v>
          </cell>
          <cell r="O1348" t="str">
            <v>39,409.91</v>
          </cell>
          <cell r="P1348" t="str">
            <v>RA</v>
          </cell>
          <cell r="Q1348" t="str">
            <v>Yes</v>
          </cell>
          <cell r="R1348">
            <v>651201060000</v>
          </cell>
          <cell r="S1348" t="str">
            <v>180</v>
          </cell>
          <cell r="T1348" t="str">
            <v>UNASSIGNED</v>
          </cell>
          <cell r="U1348" t="str">
            <v>Dale Bates</v>
          </cell>
          <cell r="V1348" t="str">
            <v>108717</v>
          </cell>
          <cell r="W1348" t="str">
            <v>NSLP</v>
          </cell>
          <cell r="X1348" t="str">
            <v>Yes</v>
          </cell>
          <cell r="Y1348" t="str">
            <v>Week 1</v>
          </cell>
          <cell r="Z1348" t="str">
            <v>09/14/11</v>
          </cell>
          <cell r="AA1348" t="str">
            <v/>
          </cell>
          <cell r="AB1348" t="str">
            <v>(315) 685-8361x 2220</v>
          </cell>
          <cell r="AC1348" t="str">
            <v>0.00</v>
          </cell>
          <cell r="AD1348" t="str">
            <v>L045</v>
          </cell>
          <cell r="AE1348" t="str">
            <v>Password045</v>
          </cell>
          <cell r="AF1348" t="str">
            <v>39,409.91</v>
          </cell>
          <cell r="AG1348" t="str">
            <v>SODUS CENTRAL SD</v>
          </cell>
        </row>
        <row r="1349">
          <cell r="A1349">
            <v>110304040000</v>
          </cell>
          <cell r="B1349" t="str">
            <v>L046</v>
          </cell>
          <cell r="C1349" t="str">
            <v>CHANGED-D027</v>
          </cell>
          <cell r="D1349" t="str">
            <v>L</v>
          </cell>
          <cell r="E1349" t="str">
            <v>McGraw Central School</v>
          </cell>
          <cell r="F1349" t="str">
            <v>Attn: Food Service Director</v>
          </cell>
          <cell r="G1349" t="str">
            <v>McGraw Central School</v>
          </cell>
          <cell r="H1349" t="str">
            <v>Academy Street, PO Box 556</v>
          </cell>
          <cell r="I1349" t="str">
            <v>McGraw</v>
          </cell>
          <cell r="J1349" t="str">
            <v>(607) 836-3618</v>
          </cell>
          <cell r="K1349" t="str">
            <v>Wendy Swift</v>
          </cell>
          <cell r="L1349" t="str">
            <v>CORTLAND</v>
          </cell>
          <cell r="M1349" t="str">
            <v>wswift@nscsd.org</v>
          </cell>
          <cell r="N1349" t="str">
            <v>02/23/95</v>
          </cell>
          <cell r="O1349" t="str">
            <v>0.00</v>
          </cell>
          <cell r="P1349" t="str">
            <v>RA</v>
          </cell>
          <cell r="Q1349" t="str">
            <v>No</v>
          </cell>
          <cell r="R1349">
            <v>110304040000</v>
          </cell>
          <cell r="S1349" t="str">
            <v>180</v>
          </cell>
          <cell r="T1349" t="str">
            <v>UNASSIGNED</v>
          </cell>
          <cell r="U1349" t="str">
            <v>Dale Bates</v>
          </cell>
          <cell r="V1349" t="str">
            <v>62847</v>
          </cell>
          <cell r="W1349" t="str">
            <v>NSLP</v>
          </cell>
          <cell r="X1349" t="str">
            <v>Yes</v>
          </cell>
          <cell r="Y1349" t="str">
            <v>Week 1</v>
          </cell>
          <cell r="Z1349" t="str">
            <v>07/15/13</v>
          </cell>
          <cell r="AA1349" t="str">
            <v/>
          </cell>
          <cell r="AB1349" t="str">
            <v>(607) 685-8361x 2220</v>
          </cell>
          <cell r="AC1349" t="str">
            <v>0.00</v>
          </cell>
          <cell r="AD1349" t="str">
            <v>L046</v>
          </cell>
          <cell r="AE1349" t="str">
            <v>Fran4192!</v>
          </cell>
          <cell r="AF1349" t="str">
            <v>0.00</v>
          </cell>
          <cell r="AG1349" t="str">
            <v>MCGRAW C.S.</v>
          </cell>
        </row>
        <row r="1350">
          <cell r="A1350">
            <v>51901040000</v>
          </cell>
          <cell r="B1350" t="str">
            <v>L047</v>
          </cell>
          <cell r="C1350">
            <v>4008633</v>
          </cell>
          <cell r="D1350" t="str">
            <v>L</v>
          </cell>
          <cell r="E1350" t="str">
            <v>Union Springs Central School</v>
          </cell>
          <cell r="F1350" t="str">
            <v>Attn: Food Service Director</v>
          </cell>
          <cell r="G1350" t="str">
            <v>Union Springs Central School</v>
          </cell>
          <cell r="H1350" t="str">
            <v>239 Cayuga Street</v>
          </cell>
          <cell r="I1350" t="str">
            <v>Union Springs</v>
          </cell>
          <cell r="J1350" t="str">
            <v>(315) 889-4120</v>
          </cell>
          <cell r="K1350" t="str">
            <v>Kathleen Smith</v>
          </cell>
          <cell r="L1350" t="str">
            <v>CAYUGA</v>
          </cell>
          <cell r="M1350" t="str">
            <v>kmsmith@unionspringscsd.org</v>
          </cell>
          <cell r="N1350" t="str">
            <v>02/23/95</v>
          </cell>
          <cell r="O1350" t="str">
            <v>18,777.86</v>
          </cell>
          <cell r="P1350" t="str">
            <v>RA</v>
          </cell>
          <cell r="Q1350" t="str">
            <v>Yes</v>
          </cell>
          <cell r="R1350">
            <v>51901040000</v>
          </cell>
          <cell r="S1350" t="str">
            <v>180</v>
          </cell>
          <cell r="T1350" t="str">
            <v>UNASSIGNED</v>
          </cell>
          <cell r="U1350" t="str">
            <v>Dale Bates</v>
          </cell>
          <cell r="V1350" t="str">
            <v>51801</v>
          </cell>
          <cell r="W1350" t="str">
            <v>NSLP</v>
          </cell>
          <cell r="X1350" t="str">
            <v>Yes</v>
          </cell>
          <cell r="Y1350" t="str">
            <v>Week 1</v>
          </cell>
          <cell r="Z1350" t="str">
            <v>10/24/11</v>
          </cell>
          <cell r="AA1350" t="str">
            <v/>
          </cell>
          <cell r="AB1350" t="str">
            <v>(315) 685-8361x 2220</v>
          </cell>
          <cell r="AC1350" t="str">
            <v>0.00</v>
          </cell>
          <cell r="AD1350" t="str">
            <v>L047</v>
          </cell>
          <cell r="AE1350" t="str">
            <v>Usfood47</v>
          </cell>
          <cell r="AF1350" t="str">
            <v>18,777.86</v>
          </cell>
          <cell r="AG1350" t="str">
            <v>UNION SPRINGS CS</v>
          </cell>
        </row>
        <row r="1351">
          <cell r="A1351">
            <v>431701060000</v>
          </cell>
          <cell r="B1351" t="str">
            <v>L048</v>
          </cell>
          <cell r="C1351">
            <v>4008634</v>
          </cell>
          <cell r="D1351" t="str">
            <v>L</v>
          </cell>
          <cell r="E1351" t="str">
            <v>Victor Central School</v>
          </cell>
          <cell r="F1351" t="str">
            <v>Attn: Food Service Director</v>
          </cell>
          <cell r="G1351" t="str">
            <v>Victor Central School</v>
          </cell>
          <cell r="H1351" t="str">
            <v>953 High Street</v>
          </cell>
          <cell r="I1351" t="str">
            <v>Victor</v>
          </cell>
          <cell r="J1351" t="str">
            <v>(585) 924-3252x 5436</v>
          </cell>
          <cell r="K1351" t="str">
            <v>Alexandra TePoel</v>
          </cell>
          <cell r="L1351" t="str">
            <v>ONTARIO</v>
          </cell>
          <cell r="M1351" t="str">
            <v>tepoela@victorschools.org</v>
          </cell>
          <cell r="N1351" t="str">
            <v>04/21/03</v>
          </cell>
          <cell r="O1351" t="str">
            <v>124,496.64</v>
          </cell>
          <cell r="P1351" t="str">
            <v>RA</v>
          </cell>
          <cell r="Q1351" t="str">
            <v>Yes</v>
          </cell>
          <cell r="R1351">
            <v>431701060000</v>
          </cell>
          <cell r="S1351" t="str">
            <v>180</v>
          </cell>
          <cell r="T1351" t="str">
            <v>UNASSIGNED</v>
          </cell>
          <cell r="U1351" t="str">
            <v>Yvonne O'Shea</v>
          </cell>
          <cell r="V1351" t="str">
            <v>343439</v>
          </cell>
          <cell r="W1351" t="str">
            <v>NSLP</v>
          </cell>
          <cell r="X1351" t="str">
            <v>Yes</v>
          </cell>
          <cell r="Y1351" t="str">
            <v>Week 1</v>
          </cell>
          <cell r="Z1351" t="str">
            <v>08/29/11</v>
          </cell>
          <cell r="AA1351" t="str">
            <v/>
          </cell>
          <cell r="AB1351" t="str">
            <v>(585) 924-3252x 5400</v>
          </cell>
          <cell r="AC1351" t="str">
            <v>0.00</v>
          </cell>
          <cell r="AD1351" t="str">
            <v>L048</v>
          </cell>
          <cell r="AE1351" t="str">
            <v>rDSat101</v>
          </cell>
          <cell r="AF1351" t="str">
            <v>124,496.64</v>
          </cell>
          <cell r="AG1351" t="str">
            <v>VICTOR CENTRAL S</v>
          </cell>
        </row>
        <row r="1352">
          <cell r="A1352">
            <v>561006060000</v>
          </cell>
          <cell r="B1352" t="str">
            <v>L049</v>
          </cell>
          <cell r="C1352">
            <v>4008635</v>
          </cell>
          <cell r="D1352" t="str">
            <v>L</v>
          </cell>
          <cell r="E1352" t="str">
            <v>Waterloo Senior High School</v>
          </cell>
          <cell r="F1352" t="str">
            <v>Attn: Food Service Director</v>
          </cell>
          <cell r="G1352" t="str">
            <v>Waterloo Senior High School</v>
          </cell>
          <cell r="H1352" t="str">
            <v>96 Stark Street</v>
          </cell>
          <cell r="I1352" t="str">
            <v>Waterloo</v>
          </cell>
          <cell r="J1352" t="str">
            <v>(315) 539-1556</v>
          </cell>
          <cell r="K1352" t="str">
            <v>Brian Corey</v>
          </cell>
          <cell r="L1352" t="str">
            <v>SENECA</v>
          </cell>
          <cell r="M1352" t="str">
            <v>brian.corey@waterloocsd.org</v>
          </cell>
          <cell r="N1352" t="str">
            <v>08/06/03</v>
          </cell>
          <cell r="O1352" t="str">
            <v>58,640.18</v>
          </cell>
          <cell r="P1352" t="str">
            <v>RA</v>
          </cell>
          <cell r="Q1352" t="str">
            <v>Yes</v>
          </cell>
          <cell r="R1352">
            <v>561006060000</v>
          </cell>
          <cell r="S1352" t="str">
            <v>180</v>
          </cell>
          <cell r="T1352" t="str">
            <v>UNASSIGNED</v>
          </cell>
          <cell r="U1352" t="str">
            <v>Michael Richter</v>
          </cell>
          <cell r="V1352" t="str">
            <v>161766</v>
          </cell>
          <cell r="W1352" t="str">
            <v>NSLP</v>
          </cell>
          <cell r="X1352" t="str">
            <v>Yes</v>
          </cell>
          <cell r="Y1352" t="str">
            <v>Week 1</v>
          </cell>
          <cell r="Z1352" t="str">
            <v>09/01/11</v>
          </cell>
          <cell r="AA1352" t="str">
            <v/>
          </cell>
          <cell r="AB1352" t="str">
            <v>(315) 539-1550</v>
          </cell>
          <cell r="AC1352" t="str">
            <v>0.00</v>
          </cell>
          <cell r="AD1352" t="str">
            <v>L049</v>
          </cell>
          <cell r="AE1352" t="str">
            <v>MEGRYE29#</v>
          </cell>
          <cell r="AF1352" t="str">
            <v>58,640.18</v>
          </cell>
          <cell r="AG1352" t="str">
            <v>WATERLOO SR. HS</v>
          </cell>
        </row>
        <row r="1353">
          <cell r="A1353">
            <v>50301040000</v>
          </cell>
          <cell r="B1353" t="str">
            <v>L050</v>
          </cell>
          <cell r="C1353">
            <v>4008636</v>
          </cell>
          <cell r="D1353" t="str">
            <v>L</v>
          </cell>
          <cell r="E1353" t="str">
            <v>Weedsport Central School District</v>
          </cell>
          <cell r="F1353" t="str">
            <v>Attn: Food Service Director</v>
          </cell>
          <cell r="G1353" t="str">
            <v>Weedsport Central School District</v>
          </cell>
          <cell r="H1353" t="str">
            <v>East Brutus Street</v>
          </cell>
          <cell r="I1353" t="str">
            <v>Weedsport</v>
          </cell>
          <cell r="J1353" t="str">
            <v>(315) 834-8140</v>
          </cell>
          <cell r="K1353" t="str">
            <v>Donna O'Bryan</v>
          </cell>
          <cell r="L1353" t="str">
            <v>CAYUGA</v>
          </cell>
          <cell r="M1353" t="str">
            <v>donna.obryan@compass-usa.com</v>
          </cell>
          <cell r="N1353" t="str">
            <v>06/24/98</v>
          </cell>
          <cell r="O1353" t="str">
            <v>16,118.93</v>
          </cell>
          <cell r="P1353" t="str">
            <v>RA</v>
          </cell>
          <cell r="Q1353" t="str">
            <v>Yes</v>
          </cell>
          <cell r="R1353">
            <v>50301040000</v>
          </cell>
          <cell r="S1353" t="str">
            <v>180</v>
          </cell>
          <cell r="T1353" t="str">
            <v>UNASSIGNED</v>
          </cell>
          <cell r="U1353" t="str">
            <v>Phil Grome</v>
          </cell>
          <cell r="V1353" t="str">
            <v>44466</v>
          </cell>
          <cell r="W1353" t="str">
            <v>NSLP</v>
          </cell>
          <cell r="X1353" t="str">
            <v>Yes</v>
          </cell>
          <cell r="Y1353" t="str">
            <v>Week 1</v>
          </cell>
          <cell r="Z1353" t="str">
            <v>10/27/11</v>
          </cell>
          <cell r="AA1353" t="str">
            <v/>
          </cell>
          <cell r="AB1353" t="str">
            <v>(315) 834-6652</v>
          </cell>
          <cell r="AC1353" t="str">
            <v>0.00</v>
          </cell>
          <cell r="AD1353" t="str">
            <v>L050</v>
          </cell>
          <cell r="AE1353" t="str">
            <v>AndrewKenneth117</v>
          </cell>
          <cell r="AF1353" t="str">
            <v>16,118.93</v>
          </cell>
          <cell r="AG1353" t="str">
            <v>WEEDSPORT</v>
          </cell>
        </row>
        <row r="1354">
          <cell r="A1354">
            <v>651402040000</v>
          </cell>
          <cell r="B1354" t="str">
            <v>L051</v>
          </cell>
          <cell r="C1354">
            <v>4008637</v>
          </cell>
          <cell r="D1354" t="str">
            <v>L</v>
          </cell>
          <cell r="E1354" t="str">
            <v>Williamson Central School</v>
          </cell>
          <cell r="F1354" t="str">
            <v>Attn:Food Service Director</v>
          </cell>
          <cell r="G1354" t="str">
            <v>Williamson Central School</v>
          </cell>
          <cell r="H1354" t="str">
            <v>Miller Street, PO Box 900</v>
          </cell>
          <cell r="I1354" t="str">
            <v>Williamson</v>
          </cell>
          <cell r="J1354" t="str">
            <v>(315) 589-9621x 6</v>
          </cell>
          <cell r="K1354" t="str">
            <v>Brenda Patrzalek</v>
          </cell>
          <cell r="L1354" t="str">
            <v>WAYNE</v>
          </cell>
          <cell r="M1354" t="str">
            <v>bpatrzalek@williamsoncentral.org</v>
          </cell>
          <cell r="N1354" t="str">
            <v>02/24/95</v>
          </cell>
          <cell r="O1354" t="str">
            <v>39,894.58</v>
          </cell>
          <cell r="P1354" t="str">
            <v>RA</v>
          </cell>
          <cell r="Q1354" t="str">
            <v>Yes</v>
          </cell>
          <cell r="R1354">
            <v>651402040000</v>
          </cell>
          <cell r="S1354" t="str">
            <v>180</v>
          </cell>
          <cell r="T1354" t="str">
            <v>UNASSIGNED</v>
          </cell>
          <cell r="U1354" t="str">
            <v>Phil Grome</v>
          </cell>
          <cell r="V1354" t="str">
            <v>110054</v>
          </cell>
          <cell r="W1354" t="str">
            <v>NSLP</v>
          </cell>
          <cell r="X1354" t="str">
            <v>Yes</v>
          </cell>
          <cell r="Y1354" t="str">
            <v>Week 1</v>
          </cell>
          <cell r="Z1354" t="str">
            <v>10/17/11</v>
          </cell>
          <cell r="AA1354" t="str">
            <v/>
          </cell>
          <cell r="AB1354" t="str">
            <v>(315) 834-6652</v>
          </cell>
          <cell r="AC1354" t="str">
            <v>0.00</v>
          </cell>
          <cell r="AD1354" t="str">
            <v>L051</v>
          </cell>
          <cell r="AE1354" t="str">
            <v>Cafeteria1</v>
          </cell>
          <cell r="AF1354" t="str">
            <v>39,894.58</v>
          </cell>
          <cell r="AG1354" t="str">
            <v>WILLIAMSON CS</v>
          </cell>
        </row>
        <row r="1355">
          <cell r="A1355">
            <v>651501060000</v>
          </cell>
          <cell r="B1355" t="str">
            <v>L052</v>
          </cell>
          <cell r="C1355">
            <v>4008638</v>
          </cell>
          <cell r="D1355" t="str">
            <v>L</v>
          </cell>
          <cell r="E1355" t="str">
            <v>North Rose-Wolcott Central School</v>
          </cell>
          <cell r="F1355" t="str">
            <v>Attn: Food Service Director</v>
          </cell>
          <cell r="G1355" t="str">
            <v>North Rose-Wolcott Central School</v>
          </cell>
          <cell r="H1355" t="str">
            <v>11631 Salter-Colvin Road</v>
          </cell>
          <cell r="I1355" t="str">
            <v>Wolcott</v>
          </cell>
          <cell r="J1355" t="str">
            <v>(315) 594-1751</v>
          </cell>
          <cell r="K1355" t="str">
            <v>Donna Riviello</v>
          </cell>
          <cell r="L1355" t="str">
            <v>WAYNE</v>
          </cell>
          <cell r="M1355" t="str">
            <v>DRiviello@nrwcs.org</v>
          </cell>
          <cell r="N1355" t="str">
            <v>02/24/95</v>
          </cell>
          <cell r="O1355" t="str">
            <v>47,556.74</v>
          </cell>
          <cell r="P1355" t="str">
            <v>RA</v>
          </cell>
          <cell r="Q1355" t="str">
            <v>Yes</v>
          </cell>
          <cell r="R1355">
            <v>651501060000</v>
          </cell>
          <cell r="S1355" t="str">
            <v>180</v>
          </cell>
          <cell r="T1355" t="str">
            <v>UNASSIGNED</v>
          </cell>
          <cell r="U1355" t="str">
            <v>Phil Grome</v>
          </cell>
          <cell r="V1355" t="str">
            <v>131191</v>
          </cell>
          <cell r="W1355" t="str">
            <v>NSLP</v>
          </cell>
          <cell r="X1355" t="str">
            <v>Yes</v>
          </cell>
          <cell r="Y1355" t="str">
            <v>Week 1</v>
          </cell>
          <cell r="Z1355" t="str">
            <v>09/09/11</v>
          </cell>
          <cell r="AA1355" t="str">
            <v/>
          </cell>
          <cell r="AB1355" t="str">
            <v>(315) 834-6652</v>
          </cell>
          <cell r="AC1355" t="str">
            <v>0.00</v>
          </cell>
          <cell r="AD1355" t="str">
            <v>L052</v>
          </cell>
          <cell r="AE1355" t="str">
            <v>Bronx1751</v>
          </cell>
          <cell r="AF1355" t="str">
            <v>47,556.74</v>
          </cell>
          <cell r="AG1355" t="str">
            <v>NO ROSE-WOLCOTT</v>
          </cell>
        </row>
        <row r="1356">
          <cell r="A1356" t="str">
            <v/>
          </cell>
          <cell r="B1356" t="str">
            <v>L053</v>
          </cell>
          <cell r="C1356" t="str">
            <v/>
          </cell>
          <cell r="D1356" t="str">
            <v>L</v>
          </cell>
          <cell r="E1356" t="str">
            <v>Saint Mary's School</v>
          </cell>
          <cell r="F1356" t="str">
            <v/>
          </cell>
          <cell r="G1356" t="str">
            <v>Attn: School Lunch Director</v>
          </cell>
          <cell r="H1356" t="str">
            <v>35 Center Street</v>
          </cell>
          <cell r="I1356" t="str">
            <v>Waterloo</v>
          </cell>
          <cell r="J1356" t="str">
            <v>(315) 539-3772</v>
          </cell>
          <cell r="K1356" t="str">
            <v>JoAnn Petrosino</v>
          </cell>
          <cell r="L1356" t="str">
            <v>CATTARAUGUS</v>
          </cell>
          <cell r="M1356" t="str">
            <v/>
          </cell>
          <cell r="N1356" t="str">
            <v>02/24/95</v>
          </cell>
          <cell r="O1356" t="str">
            <v>0.00</v>
          </cell>
          <cell r="P1356" t="str">
            <v>RA</v>
          </cell>
          <cell r="Q1356" t="str">
            <v>No</v>
          </cell>
          <cell r="R1356" t="str">
            <v/>
          </cell>
          <cell r="S1356" t="str">
            <v>180</v>
          </cell>
          <cell r="T1356" t="str">
            <v>UNASSIGNED</v>
          </cell>
          <cell r="U1356" t="str">
            <v>Phil Grome-Prin-315-834-6652</v>
          </cell>
          <cell r="V1356" t="str">
            <v>0</v>
          </cell>
          <cell r="W1356" t="str">
            <v>NSLP</v>
          </cell>
          <cell r="X1356" t="str">
            <v>Yes</v>
          </cell>
          <cell r="Y1356" t="str">
            <v xml:space="preserve">      </v>
          </cell>
          <cell r="Z1356" t="str">
            <v/>
          </cell>
          <cell r="AA1356" t="str">
            <v/>
          </cell>
          <cell r="AB1356" t="str">
            <v/>
          </cell>
          <cell r="AC1356" t="str">
            <v>0.00</v>
          </cell>
          <cell r="AD1356" t="str">
            <v>L053</v>
          </cell>
          <cell r="AE1356" t="str">
            <v>2BXNM2A</v>
          </cell>
          <cell r="AF1356" t="str">
            <v>0.00</v>
          </cell>
          <cell r="AG1356" t="str">
            <v>ST MARY-WATERLOO</v>
          </cell>
        </row>
        <row r="1357">
          <cell r="A1357">
            <v>421902040000</v>
          </cell>
          <cell r="B1357" t="str">
            <v>L054</v>
          </cell>
          <cell r="C1357">
            <v>4008639</v>
          </cell>
          <cell r="D1357" t="str">
            <v>L</v>
          </cell>
          <cell r="E1357" t="str">
            <v>Tully Central School</v>
          </cell>
          <cell r="F1357" t="str">
            <v>Attn: Food Service Director</v>
          </cell>
          <cell r="G1357" t="str">
            <v>Tully Central School</v>
          </cell>
          <cell r="H1357" t="str">
            <v>20 State Street</v>
          </cell>
          <cell r="I1357" t="str">
            <v>Tully</v>
          </cell>
          <cell r="J1357" t="str">
            <v>(315) 696-6230</v>
          </cell>
          <cell r="K1357" t="str">
            <v>Robert Kennedy</v>
          </cell>
          <cell r="L1357" t="str">
            <v>ONONDAGA</v>
          </cell>
          <cell r="M1357" t="str">
            <v>rkennedy@k12.tullyschools.org</v>
          </cell>
          <cell r="N1357" t="str">
            <v>08/06/03</v>
          </cell>
          <cell r="O1357" t="str">
            <v>22,895.86</v>
          </cell>
          <cell r="P1357" t="str">
            <v>RA</v>
          </cell>
          <cell r="Q1357" t="str">
            <v>Yes</v>
          </cell>
          <cell r="R1357">
            <v>421902040000</v>
          </cell>
          <cell r="S1357" t="str">
            <v>180</v>
          </cell>
          <cell r="T1357" t="str">
            <v>UNASSIGNED</v>
          </cell>
          <cell r="U1357" t="str">
            <v>Sandra Knoblock</v>
          </cell>
          <cell r="V1357" t="str">
            <v>63161</v>
          </cell>
          <cell r="W1357" t="str">
            <v>NSLP</v>
          </cell>
          <cell r="X1357" t="str">
            <v>Yes</v>
          </cell>
          <cell r="Y1357" t="str">
            <v>Week 1</v>
          </cell>
          <cell r="Z1357" t="str">
            <v>10/17/11</v>
          </cell>
          <cell r="AA1357" t="str">
            <v/>
          </cell>
          <cell r="AB1357" t="str">
            <v>(315) 696-6234</v>
          </cell>
          <cell r="AC1357" t="str">
            <v>0.00</v>
          </cell>
          <cell r="AD1357" t="str">
            <v>L054</v>
          </cell>
          <cell r="AE1357" t="str">
            <v>Password054</v>
          </cell>
          <cell r="AF1357" t="str">
            <v>22,895.86</v>
          </cell>
          <cell r="AG1357" t="str">
            <v>TULLY</v>
          </cell>
        </row>
        <row r="1358">
          <cell r="A1358">
            <v>650301040000</v>
          </cell>
          <cell r="B1358" t="str">
            <v>L055</v>
          </cell>
          <cell r="C1358">
            <v>4008640</v>
          </cell>
          <cell r="D1358" t="str">
            <v>L</v>
          </cell>
          <cell r="E1358" t="str">
            <v>Clyde-Savannah Central School</v>
          </cell>
          <cell r="F1358" t="str">
            <v>Attn: Food Service Director</v>
          </cell>
          <cell r="G1358" t="str">
            <v>Clyde-Savannah Central School</v>
          </cell>
          <cell r="H1358" t="str">
            <v>215 Glasgow Street</v>
          </cell>
          <cell r="I1358" t="str">
            <v>Clyde</v>
          </cell>
          <cell r="J1358" t="str">
            <v>(315) 902-3000x 1060</v>
          </cell>
          <cell r="K1358" t="str">
            <v>Donna S. Riviello</v>
          </cell>
          <cell r="L1358" t="str">
            <v>WAYNE</v>
          </cell>
          <cell r="M1358" t="str">
            <v>donna.riviello@clydesavannah.org</v>
          </cell>
          <cell r="N1358" t="str">
            <v>08/06/03</v>
          </cell>
          <cell r="O1358" t="str">
            <v>38,646.13</v>
          </cell>
          <cell r="P1358" t="str">
            <v>RA</v>
          </cell>
          <cell r="Q1358" t="str">
            <v>Yes</v>
          </cell>
          <cell r="R1358">
            <v>650301040000</v>
          </cell>
          <cell r="S1358" t="str">
            <v>180</v>
          </cell>
          <cell r="T1358" t="str">
            <v>UNASSIGNED</v>
          </cell>
          <cell r="U1358" t="str">
            <v>James Rodens</v>
          </cell>
          <cell r="V1358" t="str">
            <v>106610</v>
          </cell>
          <cell r="W1358" t="str">
            <v>NSLP</v>
          </cell>
          <cell r="X1358" t="str">
            <v>Yes</v>
          </cell>
          <cell r="Y1358" t="str">
            <v>Week 1</v>
          </cell>
          <cell r="Z1358" t="str">
            <v>10/24/11</v>
          </cell>
          <cell r="AA1358" t="str">
            <v/>
          </cell>
          <cell r="AB1358" t="str">
            <v>(315) 923-7747</v>
          </cell>
          <cell r="AC1358" t="str">
            <v>0.00</v>
          </cell>
          <cell r="AD1358" t="str">
            <v>L055</v>
          </cell>
          <cell r="AE1358" t="str">
            <v>Bronx6136</v>
          </cell>
          <cell r="AF1358" t="str">
            <v>38,646.13</v>
          </cell>
          <cell r="AG1358" t="str">
            <v>CLYDE-SAVANNAH</v>
          </cell>
        </row>
        <row r="1359">
          <cell r="A1359">
            <v>420101060000</v>
          </cell>
          <cell r="B1359" t="str">
            <v>L056</v>
          </cell>
          <cell r="C1359">
            <v>4008641</v>
          </cell>
          <cell r="D1359" t="str">
            <v>L</v>
          </cell>
          <cell r="E1359" t="str">
            <v>West Genesee Schools</v>
          </cell>
          <cell r="F1359" t="str">
            <v>Attn: Food Service Director</v>
          </cell>
          <cell r="G1359" t="str">
            <v>West Genesee Schools</v>
          </cell>
          <cell r="H1359" t="str">
            <v>5201 West Genesee Street</v>
          </cell>
          <cell r="I1359" t="str">
            <v>Camillus</v>
          </cell>
          <cell r="J1359" t="str">
            <v>(315) 487-4661</v>
          </cell>
          <cell r="K1359" t="str">
            <v>Mary Bily</v>
          </cell>
          <cell r="L1359" t="str">
            <v>ONONDAGA</v>
          </cell>
          <cell r="M1359" t="str">
            <v>mbily@westgenesee.org</v>
          </cell>
          <cell r="N1359" t="str">
            <v>02/24/95</v>
          </cell>
          <cell r="O1359" t="str">
            <v>148,022.89</v>
          </cell>
          <cell r="P1359" t="str">
            <v>RA</v>
          </cell>
          <cell r="Q1359" t="str">
            <v>Yes</v>
          </cell>
          <cell r="R1359">
            <v>420101060000</v>
          </cell>
          <cell r="S1359" t="str">
            <v>180</v>
          </cell>
          <cell r="T1359" t="str">
            <v>UNASSIGNED</v>
          </cell>
          <cell r="U1359" t="str">
            <v>James Rodens</v>
          </cell>
          <cell r="V1359" t="str">
            <v>408339</v>
          </cell>
          <cell r="W1359" t="str">
            <v>NSLP</v>
          </cell>
          <cell r="X1359" t="str">
            <v>Yes</v>
          </cell>
          <cell r="Y1359" t="str">
            <v>Week 1</v>
          </cell>
          <cell r="Z1359" t="str">
            <v>09/14/11</v>
          </cell>
          <cell r="AA1359" t="str">
            <v/>
          </cell>
          <cell r="AB1359" t="str">
            <v>(315) 923-7747</v>
          </cell>
          <cell r="AC1359" t="str">
            <v>0.00</v>
          </cell>
          <cell r="AD1359" t="str">
            <v>L056</v>
          </cell>
          <cell r="AE1359" t="str">
            <v>Wildcats2017</v>
          </cell>
          <cell r="AF1359" t="str">
            <v>148,022.89</v>
          </cell>
          <cell r="AG1359" t="str">
            <v>W GENESEE SCHS</v>
          </cell>
        </row>
        <row r="1360">
          <cell r="A1360">
            <v>420501060000</v>
          </cell>
          <cell r="B1360" t="str">
            <v>L057</v>
          </cell>
          <cell r="C1360">
            <v>4008642</v>
          </cell>
          <cell r="D1360" t="str">
            <v>L</v>
          </cell>
          <cell r="E1360" t="str">
            <v>Jordan-Elbridge Central School</v>
          </cell>
          <cell r="F1360" t="str">
            <v>Attn: Food Service Director</v>
          </cell>
          <cell r="G1360" t="str">
            <v>Jordan-Elbridge Central School</v>
          </cell>
          <cell r="H1360" t="str">
            <v>5721 Hamilton Road</v>
          </cell>
          <cell r="I1360" t="str">
            <v>Jordan</v>
          </cell>
          <cell r="J1360" t="str">
            <v>(315) 689-8500x 5701</v>
          </cell>
          <cell r="K1360" t="str">
            <v>Bill Vita</v>
          </cell>
          <cell r="L1360" t="str">
            <v>ONONDAGA</v>
          </cell>
          <cell r="M1360" t="str">
            <v>bvita@jecsd.org</v>
          </cell>
          <cell r="N1360" t="str">
            <v>02/24/95</v>
          </cell>
          <cell r="O1360" t="str">
            <v>29,964.98</v>
          </cell>
          <cell r="P1360" t="str">
            <v>RA</v>
          </cell>
          <cell r="Q1360" t="str">
            <v>Yes</v>
          </cell>
          <cell r="R1360">
            <v>420501060000</v>
          </cell>
          <cell r="S1360" t="str">
            <v>180</v>
          </cell>
          <cell r="T1360" t="str">
            <v>UNASSIGNED</v>
          </cell>
          <cell r="U1360" t="str">
            <v>James Rodens</v>
          </cell>
          <cell r="V1360" t="str">
            <v>82662</v>
          </cell>
          <cell r="W1360" t="str">
            <v>NSLP</v>
          </cell>
          <cell r="X1360" t="str">
            <v>Yes</v>
          </cell>
          <cell r="Y1360" t="str">
            <v>Week 1</v>
          </cell>
          <cell r="Z1360" t="str">
            <v>09/12/11</v>
          </cell>
          <cell r="AA1360" t="str">
            <v/>
          </cell>
          <cell r="AB1360" t="str">
            <v>(315) 923-7747</v>
          </cell>
          <cell r="AC1360" t="str">
            <v>0.00</v>
          </cell>
          <cell r="AD1360" t="str">
            <v>L057</v>
          </cell>
          <cell r="AE1360" t="str">
            <v>Robyn1103</v>
          </cell>
          <cell r="AF1360" t="str">
            <v>29,964.98</v>
          </cell>
          <cell r="AG1360" t="str">
            <v>JORDAN-ELBRIDGE</v>
          </cell>
        </row>
        <row r="1361">
          <cell r="A1361">
            <v>420701185473</v>
          </cell>
          <cell r="B1361" t="str">
            <v>L058</v>
          </cell>
          <cell r="C1361" t="str">
            <v/>
          </cell>
          <cell r="D1361" t="str">
            <v>L</v>
          </cell>
          <cell r="E1361" t="str">
            <v>St.Charles Borromeo School</v>
          </cell>
          <cell r="F1361" t="str">
            <v>Attn: Food Service Director</v>
          </cell>
          <cell r="G1361" t="str">
            <v>St.Charles Borromeo School</v>
          </cell>
          <cell r="H1361" t="str">
            <v>200 West High Terrace</v>
          </cell>
          <cell r="I1361" t="str">
            <v>Syracuse</v>
          </cell>
          <cell r="J1361" t="str">
            <v>(315) 488-7631</v>
          </cell>
          <cell r="K1361" t="str">
            <v>Carol Orbino - Cafe Mgr</v>
          </cell>
          <cell r="L1361" t="str">
            <v>ONONDAGA</v>
          </cell>
          <cell r="M1361" t="str">
            <v>MDESANTIS@SYRDIOCESE.ORG</v>
          </cell>
          <cell r="N1361" t="str">
            <v>04/30/99</v>
          </cell>
          <cell r="O1361" t="str">
            <v>0.00</v>
          </cell>
          <cell r="P1361" t="str">
            <v>RA</v>
          </cell>
          <cell r="Q1361" t="str">
            <v>No</v>
          </cell>
          <cell r="R1361">
            <v>420701185473</v>
          </cell>
          <cell r="S1361" t="str">
            <v>180</v>
          </cell>
          <cell r="T1361" t="str">
            <v>UNASSIGNED</v>
          </cell>
          <cell r="U1361" t="str">
            <v>Sr Donna Driscoll-Prin-315-488-7631</v>
          </cell>
          <cell r="V1361" t="str">
            <v>0</v>
          </cell>
          <cell r="W1361" t="str">
            <v>NSLP</v>
          </cell>
          <cell r="X1361" t="str">
            <v>Yes</v>
          </cell>
          <cell r="Y1361" t="str">
            <v>Week 1</v>
          </cell>
          <cell r="Z1361" t="str">
            <v/>
          </cell>
          <cell r="AA1361" t="str">
            <v/>
          </cell>
          <cell r="AB1361" t="str">
            <v/>
          </cell>
          <cell r="AC1361" t="str">
            <v>0.00</v>
          </cell>
          <cell r="AD1361" t="str">
            <v>L058</v>
          </cell>
          <cell r="AE1361" t="str">
            <v>KADBX4V</v>
          </cell>
          <cell r="AF1361" t="str">
            <v>0.00</v>
          </cell>
          <cell r="AG1361" t="str">
            <v>ST.CHARLES BORRO</v>
          </cell>
        </row>
        <row r="1362">
          <cell r="A1362" t="str">
            <v/>
          </cell>
          <cell r="B1362" t="str">
            <v>L059</v>
          </cell>
          <cell r="C1362" t="str">
            <v/>
          </cell>
          <cell r="D1362" t="str">
            <v>L</v>
          </cell>
          <cell r="E1362" t="str">
            <v>St.James School</v>
          </cell>
          <cell r="F1362" t="str">
            <v/>
          </cell>
          <cell r="G1362" t="str">
            <v>Attn: School Lunch Director</v>
          </cell>
          <cell r="H1362" t="str">
            <v>4837 S. Salina St.</v>
          </cell>
          <cell r="I1362" t="str">
            <v>Syracuse</v>
          </cell>
          <cell r="J1362" t="str">
            <v>(315) 492-1054</v>
          </cell>
          <cell r="K1362" t="str">
            <v>Mary Lue King  - FSD</v>
          </cell>
          <cell r="L1362" t="str">
            <v>BROOME</v>
          </cell>
          <cell r="M1362" t="str">
            <v>SJAMESS@SYRDIOCESE.ORG</v>
          </cell>
          <cell r="N1362" t="str">
            <v>06/14/02</v>
          </cell>
          <cell r="O1362" t="str">
            <v>0.00</v>
          </cell>
          <cell r="P1362" t="str">
            <v>RA</v>
          </cell>
          <cell r="Q1362" t="str">
            <v>No</v>
          </cell>
          <cell r="R1362" t="str">
            <v/>
          </cell>
          <cell r="S1362" t="str">
            <v>180</v>
          </cell>
          <cell r="T1362" t="str">
            <v>UNASSIGNED</v>
          </cell>
          <cell r="U1362" t="str">
            <v>Helen Chajka-Prin-315-492-1054</v>
          </cell>
          <cell r="V1362" t="str">
            <v>0</v>
          </cell>
          <cell r="W1362" t="str">
            <v>NSLP</v>
          </cell>
          <cell r="X1362" t="str">
            <v>Yes</v>
          </cell>
          <cell r="Y1362" t="str">
            <v xml:space="preserve">      </v>
          </cell>
          <cell r="Z1362" t="str">
            <v/>
          </cell>
          <cell r="AA1362" t="str">
            <v/>
          </cell>
          <cell r="AB1362" t="str">
            <v/>
          </cell>
          <cell r="AC1362" t="str">
            <v>0.00</v>
          </cell>
          <cell r="AD1362" t="str">
            <v>L059</v>
          </cell>
          <cell r="AE1362" t="str">
            <v>F7WAKCE</v>
          </cell>
          <cell r="AF1362" t="str">
            <v>0.00</v>
          </cell>
          <cell r="AG1362" t="str">
            <v>ST.JAMES SCHOOL</v>
          </cell>
        </row>
        <row r="1363">
          <cell r="A1363">
            <v>420702030000</v>
          </cell>
          <cell r="B1363" t="str">
            <v>L060</v>
          </cell>
          <cell r="C1363">
            <v>4008643</v>
          </cell>
          <cell r="D1363" t="str">
            <v>L</v>
          </cell>
          <cell r="E1363" t="str">
            <v>Solvay Central School</v>
          </cell>
          <cell r="F1363" t="str">
            <v>Attn: Food Service Director</v>
          </cell>
          <cell r="G1363" t="str">
            <v>Solvay Central School</v>
          </cell>
          <cell r="H1363" t="str">
            <v>Gertrude Street</v>
          </cell>
          <cell r="I1363" t="str">
            <v>Solvay</v>
          </cell>
          <cell r="J1363" t="str">
            <v>(315) 484-1403</v>
          </cell>
          <cell r="K1363" t="str">
            <v>Pamela Kinne</v>
          </cell>
          <cell r="L1363" t="str">
            <v>ONONDAGA</v>
          </cell>
          <cell r="M1363" t="str">
            <v>pkinne@solvayschools.org</v>
          </cell>
          <cell r="N1363" t="str">
            <v>02/24/95</v>
          </cell>
          <cell r="O1363" t="str">
            <v>54,944.13</v>
          </cell>
          <cell r="P1363" t="str">
            <v>RA</v>
          </cell>
          <cell r="Q1363" t="str">
            <v>Yes</v>
          </cell>
          <cell r="R1363">
            <v>420702030000</v>
          </cell>
          <cell r="S1363" t="str">
            <v>180</v>
          </cell>
          <cell r="T1363" t="str">
            <v>UNASSIGNED</v>
          </cell>
          <cell r="U1363" t="str">
            <v>Helen Chajka</v>
          </cell>
          <cell r="V1363" t="str">
            <v>151570</v>
          </cell>
          <cell r="W1363" t="str">
            <v>NSLP</v>
          </cell>
          <cell r="X1363" t="str">
            <v>Yes</v>
          </cell>
          <cell r="Y1363" t="str">
            <v>Week 1</v>
          </cell>
          <cell r="Z1363" t="str">
            <v>08/31/11</v>
          </cell>
          <cell r="AA1363" t="str">
            <v/>
          </cell>
          <cell r="AB1363" t="str">
            <v>(315) 492-1054</v>
          </cell>
          <cell r="AC1363" t="str">
            <v>0.00</v>
          </cell>
          <cell r="AD1363" t="str">
            <v>L060</v>
          </cell>
          <cell r="AE1363" t="str">
            <v>Password060</v>
          </cell>
          <cell r="AF1363" t="str">
            <v>54,944.13</v>
          </cell>
          <cell r="AG1363" t="str">
            <v>SOLVAY CS</v>
          </cell>
        </row>
        <row r="1364">
          <cell r="A1364">
            <v>650902040000</v>
          </cell>
          <cell r="B1364" t="str">
            <v>L061</v>
          </cell>
          <cell r="C1364">
            <v>4008644</v>
          </cell>
          <cell r="D1364" t="str">
            <v>L</v>
          </cell>
          <cell r="E1364" t="str">
            <v>Gananda Central School District</v>
          </cell>
          <cell r="F1364" t="str">
            <v>Attn: Food Service Director</v>
          </cell>
          <cell r="G1364" t="str">
            <v>Gananda Central School District</v>
          </cell>
          <cell r="H1364" t="str">
            <v>1500 Dayspring Ridge, Box 609</v>
          </cell>
          <cell r="I1364" t="str">
            <v>Walworth</v>
          </cell>
          <cell r="J1364" t="str">
            <v>(315) 986-3521x 3175</v>
          </cell>
          <cell r="K1364" t="str">
            <v>Lori Brown</v>
          </cell>
          <cell r="L1364" t="str">
            <v>WAYNE</v>
          </cell>
          <cell r="M1364" t="str">
            <v>lbrown@gananda.org</v>
          </cell>
          <cell r="N1364" t="str">
            <v>08/06/03</v>
          </cell>
          <cell r="O1364" t="str">
            <v>31,285.20</v>
          </cell>
          <cell r="P1364" t="str">
            <v>RA</v>
          </cell>
          <cell r="Q1364" t="str">
            <v>Yes</v>
          </cell>
          <cell r="R1364">
            <v>650902040000</v>
          </cell>
          <cell r="S1364" t="str">
            <v>180</v>
          </cell>
          <cell r="T1364" t="str">
            <v>UNASSIGNED</v>
          </cell>
          <cell r="U1364" t="str">
            <v>Ken Dehn</v>
          </cell>
          <cell r="V1364" t="str">
            <v>86304</v>
          </cell>
          <cell r="W1364" t="str">
            <v>NSLP</v>
          </cell>
          <cell r="X1364" t="str">
            <v>Yes</v>
          </cell>
          <cell r="Y1364" t="str">
            <v>Week 1</v>
          </cell>
          <cell r="Z1364" t="str">
            <v>09/14/11</v>
          </cell>
          <cell r="AA1364" t="str">
            <v/>
          </cell>
          <cell r="AB1364" t="str">
            <v>(315) 896-3521x 3154</v>
          </cell>
          <cell r="AC1364" t="str">
            <v>0.00</v>
          </cell>
          <cell r="AD1364" t="str">
            <v>L061</v>
          </cell>
          <cell r="AE1364" t="str">
            <v>923loriB</v>
          </cell>
          <cell r="AF1364" t="str">
            <v>31,285.20</v>
          </cell>
          <cell r="AG1364" t="str">
            <v>GANANDA CS DIST</v>
          </cell>
        </row>
        <row r="1365">
          <cell r="A1365">
            <v>420101189405</v>
          </cell>
          <cell r="B1365" t="str">
            <v>L062</v>
          </cell>
          <cell r="C1365">
            <v>4008645</v>
          </cell>
          <cell r="D1365" t="str">
            <v>L</v>
          </cell>
          <cell r="E1365" t="str">
            <v>Bishop Ludden High School</v>
          </cell>
          <cell r="F1365" t="str">
            <v>Attn: Food Service Director</v>
          </cell>
          <cell r="G1365" t="str">
            <v>Bishop Ludden High School</v>
          </cell>
          <cell r="H1365" t="str">
            <v>815 Fay Road</v>
          </cell>
          <cell r="I1365" t="str">
            <v>Syracuse</v>
          </cell>
          <cell r="J1365" t="str">
            <v>(315) 468-2591 x2222</v>
          </cell>
          <cell r="K1365" t="str">
            <v>Mavourneen McAuliffe</v>
          </cell>
          <cell r="L1365" t="str">
            <v>ONONDAGA</v>
          </cell>
          <cell r="M1365" t="str">
            <v>mmcauliffe@syrdiocese.org</v>
          </cell>
          <cell r="N1365" t="str">
            <v>04/21/03</v>
          </cell>
          <cell r="O1365" t="str">
            <v>4,667.91</v>
          </cell>
          <cell r="P1365" t="str">
            <v>RA</v>
          </cell>
          <cell r="Q1365" t="str">
            <v>Yes</v>
          </cell>
          <cell r="R1365">
            <v>420101189405</v>
          </cell>
          <cell r="S1365" t="str">
            <v>180</v>
          </cell>
          <cell r="T1365" t="str">
            <v>UNASSIGNED</v>
          </cell>
          <cell r="U1365" t="str">
            <v>Dennis Meehan</v>
          </cell>
          <cell r="V1365" t="str">
            <v>12877</v>
          </cell>
          <cell r="W1365" t="str">
            <v>NSLP</v>
          </cell>
          <cell r="X1365" t="str">
            <v>Yes</v>
          </cell>
          <cell r="Y1365" t="str">
            <v>Week 1</v>
          </cell>
          <cell r="Z1365" t="str">
            <v>09/01/11</v>
          </cell>
          <cell r="AA1365" t="str">
            <v/>
          </cell>
          <cell r="AB1365" t="str">
            <v>(315) 468-2591</v>
          </cell>
          <cell r="AC1365" t="str">
            <v>0.00</v>
          </cell>
          <cell r="AD1365" t="str">
            <v>L062</v>
          </cell>
          <cell r="AE1365" t="str">
            <v>Cafeteria062</v>
          </cell>
          <cell r="AF1365" t="str">
            <v>4,667.91</v>
          </cell>
          <cell r="AG1365" t="str">
            <v>BISHOP LUDDEN</v>
          </cell>
        </row>
        <row r="1366">
          <cell r="A1366">
            <v>420401189442</v>
          </cell>
          <cell r="B1366" t="str">
            <v>L063</v>
          </cell>
          <cell r="C1366" t="str">
            <v/>
          </cell>
          <cell r="D1366" t="str">
            <v>L</v>
          </cell>
          <cell r="E1366" t="str">
            <v>Bishop Grimes High School</v>
          </cell>
          <cell r="F1366" t="str">
            <v>Attn: School Lunch Director</v>
          </cell>
          <cell r="G1366" t="str">
            <v>Bishop Grimes High School</v>
          </cell>
          <cell r="H1366" t="str">
            <v>6653 Kirkville Road</v>
          </cell>
          <cell r="I1366" t="str">
            <v>East Syracuse</v>
          </cell>
          <cell r="J1366" t="str">
            <v>(315) 437-0356</v>
          </cell>
          <cell r="K1366" t="str">
            <v>Dale Anderson - FSD</v>
          </cell>
          <cell r="L1366" t="str">
            <v>ONONDAGA</v>
          </cell>
          <cell r="M1366" t="str">
            <v>DANDERSON@SYRDIOCESE.ORG</v>
          </cell>
          <cell r="N1366" t="str">
            <v>02/24/95</v>
          </cell>
          <cell r="O1366" t="str">
            <v>0.00</v>
          </cell>
          <cell r="P1366" t="str">
            <v>RA</v>
          </cell>
          <cell r="Q1366" t="str">
            <v>No</v>
          </cell>
          <cell r="R1366">
            <v>420401189442</v>
          </cell>
          <cell r="S1366" t="str">
            <v>180</v>
          </cell>
          <cell r="T1366" t="str">
            <v>UNASSIGNED</v>
          </cell>
          <cell r="U1366" t="str">
            <v>Dennis Meehan-Prin-315-468-2591</v>
          </cell>
          <cell r="V1366" t="str">
            <v>0</v>
          </cell>
          <cell r="W1366" t="str">
            <v>NSLP</v>
          </cell>
          <cell r="X1366" t="str">
            <v>Yes</v>
          </cell>
          <cell r="Y1366" t="str">
            <v>Week 1</v>
          </cell>
          <cell r="Z1366" t="str">
            <v>10/17/11</v>
          </cell>
          <cell r="AA1366" t="str">
            <v/>
          </cell>
          <cell r="AB1366" t="str">
            <v/>
          </cell>
          <cell r="AC1366" t="str">
            <v>0.00</v>
          </cell>
          <cell r="AD1366" t="str">
            <v>L063</v>
          </cell>
          <cell r="AE1366" t="str">
            <v>6653Bish</v>
          </cell>
          <cell r="AF1366" t="str">
            <v>0.00</v>
          </cell>
          <cell r="AG1366" t="str">
            <v>BISHOP GRIMES</v>
          </cell>
        </row>
        <row r="1367">
          <cell r="A1367">
            <v>420401185511</v>
          </cell>
          <cell r="B1367" t="str">
            <v>L064</v>
          </cell>
          <cell r="C1367" t="str">
            <v/>
          </cell>
          <cell r="D1367" t="str">
            <v>L</v>
          </cell>
          <cell r="E1367" t="str">
            <v>St. Matthew's School</v>
          </cell>
          <cell r="F1367" t="str">
            <v>Attn: School Lunch Director</v>
          </cell>
          <cell r="G1367" t="str">
            <v>St. Matthew's School</v>
          </cell>
          <cell r="H1367" t="str">
            <v>214 Kinne Street</v>
          </cell>
          <cell r="I1367" t="str">
            <v>East Syracuse</v>
          </cell>
          <cell r="J1367" t="str">
            <v>(315) 438-4328</v>
          </cell>
          <cell r="K1367" t="str">
            <v>Dawn Quonce - FSD</v>
          </cell>
          <cell r="L1367" t="str">
            <v>ONONDAGA</v>
          </cell>
          <cell r="M1367" t="str">
            <v/>
          </cell>
          <cell r="N1367" t="str">
            <v>04/30/99</v>
          </cell>
          <cell r="O1367" t="str">
            <v>0.00</v>
          </cell>
          <cell r="P1367" t="str">
            <v>RA</v>
          </cell>
          <cell r="Q1367" t="str">
            <v>No</v>
          </cell>
          <cell r="R1367">
            <v>420401185511</v>
          </cell>
          <cell r="S1367" t="str">
            <v>180</v>
          </cell>
          <cell r="T1367" t="str">
            <v>UNASSIGNED</v>
          </cell>
          <cell r="U1367" t="str">
            <v>Dennis Meehan-Prin-315-468-2591</v>
          </cell>
          <cell r="V1367" t="str">
            <v>13627</v>
          </cell>
          <cell r="W1367" t="str">
            <v>NSLP</v>
          </cell>
          <cell r="X1367" t="str">
            <v>No</v>
          </cell>
          <cell r="Y1367" t="str">
            <v>Week 1</v>
          </cell>
          <cell r="Z1367" t="str">
            <v/>
          </cell>
          <cell r="AA1367" t="str">
            <v/>
          </cell>
          <cell r="AB1367" t="str">
            <v/>
          </cell>
          <cell r="AC1367" t="str">
            <v>0.00</v>
          </cell>
          <cell r="AD1367" t="str">
            <v>L064</v>
          </cell>
          <cell r="AE1367" t="str">
            <v/>
          </cell>
          <cell r="AF1367" t="str">
            <v>0.00</v>
          </cell>
          <cell r="AG1367" t="str">
            <v>ST.MATTHEW SCH</v>
          </cell>
        </row>
        <row r="1368">
          <cell r="A1368" t="str">
            <v/>
          </cell>
          <cell r="B1368" t="str">
            <v>L065</v>
          </cell>
          <cell r="C1368" t="str">
            <v/>
          </cell>
          <cell r="D1368" t="str">
            <v>L</v>
          </cell>
          <cell r="E1368" t="str">
            <v>Our Lady of Lourdes School</v>
          </cell>
          <cell r="F1368" t="str">
            <v/>
          </cell>
          <cell r="G1368" t="str">
            <v>Attn: School Lunch Director</v>
          </cell>
          <cell r="H1368" t="str">
            <v>300 Valley Drive</v>
          </cell>
          <cell r="I1368" t="str">
            <v>Syracuse</v>
          </cell>
          <cell r="J1368" t="str">
            <v>(315) 476-9576</v>
          </cell>
          <cell r="K1368" t="str">
            <v>MaryLou King</v>
          </cell>
          <cell r="L1368" t="str">
            <v>BROOME</v>
          </cell>
          <cell r="M1368" t="str">
            <v/>
          </cell>
          <cell r="N1368" t="str">
            <v>04/05/02</v>
          </cell>
          <cell r="O1368" t="str">
            <v>0.00</v>
          </cell>
          <cell r="P1368" t="str">
            <v>RA</v>
          </cell>
          <cell r="Q1368" t="str">
            <v>No</v>
          </cell>
          <cell r="R1368" t="str">
            <v/>
          </cell>
          <cell r="S1368" t="str">
            <v>180</v>
          </cell>
          <cell r="T1368" t="str">
            <v>UNASSIGNED</v>
          </cell>
          <cell r="U1368" t="str">
            <v>Dennis Meehan-Prin-315-468-2591</v>
          </cell>
          <cell r="V1368" t="str">
            <v>0</v>
          </cell>
          <cell r="W1368" t="str">
            <v>NSLP</v>
          </cell>
          <cell r="X1368" t="str">
            <v>Yes</v>
          </cell>
          <cell r="Y1368" t="str">
            <v xml:space="preserve">      </v>
          </cell>
          <cell r="Z1368" t="str">
            <v/>
          </cell>
          <cell r="AA1368" t="str">
            <v/>
          </cell>
          <cell r="AB1368" t="str">
            <v/>
          </cell>
          <cell r="AC1368" t="str">
            <v>0.00</v>
          </cell>
          <cell r="AD1368" t="str">
            <v>L065</v>
          </cell>
          <cell r="AE1368" t="str">
            <v>RAD3Z8T</v>
          </cell>
          <cell r="AF1368" t="str">
            <v>0.00</v>
          </cell>
          <cell r="AG1368" t="str">
            <v>OUR LADY/LOURDES</v>
          </cell>
        </row>
        <row r="1369">
          <cell r="A1369">
            <v>420303185532</v>
          </cell>
          <cell r="B1369" t="str">
            <v>L066</v>
          </cell>
          <cell r="C1369" t="str">
            <v/>
          </cell>
          <cell r="D1369" t="str">
            <v>L</v>
          </cell>
          <cell r="E1369" t="str">
            <v>St. Rose of Lima School</v>
          </cell>
          <cell r="F1369" t="str">
            <v/>
          </cell>
          <cell r="G1369" t="str">
            <v>Attn: Food Service Director</v>
          </cell>
          <cell r="H1369" t="str">
            <v>411 South Main Street</v>
          </cell>
          <cell r="I1369" t="str">
            <v>North Syracuse</v>
          </cell>
          <cell r="J1369" t="str">
            <v>(315) 458-6036</v>
          </cell>
          <cell r="K1369" t="str">
            <v>Mary Hucko</v>
          </cell>
          <cell r="L1369" t="str">
            <v>BROOME</v>
          </cell>
          <cell r="M1369" t="str">
            <v>mhucko@syrdiocese.org</v>
          </cell>
          <cell r="N1369" t="str">
            <v>04/30/99</v>
          </cell>
          <cell r="O1369" t="str">
            <v>0.00</v>
          </cell>
          <cell r="P1369" t="str">
            <v>RA</v>
          </cell>
          <cell r="Q1369" t="str">
            <v>No</v>
          </cell>
          <cell r="R1369">
            <v>420303185532</v>
          </cell>
          <cell r="S1369" t="str">
            <v>180</v>
          </cell>
          <cell r="T1369" t="str">
            <v>UNASSIGNED</v>
          </cell>
          <cell r="U1369" t="str">
            <v>Dennis Meehan</v>
          </cell>
          <cell r="V1369" t="str">
            <v>17925</v>
          </cell>
          <cell r="W1369" t="str">
            <v>NSLP</v>
          </cell>
          <cell r="X1369" t="str">
            <v>Yes</v>
          </cell>
          <cell r="Y1369" t="str">
            <v>Week 2</v>
          </cell>
          <cell r="Z1369" t="str">
            <v>10/24/11</v>
          </cell>
          <cell r="AA1369" t="str">
            <v/>
          </cell>
          <cell r="AB1369" t="str">
            <v>(315) 468-2591</v>
          </cell>
          <cell r="AC1369" t="str">
            <v>0.00</v>
          </cell>
          <cell r="AD1369" t="str">
            <v>L066</v>
          </cell>
          <cell r="AE1369" t="str">
            <v>Password66</v>
          </cell>
          <cell r="AF1369" t="str">
            <v>0.00</v>
          </cell>
          <cell r="AG1369" t="str">
            <v>ST.ROSE/LIMA</v>
          </cell>
        </row>
        <row r="1370">
          <cell r="A1370">
            <v>680601880327</v>
          </cell>
          <cell r="B1370" t="str">
            <v>L067</v>
          </cell>
          <cell r="C1370" t="str">
            <v/>
          </cell>
          <cell r="D1370" t="str">
            <v>L</v>
          </cell>
          <cell r="E1370" t="str">
            <v>Keuka Lake School</v>
          </cell>
          <cell r="F1370" t="str">
            <v>Attn: School Lunch Director</v>
          </cell>
          <cell r="G1370" t="str">
            <v>Keuka Lake School</v>
          </cell>
          <cell r="H1370" t="str">
            <v>270 Lake Street</v>
          </cell>
          <cell r="I1370" t="str">
            <v>Penn Yan</v>
          </cell>
          <cell r="J1370" t="str">
            <v>(315) 536-2601</v>
          </cell>
          <cell r="K1370" t="str">
            <v>Heather Slentz - FSD</v>
          </cell>
          <cell r="L1370" t="str">
            <v>YATES</v>
          </cell>
          <cell r="M1370" t="str">
            <v>hslentz@arcofyates.org</v>
          </cell>
          <cell r="N1370" t="str">
            <v>02/24/95</v>
          </cell>
          <cell r="O1370" t="str">
            <v>0.00</v>
          </cell>
          <cell r="P1370" t="str">
            <v>RA</v>
          </cell>
          <cell r="Q1370" t="str">
            <v>No</v>
          </cell>
          <cell r="R1370">
            <v>680601880327</v>
          </cell>
          <cell r="S1370" t="str">
            <v>180</v>
          </cell>
          <cell r="T1370" t="str">
            <v>UNASSIGNED</v>
          </cell>
          <cell r="U1370" t="str">
            <v>Dennis Meehan-Prin-315-468-2591</v>
          </cell>
          <cell r="V1370" t="str">
            <v>0</v>
          </cell>
          <cell r="W1370" t="str">
            <v>NSLP</v>
          </cell>
          <cell r="X1370" t="str">
            <v>Yes</v>
          </cell>
          <cell r="Y1370" t="str">
            <v xml:space="preserve">      </v>
          </cell>
          <cell r="Z1370" t="str">
            <v/>
          </cell>
          <cell r="AA1370" t="str">
            <v/>
          </cell>
          <cell r="AB1370" t="str">
            <v/>
          </cell>
          <cell r="AC1370" t="str">
            <v>0.00</v>
          </cell>
          <cell r="AD1370" t="str">
            <v>L067</v>
          </cell>
          <cell r="AE1370" t="str">
            <v>UHT3Q6Q</v>
          </cell>
          <cell r="AF1370" t="str">
            <v>0.00</v>
          </cell>
          <cell r="AG1370" t="str">
            <v>KEUKA LAKE SCH</v>
          </cell>
        </row>
        <row r="1371">
          <cell r="A1371" t="str">
            <v/>
          </cell>
          <cell r="B1371" t="str">
            <v>L068</v>
          </cell>
          <cell r="C1371" t="str">
            <v/>
          </cell>
          <cell r="D1371" t="str">
            <v>L</v>
          </cell>
          <cell r="E1371" t="str">
            <v>Southside Academy Charter School</v>
          </cell>
          <cell r="F1371" t="str">
            <v/>
          </cell>
          <cell r="G1371" t="str">
            <v>Attn: School Lunch Director</v>
          </cell>
          <cell r="H1371" t="str">
            <v>800 Wilber Ave. Bldg 1C</v>
          </cell>
          <cell r="I1371" t="str">
            <v>Syracuse</v>
          </cell>
          <cell r="J1371" t="str">
            <v>(315) 476-3019</v>
          </cell>
          <cell r="K1371" t="str">
            <v>Piri Taborozi</v>
          </cell>
          <cell r="L1371" t="str">
            <v>BROOME</v>
          </cell>
          <cell r="M1371" t="str">
            <v/>
          </cell>
          <cell r="N1371" t="str">
            <v>05/27/03</v>
          </cell>
          <cell r="O1371" t="str">
            <v>0.00</v>
          </cell>
          <cell r="P1371" t="str">
            <v>RA</v>
          </cell>
          <cell r="Q1371" t="str">
            <v>No</v>
          </cell>
          <cell r="R1371" t="str">
            <v/>
          </cell>
          <cell r="S1371" t="str">
            <v>180</v>
          </cell>
          <cell r="T1371" t="str">
            <v>UNASSIGNED</v>
          </cell>
          <cell r="U1371" t="str">
            <v>Dennis Meehan-Prin-315-468-2591</v>
          </cell>
          <cell r="V1371" t="str">
            <v>0</v>
          </cell>
          <cell r="W1371" t="str">
            <v>NSLP</v>
          </cell>
          <cell r="X1371" t="str">
            <v>No</v>
          </cell>
          <cell r="Y1371" t="str">
            <v xml:space="preserve">      </v>
          </cell>
          <cell r="Z1371" t="str">
            <v/>
          </cell>
          <cell r="AA1371" t="str">
            <v/>
          </cell>
          <cell r="AB1371" t="str">
            <v/>
          </cell>
          <cell r="AC1371" t="str">
            <v>0.00</v>
          </cell>
          <cell r="AD1371" t="str">
            <v/>
          </cell>
          <cell r="AE1371" t="str">
            <v/>
          </cell>
          <cell r="AF1371" t="str">
            <v>0.00</v>
          </cell>
          <cell r="AG1371" t="str">
            <v>SOUTHSIDE ACADY</v>
          </cell>
        </row>
        <row r="1372">
          <cell r="A1372">
            <v>650101990003</v>
          </cell>
          <cell r="B1372" t="str">
            <v>L069</v>
          </cell>
          <cell r="C1372">
            <v>4008646</v>
          </cell>
          <cell r="D1372" t="str">
            <v>L</v>
          </cell>
          <cell r="E1372" t="str">
            <v>Wayne County ARC</v>
          </cell>
          <cell r="F1372" t="str">
            <v>Attn: Food Service Director</v>
          </cell>
          <cell r="G1372" t="str">
            <v>Wayne County ARC</v>
          </cell>
          <cell r="H1372" t="str">
            <v>848 Pierson Avenue</v>
          </cell>
          <cell r="I1372" t="str">
            <v>Newark</v>
          </cell>
          <cell r="J1372" t="str">
            <v>(315) 331-2086x 259</v>
          </cell>
          <cell r="K1372" t="str">
            <v>Dorothy Demeyer</v>
          </cell>
          <cell r="L1372" t="str">
            <v>WAYNE</v>
          </cell>
          <cell r="M1372" t="str">
            <v>denauro1954@yahoo.com</v>
          </cell>
          <cell r="N1372" t="str">
            <v>02/24/95</v>
          </cell>
          <cell r="O1372" t="str">
            <v>6,085.29</v>
          </cell>
          <cell r="P1372" t="str">
            <v>RA</v>
          </cell>
          <cell r="Q1372" t="str">
            <v>Yes</v>
          </cell>
          <cell r="R1372">
            <v>650101990003</v>
          </cell>
          <cell r="S1372" t="str">
            <v>180</v>
          </cell>
          <cell r="T1372" t="str">
            <v>UNASSIGNED</v>
          </cell>
          <cell r="U1372" t="str">
            <v>Dennis Meehan</v>
          </cell>
          <cell r="V1372" t="str">
            <v>16787</v>
          </cell>
          <cell r="W1372" t="str">
            <v>NSLP</v>
          </cell>
          <cell r="X1372" t="str">
            <v>Yes</v>
          </cell>
          <cell r="Y1372" t="str">
            <v>Week 1</v>
          </cell>
          <cell r="Z1372" t="str">
            <v>09/12/11</v>
          </cell>
          <cell r="AA1372" t="str">
            <v/>
          </cell>
          <cell r="AB1372" t="str">
            <v>(315) 468-2591</v>
          </cell>
          <cell r="AC1372" t="str">
            <v>0.00</v>
          </cell>
          <cell r="AD1372" t="str">
            <v>L069</v>
          </cell>
          <cell r="AE1372" t="str">
            <v>ZBAC1954*Whoya</v>
          </cell>
          <cell r="AF1372" t="str">
            <v>6,085.29</v>
          </cell>
          <cell r="AG1372" t="str">
            <v>WAYNE COUNTY ARC</v>
          </cell>
        </row>
        <row r="1373">
          <cell r="A1373">
            <v>420411997121</v>
          </cell>
          <cell r="B1373" t="str">
            <v>L070</v>
          </cell>
          <cell r="C1373" t="str">
            <v/>
          </cell>
          <cell r="D1373" t="str">
            <v>L</v>
          </cell>
          <cell r="E1373" t="str">
            <v>Manlius Pebble Hill School</v>
          </cell>
          <cell r="F1373" t="str">
            <v>Attn: Food Service Director</v>
          </cell>
          <cell r="G1373" t="str">
            <v>Manlius Pebble Hill School</v>
          </cell>
          <cell r="H1373" t="str">
            <v>5300 Jamesville Road</v>
          </cell>
          <cell r="I1373" t="str">
            <v>DeWitt</v>
          </cell>
          <cell r="J1373" t="str">
            <v>(315) 446-2452 x130</v>
          </cell>
          <cell r="K1373" t="str">
            <v>Liz King - FSD</v>
          </cell>
          <cell r="L1373" t="str">
            <v>ONONDAGA</v>
          </cell>
          <cell r="M1373" t="str">
            <v>eking@afvusa.com</v>
          </cell>
          <cell r="N1373" t="str">
            <v>08/06/03</v>
          </cell>
          <cell r="O1373" t="str">
            <v>0.00</v>
          </cell>
          <cell r="P1373" t="str">
            <v>RA</v>
          </cell>
          <cell r="Q1373" t="str">
            <v>No</v>
          </cell>
          <cell r="R1373">
            <v>420411997121</v>
          </cell>
          <cell r="S1373" t="str">
            <v>180</v>
          </cell>
          <cell r="T1373" t="str">
            <v>UNASSIGNED</v>
          </cell>
          <cell r="U1373" t="str">
            <v>Baxter Ball- Headmaster-446-2452x129</v>
          </cell>
          <cell r="V1373" t="str">
            <v>48060</v>
          </cell>
          <cell r="W1373" t="str">
            <v>NSLP</v>
          </cell>
          <cell r="X1373" t="str">
            <v>Yes</v>
          </cell>
          <cell r="Y1373" t="str">
            <v>Week 1</v>
          </cell>
          <cell r="Z1373" t="str">
            <v>08/29/11</v>
          </cell>
          <cell r="AA1373" t="str">
            <v/>
          </cell>
          <cell r="AB1373" t="str">
            <v/>
          </cell>
          <cell r="AC1373" t="str">
            <v>0.00</v>
          </cell>
          <cell r="AD1373" t="str">
            <v>L070</v>
          </cell>
          <cell r="AE1373" t="str">
            <v>KCYNMM5</v>
          </cell>
          <cell r="AF1373" t="str">
            <v>0.00</v>
          </cell>
          <cell r="AG1373" t="str">
            <v>MANLIUS PEBBLE</v>
          </cell>
        </row>
        <row r="1374">
          <cell r="A1374">
            <v>610801040000</v>
          </cell>
          <cell r="B1374" t="str">
            <v>L071</v>
          </cell>
          <cell r="C1374" t="str">
            <v>CHANGED-D031</v>
          </cell>
          <cell r="D1374" t="str">
            <v>L</v>
          </cell>
          <cell r="E1374" t="str">
            <v>Lansing Central School District</v>
          </cell>
          <cell r="F1374" t="str">
            <v>Attn: Food Service Director</v>
          </cell>
          <cell r="G1374" t="str">
            <v>Lansing Central School District</v>
          </cell>
          <cell r="H1374" t="str">
            <v>284 Ridge Road</v>
          </cell>
          <cell r="I1374" t="str">
            <v>Lansing</v>
          </cell>
          <cell r="J1374" t="str">
            <v>(607) 533-3020x 3119</v>
          </cell>
          <cell r="K1374" t="str">
            <v>Sandi Swearingen</v>
          </cell>
          <cell r="L1374" t="str">
            <v>TOMPKINS</v>
          </cell>
          <cell r="M1374" t="str">
            <v>sandi.swearingen@lcsd.k12.ny.us</v>
          </cell>
          <cell r="N1374" t="str">
            <v>04/09/07</v>
          </cell>
          <cell r="O1374" t="str">
            <v>0.00</v>
          </cell>
          <cell r="P1374" t="str">
            <v>RA</v>
          </cell>
          <cell r="Q1374" t="str">
            <v>No</v>
          </cell>
          <cell r="R1374">
            <v>610801040000</v>
          </cell>
          <cell r="S1374" t="str">
            <v>180</v>
          </cell>
          <cell r="T1374" t="str">
            <v>UNASSIGNED</v>
          </cell>
          <cell r="U1374" t="str">
            <v/>
          </cell>
          <cell r="V1374" t="str">
            <v>95983</v>
          </cell>
          <cell r="W1374" t="str">
            <v>NSLP</v>
          </cell>
          <cell r="X1374" t="str">
            <v>Yes</v>
          </cell>
          <cell r="Y1374" t="str">
            <v>Week 1</v>
          </cell>
          <cell r="Z1374" t="str">
            <v>10/17/11</v>
          </cell>
          <cell r="AA1374" t="str">
            <v/>
          </cell>
          <cell r="AB1374" t="str">
            <v/>
          </cell>
          <cell r="AC1374" t="str">
            <v>0.00</v>
          </cell>
          <cell r="AD1374" t="str">
            <v>L071</v>
          </cell>
          <cell r="AE1374" t="str">
            <v>Olivia615</v>
          </cell>
          <cell r="AF1374" t="str">
            <v>0.00</v>
          </cell>
          <cell r="AG1374" t="str">
            <v>LANSING CENTRAL SCHOOL DISTRICT</v>
          </cell>
        </row>
        <row r="1375">
          <cell r="A1375">
            <v>610501040000</v>
          </cell>
          <cell r="B1375" t="str">
            <v>L072</v>
          </cell>
          <cell r="C1375" t="str">
            <v>CHANGED-D033</v>
          </cell>
          <cell r="D1375" t="str">
            <v>L</v>
          </cell>
          <cell r="E1375" t="str">
            <v>Groton Central School</v>
          </cell>
          <cell r="F1375" t="str">
            <v>Attn: Food Service Director</v>
          </cell>
          <cell r="G1375" t="str">
            <v>Groton Central School</v>
          </cell>
          <cell r="H1375" t="str">
            <v>400 Peru Road</v>
          </cell>
          <cell r="I1375" t="str">
            <v>Groton</v>
          </cell>
          <cell r="J1375" t="str">
            <v>(607) 898-5301</v>
          </cell>
          <cell r="K1375" t="str">
            <v>Kelley Neville</v>
          </cell>
          <cell r="L1375" t="str">
            <v>TOMPKINS</v>
          </cell>
          <cell r="M1375" t="str">
            <v>kneville@groton.cnyric.org</v>
          </cell>
          <cell r="N1375" t="str">
            <v>08/06/03</v>
          </cell>
          <cell r="O1375" t="str">
            <v>0.00</v>
          </cell>
          <cell r="P1375" t="str">
            <v>RA</v>
          </cell>
          <cell r="Q1375" t="str">
            <v>No</v>
          </cell>
          <cell r="R1375">
            <v>610501040000</v>
          </cell>
          <cell r="S1375" t="str">
            <v>180</v>
          </cell>
          <cell r="T1375" t="str">
            <v>UNASSIGNED</v>
          </cell>
          <cell r="U1375" t="str">
            <v>Connie Filzen</v>
          </cell>
          <cell r="V1375" t="str">
            <v>71287</v>
          </cell>
          <cell r="W1375" t="str">
            <v>NSLP</v>
          </cell>
          <cell r="X1375" t="str">
            <v>Yes</v>
          </cell>
          <cell r="Y1375" t="str">
            <v>Week 1</v>
          </cell>
          <cell r="Z1375" t="str">
            <v>10/17/11</v>
          </cell>
          <cell r="AA1375" t="str">
            <v/>
          </cell>
          <cell r="AB1375" t="str">
            <v>(607) 898-5802</v>
          </cell>
          <cell r="AC1375" t="str">
            <v>0.00</v>
          </cell>
          <cell r="AD1375" t="str">
            <v>L072</v>
          </cell>
          <cell r="AE1375" t="str">
            <v>Password72</v>
          </cell>
          <cell r="AF1375" t="str">
            <v>0.00</v>
          </cell>
          <cell r="AG1375" t="str">
            <v>GROTON CTRL SCH</v>
          </cell>
        </row>
        <row r="1376">
          <cell r="A1376">
            <v>619000000000</v>
          </cell>
          <cell r="B1376" t="str">
            <v>L073</v>
          </cell>
          <cell r="C1376" t="str">
            <v/>
          </cell>
          <cell r="D1376" t="str">
            <v>L</v>
          </cell>
          <cell r="E1376" t="str">
            <v>Tompkins-Seneca-Tioga BOCES</v>
          </cell>
          <cell r="F1376" t="str">
            <v>Attn: Food Service Director</v>
          </cell>
          <cell r="G1376" t="str">
            <v>Tompkins-Seneca-Tioga BOCES</v>
          </cell>
          <cell r="H1376" t="str">
            <v>555 Warren Road</v>
          </cell>
          <cell r="I1376" t="str">
            <v>Ithaca</v>
          </cell>
          <cell r="J1376" t="str">
            <v>(607) 257-1551 x256</v>
          </cell>
          <cell r="K1376" t="str">
            <v>Pam Kelly - FSD</v>
          </cell>
          <cell r="L1376" t="str">
            <v>TOMPKINS</v>
          </cell>
          <cell r="M1376" t="str">
            <v>PKELLY@TSTBOCES.ORG</v>
          </cell>
          <cell r="N1376" t="str">
            <v>02/17/98</v>
          </cell>
          <cell r="O1376" t="str">
            <v>0.00</v>
          </cell>
          <cell r="P1376" t="str">
            <v>RA</v>
          </cell>
          <cell r="Q1376" t="str">
            <v>No</v>
          </cell>
          <cell r="R1376">
            <v>619000000000</v>
          </cell>
          <cell r="S1376" t="str">
            <v>180</v>
          </cell>
          <cell r="T1376" t="str">
            <v>UNASSIGNED</v>
          </cell>
          <cell r="U1376" t="str">
            <v>Peg Kehoe - Prin-607-257-1551</v>
          </cell>
          <cell r="V1376" t="str">
            <v>0</v>
          </cell>
          <cell r="W1376" t="str">
            <v>NSLP</v>
          </cell>
          <cell r="X1376" t="str">
            <v>Yes</v>
          </cell>
          <cell r="Y1376" t="str">
            <v>Week 2</v>
          </cell>
          <cell r="Z1376" t="str">
            <v>10/17/11</v>
          </cell>
          <cell r="AA1376" t="str">
            <v/>
          </cell>
          <cell r="AB1376" t="str">
            <v/>
          </cell>
          <cell r="AC1376" t="str">
            <v>0.00</v>
          </cell>
          <cell r="AD1376" t="str">
            <v>L073</v>
          </cell>
          <cell r="AE1376" t="str">
            <v>Password1</v>
          </cell>
          <cell r="AF1376" t="str">
            <v>0.00</v>
          </cell>
          <cell r="AG1376" t="str">
            <v>TOMP/SEN/TIO/BOC</v>
          </cell>
        </row>
        <row r="1377">
          <cell r="A1377">
            <v>421800860854</v>
          </cell>
          <cell r="B1377" t="str">
            <v>L074</v>
          </cell>
          <cell r="C1377">
            <v>4008647</v>
          </cell>
          <cell r="D1377" t="str">
            <v>L</v>
          </cell>
          <cell r="E1377" t="str">
            <v>Syracuse Academy/Science Char. School</v>
          </cell>
          <cell r="F1377" t="str">
            <v>Attn: Food Service Director</v>
          </cell>
          <cell r="G1377" t="str">
            <v>Syracuse Academy/Science Char. School</v>
          </cell>
          <cell r="H1377" t="str">
            <v>1001 Park Avenue</v>
          </cell>
          <cell r="I1377" t="str">
            <v>Syracuse</v>
          </cell>
          <cell r="J1377" t="str">
            <v>(315) 671-5470</v>
          </cell>
          <cell r="K1377" t="str">
            <v>Tammy Pittsley</v>
          </cell>
          <cell r="L1377" t="str">
            <v>ONONDAGA</v>
          </cell>
          <cell r="M1377" t="str">
            <v>tammy.pittsley@compass-usa.com</v>
          </cell>
          <cell r="N1377" t="str">
            <v>07/26/05</v>
          </cell>
          <cell r="O1377" t="str">
            <v>80,317.68</v>
          </cell>
          <cell r="P1377" t="str">
            <v>RA</v>
          </cell>
          <cell r="Q1377" t="str">
            <v>Yes</v>
          </cell>
          <cell r="R1377">
            <v>421800860854</v>
          </cell>
          <cell r="S1377" t="str">
            <v>180</v>
          </cell>
          <cell r="T1377" t="str">
            <v>UNASSIGNED</v>
          </cell>
          <cell r="U1377" t="str">
            <v>Peg Kehoe</v>
          </cell>
          <cell r="V1377" t="str">
            <v>221566</v>
          </cell>
          <cell r="W1377" t="str">
            <v>NSLP</v>
          </cell>
          <cell r="X1377" t="str">
            <v>Yes</v>
          </cell>
          <cell r="Y1377" t="str">
            <v>Week 1</v>
          </cell>
          <cell r="Z1377" t="str">
            <v>11/25/11</v>
          </cell>
          <cell r="AA1377" t="str">
            <v/>
          </cell>
          <cell r="AB1377" t="str">
            <v>(607) 257-1551</v>
          </cell>
          <cell r="AC1377" t="str">
            <v>0.00</v>
          </cell>
          <cell r="AD1377" t="str">
            <v>L074</v>
          </cell>
          <cell r="AE1377" t="str">
            <v>Password075</v>
          </cell>
          <cell r="AF1377" t="str">
            <v>80,317.68</v>
          </cell>
          <cell r="AG1377" t="str">
            <v>SYRACUSE/ACA/SCI</v>
          </cell>
        </row>
        <row r="1378">
          <cell r="A1378">
            <v>421800860845</v>
          </cell>
          <cell r="B1378" t="str">
            <v>L075</v>
          </cell>
          <cell r="C1378" t="str">
            <v/>
          </cell>
          <cell r="D1378" t="str">
            <v>L</v>
          </cell>
          <cell r="E1378" t="str">
            <v>Southside Academy</v>
          </cell>
          <cell r="F1378" t="str">
            <v>Attn: School lunch Director</v>
          </cell>
          <cell r="G1378" t="str">
            <v>Southside Academy</v>
          </cell>
          <cell r="H1378" t="str">
            <v>2200 Onondaga Creek Road</v>
          </cell>
          <cell r="I1378" t="str">
            <v>Syracuse</v>
          </cell>
          <cell r="J1378" t="str">
            <v>(570) 457-8311x 2520</v>
          </cell>
          <cell r="K1378" t="str">
            <v>Kevin Sullin</v>
          </cell>
          <cell r="L1378" t="str">
            <v>ONONDAGA</v>
          </cell>
          <cell r="M1378" t="str">
            <v>ksullin@preferredmealsystems.com</v>
          </cell>
          <cell r="N1378" t="str">
            <v>05/28/10</v>
          </cell>
          <cell r="O1378" t="str">
            <v>0.00</v>
          </cell>
          <cell r="P1378" t="str">
            <v>RA</v>
          </cell>
          <cell r="Q1378" t="str">
            <v>No</v>
          </cell>
          <cell r="R1378">
            <v>421800860845</v>
          </cell>
          <cell r="S1378" t="str">
            <v>180</v>
          </cell>
          <cell r="T1378" t="str">
            <v>UNASSIGNED</v>
          </cell>
          <cell r="U1378" t="str">
            <v>Christina Grosshans</v>
          </cell>
          <cell r="V1378" t="str">
            <v>0</v>
          </cell>
          <cell r="W1378" t="str">
            <v>NSLP</v>
          </cell>
          <cell r="X1378" t="str">
            <v>Yes</v>
          </cell>
          <cell r="Y1378" t="str">
            <v>Week 1</v>
          </cell>
          <cell r="Z1378" t="str">
            <v/>
          </cell>
          <cell r="AA1378" t="str">
            <v/>
          </cell>
          <cell r="AB1378" t="str">
            <v>616-954-3086</v>
          </cell>
          <cell r="AC1378" t="str">
            <v>0.00</v>
          </cell>
          <cell r="AD1378" t="str">
            <v>L075</v>
          </cell>
          <cell r="AE1378" t="str">
            <v>H6ZGTS7</v>
          </cell>
          <cell r="AF1378" t="str">
            <v>0.00</v>
          </cell>
          <cell r="AG1378" t="str">
            <v>SOUTHSIDE ACADEMY</v>
          </cell>
        </row>
        <row r="1379">
          <cell r="A1379">
            <v>570101040000</v>
          </cell>
          <cell r="B1379" t="str">
            <v>L076</v>
          </cell>
          <cell r="C1379" t="str">
            <v>CHANGED-A195</v>
          </cell>
          <cell r="D1379" t="str">
            <v>L</v>
          </cell>
          <cell r="E1379" t="str">
            <v>Addison Central School</v>
          </cell>
          <cell r="F1379" t="str">
            <v>Attn: Food Service Director</v>
          </cell>
          <cell r="G1379" t="str">
            <v>Addison Central School</v>
          </cell>
          <cell r="H1379" t="str">
            <v>1 Colwell Street</v>
          </cell>
          <cell r="I1379" t="str">
            <v>Addison</v>
          </cell>
          <cell r="J1379" t="str">
            <v>(607) 359-2247</v>
          </cell>
          <cell r="K1379" t="str">
            <v>Pam Drumm</v>
          </cell>
          <cell r="L1379" t="str">
            <v>STEUBEN</v>
          </cell>
          <cell r="M1379" t="str">
            <v>pdrumm@gstboces.org</v>
          </cell>
          <cell r="N1379" t="str">
            <v>10/01/15</v>
          </cell>
          <cell r="O1379" t="str">
            <v>0.00</v>
          </cell>
          <cell r="P1379" t="str">
            <v>RA</v>
          </cell>
          <cell r="Q1379" t="str">
            <v>No</v>
          </cell>
          <cell r="R1379">
            <v>570101040000</v>
          </cell>
          <cell r="S1379" t="str">
            <v>180</v>
          </cell>
          <cell r="T1379" t="str">
            <v>UNASSIGNED</v>
          </cell>
          <cell r="U1379" t="str">
            <v/>
          </cell>
          <cell r="V1379" t="str">
            <v>135039</v>
          </cell>
          <cell r="W1379" t="str">
            <v>NSLP</v>
          </cell>
          <cell r="X1379" t="str">
            <v>No</v>
          </cell>
          <cell r="Y1379" t="str">
            <v>Week 2</v>
          </cell>
          <cell r="Z1379" t="str">
            <v>10/14/11</v>
          </cell>
          <cell r="AA1379" t="str">
            <v/>
          </cell>
          <cell r="AB1379" t="str">
            <v/>
          </cell>
          <cell r="AC1379" t="str">
            <v>0.00</v>
          </cell>
          <cell r="AD1379" t="str">
            <v>L076</v>
          </cell>
          <cell r="AE1379" t="str">
            <v>Mitchell4</v>
          </cell>
          <cell r="AF1379" t="str">
            <v>0.00</v>
          </cell>
          <cell r="AG1379" t="str">
            <v>ADDISON CENTRAL SCHOOL</v>
          </cell>
        </row>
        <row r="1380">
          <cell r="A1380">
            <v>570603040000</v>
          </cell>
          <cell r="B1380" t="str">
            <v>L077</v>
          </cell>
          <cell r="C1380" t="str">
            <v>CHANGED-A196</v>
          </cell>
          <cell r="D1380" t="str">
            <v>L</v>
          </cell>
          <cell r="E1380" t="str">
            <v>Campbell-Savona Central School</v>
          </cell>
          <cell r="F1380" t="str">
            <v>Attn: Food Service Director</v>
          </cell>
          <cell r="G1380" t="str">
            <v>Campbell-Savona Central School</v>
          </cell>
          <cell r="H1380" t="str">
            <v>Main Street</v>
          </cell>
          <cell r="I1380" t="str">
            <v>Campbell</v>
          </cell>
          <cell r="J1380" t="str">
            <v>(607) 527-4550x 460</v>
          </cell>
          <cell r="K1380" t="str">
            <v>Pamela Drumm</v>
          </cell>
          <cell r="L1380" t="str">
            <v>STEUBEN</v>
          </cell>
          <cell r="M1380" t="str">
            <v>pdrumm@gstboces.org</v>
          </cell>
          <cell r="N1380" t="str">
            <v>10/01/15</v>
          </cell>
          <cell r="O1380" t="str">
            <v>0.00</v>
          </cell>
          <cell r="P1380" t="str">
            <v>RA</v>
          </cell>
          <cell r="Q1380" t="str">
            <v>No</v>
          </cell>
          <cell r="R1380">
            <v>570603040000</v>
          </cell>
          <cell r="S1380" t="str">
            <v>180</v>
          </cell>
          <cell r="T1380" t="str">
            <v>UNASSIGNED</v>
          </cell>
          <cell r="U1380" t="str">
            <v/>
          </cell>
          <cell r="V1380" t="str">
            <v>92193</v>
          </cell>
          <cell r="W1380" t="str">
            <v>NSLP</v>
          </cell>
          <cell r="X1380" t="str">
            <v>No</v>
          </cell>
          <cell r="Y1380" t="str">
            <v>Week 2</v>
          </cell>
          <cell r="Z1380" t="str">
            <v>10/14/11</v>
          </cell>
          <cell r="AA1380" t="str">
            <v/>
          </cell>
          <cell r="AB1380" t="str">
            <v/>
          </cell>
          <cell r="AC1380" t="str">
            <v>0.00</v>
          </cell>
          <cell r="AD1380" t="str">
            <v>L077</v>
          </cell>
          <cell r="AE1380" t="str">
            <v>Samistar2$</v>
          </cell>
          <cell r="AF1380" t="str">
            <v>0.00</v>
          </cell>
          <cell r="AG1380" t="str">
            <v>CAMPBELL-SAVONA CENTRAL SCHOOL</v>
          </cell>
        </row>
        <row r="1381">
          <cell r="A1381">
            <v>571000010000</v>
          </cell>
          <cell r="B1381" t="str">
            <v>L078</v>
          </cell>
          <cell r="C1381" t="str">
            <v>CHANGED-A197</v>
          </cell>
          <cell r="D1381" t="str">
            <v>L</v>
          </cell>
          <cell r="E1381" t="str">
            <v>Corning Painted Post School District</v>
          </cell>
          <cell r="F1381" t="str">
            <v>Attn: Food Service Director</v>
          </cell>
          <cell r="G1381" t="str">
            <v>Corning Painted Post School District</v>
          </cell>
          <cell r="H1381" t="str">
            <v>165 Charles Street</v>
          </cell>
          <cell r="I1381" t="str">
            <v>Painted Post</v>
          </cell>
          <cell r="J1381" t="str">
            <v>(607) 654-2720x 9</v>
          </cell>
          <cell r="K1381" t="str">
            <v>Joseph Kilmer</v>
          </cell>
          <cell r="L1381" t="str">
            <v>STEUBEN</v>
          </cell>
          <cell r="M1381" t="str">
            <v>jkilmer@cppmail.com</v>
          </cell>
          <cell r="N1381" t="str">
            <v>10/01/15</v>
          </cell>
          <cell r="O1381" t="str">
            <v>0.00</v>
          </cell>
          <cell r="P1381" t="str">
            <v>RA</v>
          </cell>
          <cell r="Q1381" t="str">
            <v>No</v>
          </cell>
          <cell r="R1381">
            <v>571000010000</v>
          </cell>
          <cell r="S1381" t="str">
            <v>180</v>
          </cell>
          <cell r="T1381" t="str">
            <v>UNASSIGNED</v>
          </cell>
          <cell r="U1381" t="str">
            <v/>
          </cell>
          <cell r="V1381" t="str">
            <v>428719</v>
          </cell>
          <cell r="W1381" t="str">
            <v>NSLP</v>
          </cell>
          <cell r="X1381" t="str">
            <v>No</v>
          </cell>
          <cell r="Y1381" t="str">
            <v>Week 2</v>
          </cell>
          <cell r="Z1381" t="str">
            <v>10/14/11</v>
          </cell>
          <cell r="AA1381" t="str">
            <v/>
          </cell>
          <cell r="AB1381" t="str">
            <v/>
          </cell>
          <cell r="AC1381" t="str">
            <v>0.00</v>
          </cell>
          <cell r="AD1381" t="str">
            <v>L078</v>
          </cell>
          <cell r="AE1381" t="str">
            <v>Corning1</v>
          </cell>
          <cell r="AF1381" t="str">
            <v>0.00</v>
          </cell>
          <cell r="AG1381" t="str">
            <v>CORNING PAINTED POST SCHOOL DISTRICT</v>
          </cell>
        </row>
        <row r="1382">
          <cell r="A1382">
            <v>571000808888</v>
          </cell>
          <cell r="B1382" t="str">
            <v>L079</v>
          </cell>
          <cell r="C1382" t="str">
            <v>CHANGED-A198</v>
          </cell>
          <cell r="D1382" t="str">
            <v>L</v>
          </cell>
          <cell r="E1382" t="str">
            <v>The Christian Learning Center</v>
          </cell>
          <cell r="F1382" t="str">
            <v>Attn: Food Service Director</v>
          </cell>
          <cell r="G1382" t="str">
            <v>The Christian Learning Center</v>
          </cell>
          <cell r="H1382" t="str">
            <v>11 Aisne Street</v>
          </cell>
          <cell r="I1382" t="str">
            <v>Corning</v>
          </cell>
          <cell r="J1382" t="str">
            <v>(607) 962-4220x 120</v>
          </cell>
          <cell r="K1382" t="str">
            <v>Barb Baker</v>
          </cell>
          <cell r="L1382" t="str">
            <v>STEUBEN</v>
          </cell>
          <cell r="M1382" t="str">
            <v>bakerb@christianlearningcenter.com</v>
          </cell>
          <cell r="N1382" t="str">
            <v>10/01/15</v>
          </cell>
          <cell r="O1382" t="str">
            <v>0.00</v>
          </cell>
          <cell r="P1382" t="str">
            <v>RA</v>
          </cell>
          <cell r="Q1382" t="str">
            <v>No</v>
          </cell>
          <cell r="R1382">
            <v>571000808888</v>
          </cell>
          <cell r="S1382" t="str">
            <v>180</v>
          </cell>
          <cell r="T1382" t="str">
            <v>UNASSIGNED</v>
          </cell>
          <cell r="U1382" t="str">
            <v/>
          </cell>
          <cell r="V1382" t="str">
            <v>10774</v>
          </cell>
          <cell r="W1382" t="str">
            <v>NSLP</v>
          </cell>
          <cell r="X1382" t="str">
            <v>No</v>
          </cell>
          <cell r="Y1382" t="str">
            <v>Week 1</v>
          </cell>
          <cell r="Z1382" t="str">
            <v>10/27/11</v>
          </cell>
          <cell r="AA1382" t="str">
            <v/>
          </cell>
          <cell r="AB1382" t="str">
            <v/>
          </cell>
          <cell r="AC1382" t="str">
            <v>0.00</v>
          </cell>
          <cell r="AD1382" t="str">
            <v>L079</v>
          </cell>
          <cell r="AE1382" t="str">
            <v>Babwa102064</v>
          </cell>
          <cell r="AF1382" t="str">
            <v>0.00</v>
          </cell>
          <cell r="AG1382" t="str">
            <v>THE CHRISTIAN LEARNING CENTER</v>
          </cell>
        </row>
        <row r="1383">
          <cell r="A1383">
            <v>420401808261</v>
          </cell>
          <cell r="B1383" t="str">
            <v>L085</v>
          </cell>
          <cell r="C1383" t="str">
            <v/>
          </cell>
          <cell r="D1383" t="str">
            <v>L</v>
          </cell>
          <cell r="E1383" t="str">
            <v>Living Word Academy</v>
          </cell>
          <cell r="F1383" t="str">
            <v>Attn: School Lunch Director</v>
          </cell>
          <cell r="G1383" t="str">
            <v>Living Word Academy</v>
          </cell>
          <cell r="H1383" t="str">
            <v>6101 Court St. Rd</v>
          </cell>
          <cell r="I1383" t="str">
            <v>Syracuse</v>
          </cell>
          <cell r="J1383" t="str">
            <v>(315) 437-6744</v>
          </cell>
          <cell r="K1383" t="str">
            <v>Mary Schloss - Cafe Mgr</v>
          </cell>
          <cell r="L1383" t="str">
            <v>ONONDAGA</v>
          </cell>
          <cell r="M1383" t="str">
            <v>mschloss@hotmail.com</v>
          </cell>
          <cell r="N1383" t="str">
            <v>08/06/03</v>
          </cell>
          <cell r="O1383" t="str">
            <v>0.00</v>
          </cell>
          <cell r="P1383" t="str">
            <v>RA</v>
          </cell>
          <cell r="Q1383" t="str">
            <v>No</v>
          </cell>
          <cell r="R1383">
            <v>420401808261</v>
          </cell>
          <cell r="S1383" t="str">
            <v>180</v>
          </cell>
          <cell r="T1383" t="str">
            <v>UNASSIGNED</v>
          </cell>
          <cell r="U1383" t="str">
            <v>Phillp Mastrolco-Prin-315-437-6744</v>
          </cell>
          <cell r="V1383" t="str">
            <v>10446</v>
          </cell>
          <cell r="W1383" t="str">
            <v>NSLP</v>
          </cell>
          <cell r="X1383" t="str">
            <v>Yes</v>
          </cell>
          <cell r="Y1383" t="str">
            <v>Week 2</v>
          </cell>
          <cell r="Z1383" t="str">
            <v>10/27/11</v>
          </cell>
          <cell r="AA1383" t="str">
            <v/>
          </cell>
          <cell r="AB1383" t="str">
            <v/>
          </cell>
          <cell r="AC1383" t="str">
            <v>0.00</v>
          </cell>
          <cell r="AD1383" t="str">
            <v>L085</v>
          </cell>
          <cell r="AE1383" t="str">
            <v>K88RGPQ</v>
          </cell>
          <cell r="AF1383" t="str">
            <v>0.00</v>
          </cell>
          <cell r="AG1383" t="str">
            <v>LIVING WORD ACAD</v>
          </cell>
        </row>
        <row r="1384">
          <cell r="A1384">
            <v>460500010000</v>
          </cell>
          <cell r="B1384" t="str">
            <v>L086</v>
          </cell>
          <cell r="C1384" t="str">
            <v>CHANGED-E021</v>
          </cell>
          <cell r="D1384" t="str">
            <v>L</v>
          </cell>
          <cell r="E1384" t="str">
            <v>Fulton City Schools</v>
          </cell>
          <cell r="F1384" t="str">
            <v>Attn: Food Service Director</v>
          </cell>
          <cell r="G1384" t="str">
            <v>Fulton City Schools</v>
          </cell>
          <cell r="H1384" t="str">
            <v>167 South 4th Street</v>
          </cell>
          <cell r="I1384" t="str">
            <v>Fulton</v>
          </cell>
          <cell r="J1384" t="str">
            <v>(315) 593-5516</v>
          </cell>
          <cell r="K1384" t="str">
            <v>Terry Warwick</v>
          </cell>
          <cell r="L1384" t="str">
            <v>OSWEGO</v>
          </cell>
          <cell r="M1384" t="str">
            <v>twarwick@fulton.cnyric.org</v>
          </cell>
          <cell r="N1384" t="str">
            <v>02/24/95</v>
          </cell>
          <cell r="O1384" t="str">
            <v>0.00</v>
          </cell>
          <cell r="P1384" t="str">
            <v>RA</v>
          </cell>
          <cell r="Q1384" t="str">
            <v>No</v>
          </cell>
          <cell r="R1384">
            <v>460500010000</v>
          </cell>
          <cell r="S1384" t="str">
            <v>180</v>
          </cell>
          <cell r="T1384" t="str">
            <v>UNASSIGNED</v>
          </cell>
          <cell r="U1384" t="str">
            <v>Phillp Mastrolco</v>
          </cell>
          <cell r="V1384" t="str">
            <v>290158</v>
          </cell>
          <cell r="W1384" t="str">
            <v>NSLP</v>
          </cell>
          <cell r="X1384" t="str">
            <v>Yes</v>
          </cell>
          <cell r="Y1384" t="str">
            <v>Week 1</v>
          </cell>
          <cell r="Z1384" t="str">
            <v>10/24/11</v>
          </cell>
          <cell r="AA1384" t="str">
            <v/>
          </cell>
          <cell r="AB1384" t="str">
            <v>(315) 437-6744</v>
          </cell>
          <cell r="AC1384" t="str">
            <v>0.00</v>
          </cell>
          <cell r="AD1384" t="str">
            <v>L086</v>
          </cell>
          <cell r="AE1384" t="str">
            <v>Fulton1011</v>
          </cell>
          <cell r="AF1384" t="str">
            <v>0.00</v>
          </cell>
          <cell r="AG1384" t="str">
            <v>FULTON CITY SCHS</v>
          </cell>
        </row>
        <row r="1385">
          <cell r="A1385">
            <v>421504020000</v>
          </cell>
          <cell r="B1385" t="str">
            <v>L087</v>
          </cell>
          <cell r="C1385">
            <v>4008648</v>
          </cell>
          <cell r="D1385" t="str">
            <v>L</v>
          </cell>
          <cell r="E1385" t="str">
            <v>Lyncourt Union Free School District</v>
          </cell>
          <cell r="F1385" t="str">
            <v>Attn: Food Service Director</v>
          </cell>
          <cell r="G1385" t="str">
            <v>Lyncourt Union Free School District</v>
          </cell>
          <cell r="H1385" t="str">
            <v>2707 Court Street</v>
          </cell>
          <cell r="I1385" t="str">
            <v>Syracuse</v>
          </cell>
          <cell r="J1385" t="str">
            <v>(315) 455-7571</v>
          </cell>
          <cell r="K1385" t="str">
            <v>Wendy Swift</v>
          </cell>
          <cell r="L1385" t="str">
            <v>ONONDAGA</v>
          </cell>
          <cell r="M1385" t="str">
            <v>wswift@nscsd.org</v>
          </cell>
          <cell r="N1385" t="str">
            <v>01/13/98</v>
          </cell>
          <cell r="O1385" t="str">
            <v>14,897.66</v>
          </cell>
          <cell r="P1385" t="str">
            <v>RA</v>
          </cell>
          <cell r="Q1385" t="str">
            <v>Yes</v>
          </cell>
          <cell r="R1385">
            <v>421504020000</v>
          </cell>
          <cell r="S1385" t="str">
            <v>180</v>
          </cell>
          <cell r="T1385" t="str">
            <v>UNASSIGNED</v>
          </cell>
          <cell r="U1385" t="str">
            <v>Phillp Mastrolco</v>
          </cell>
          <cell r="V1385" t="str">
            <v>41097</v>
          </cell>
          <cell r="W1385" t="str">
            <v>NSLP</v>
          </cell>
          <cell r="X1385" t="str">
            <v>Yes</v>
          </cell>
          <cell r="Y1385" t="str">
            <v>Week 1</v>
          </cell>
          <cell r="Z1385" t="str">
            <v>09/12/11</v>
          </cell>
          <cell r="AA1385" t="str">
            <v/>
          </cell>
          <cell r="AB1385" t="str">
            <v>(315) 437-6744</v>
          </cell>
          <cell r="AC1385" t="str">
            <v>0.00</v>
          </cell>
          <cell r="AD1385" t="str">
            <v>L087</v>
          </cell>
          <cell r="AE1385" t="str">
            <v>Password877</v>
          </cell>
          <cell r="AF1385" t="str">
            <v>14,897.66</v>
          </cell>
          <cell r="AG1385" t="str">
            <v>LYNCOURT UNION FREE SCHOOL DISTRICT</v>
          </cell>
        </row>
        <row r="1386">
          <cell r="A1386">
            <v>420303060000</v>
          </cell>
          <cell r="B1386" t="str">
            <v>L088</v>
          </cell>
          <cell r="C1386">
            <v>4006142</v>
          </cell>
          <cell r="D1386" t="str">
            <v>L</v>
          </cell>
          <cell r="E1386" t="str">
            <v>North Syracuse Central School</v>
          </cell>
          <cell r="F1386" t="str">
            <v>Attn: Food Service Director</v>
          </cell>
          <cell r="G1386" t="str">
            <v>North Syracuse Central School</v>
          </cell>
          <cell r="H1386" t="str">
            <v>5355 West Taft Road</v>
          </cell>
          <cell r="I1386" t="str">
            <v>North Syracuse</v>
          </cell>
          <cell r="J1386" t="str">
            <v>(315) 218-2175</v>
          </cell>
          <cell r="K1386" t="str">
            <v>Wendy Swift</v>
          </cell>
          <cell r="L1386" t="str">
            <v>ONONDAGA</v>
          </cell>
          <cell r="M1386" t="str">
            <v>wswift@nscsd.org</v>
          </cell>
          <cell r="N1386" t="str">
            <v>01/12/16</v>
          </cell>
          <cell r="O1386" t="str">
            <v>227,935.29</v>
          </cell>
          <cell r="P1386" t="str">
            <v>RA</v>
          </cell>
          <cell r="Q1386" t="str">
            <v>Yes</v>
          </cell>
          <cell r="R1386">
            <v>420303060000</v>
          </cell>
          <cell r="S1386" t="str">
            <v>180</v>
          </cell>
          <cell r="T1386" t="str">
            <v>UNASSIGNED</v>
          </cell>
          <cell r="U1386" t="str">
            <v>Wendy Swift  - cell - 315-790-2444</v>
          </cell>
          <cell r="V1386" t="str">
            <v>628787</v>
          </cell>
          <cell r="W1386" t="str">
            <v>NSLP</v>
          </cell>
          <cell r="X1386" t="str">
            <v>Yes</v>
          </cell>
          <cell r="Y1386" t="str">
            <v xml:space="preserve">      </v>
          </cell>
          <cell r="Z1386" t="str">
            <v>07/15/13</v>
          </cell>
          <cell r="AA1386" t="str">
            <v/>
          </cell>
          <cell r="AB1386" t="str">
            <v/>
          </cell>
          <cell r="AC1386" t="str">
            <v>0.00</v>
          </cell>
          <cell r="AD1386" t="str">
            <v>L088</v>
          </cell>
          <cell r="AE1386" t="str">
            <v>Sancho122</v>
          </cell>
          <cell r="AF1386" t="str">
            <v>227,935.29</v>
          </cell>
          <cell r="AG1386" t="str">
            <v>NORTH SYRACUSE CENTRAL SCHOOL</v>
          </cell>
        </row>
        <row r="1387">
          <cell r="A1387">
            <v>680601950001</v>
          </cell>
          <cell r="B1387" t="str">
            <v>L300</v>
          </cell>
          <cell r="C1387">
            <v>4008649</v>
          </cell>
          <cell r="D1387" t="str">
            <v>L</v>
          </cell>
          <cell r="E1387" t="str">
            <v>Yates Co-Sheriff's Department</v>
          </cell>
          <cell r="F1387" t="str">
            <v>Attn: Food Service Director</v>
          </cell>
          <cell r="G1387" t="str">
            <v>Yates Co-Sheriff's Department</v>
          </cell>
          <cell r="H1387" t="str">
            <v>227 Main Street</v>
          </cell>
          <cell r="I1387" t="str">
            <v>Penn Yan</v>
          </cell>
          <cell r="J1387" t="str">
            <v>(315) 536-5175</v>
          </cell>
          <cell r="K1387" t="str">
            <v>Bob Miller</v>
          </cell>
          <cell r="L1387" t="str">
            <v>YATES</v>
          </cell>
          <cell r="M1387" t="str">
            <v>bmiller@yatescounty.org</v>
          </cell>
          <cell r="N1387" t="str">
            <v>02/24/95</v>
          </cell>
          <cell r="O1387" t="str">
            <v>0.00</v>
          </cell>
          <cell r="P1387" t="str">
            <v>RA</v>
          </cell>
          <cell r="Q1387" t="str">
            <v>No</v>
          </cell>
          <cell r="R1387">
            <v>680601950001</v>
          </cell>
          <cell r="S1387" t="str">
            <v>180</v>
          </cell>
          <cell r="T1387" t="str">
            <v>UNASSIGNED</v>
          </cell>
          <cell r="U1387" t="str">
            <v>Phillp Mastrolco</v>
          </cell>
          <cell r="V1387" t="str">
            <v>274</v>
          </cell>
          <cell r="W1387" t="str">
            <v>NSLP</v>
          </cell>
          <cell r="X1387" t="str">
            <v>No</v>
          </cell>
          <cell r="Y1387" t="str">
            <v>Week 2</v>
          </cell>
          <cell r="Z1387" t="str">
            <v>10/31/11</v>
          </cell>
          <cell r="AA1387" t="str">
            <v/>
          </cell>
          <cell r="AB1387" t="str">
            <v>(315) 437-6744</v>
          </cell>
          <cell r="AC1387" t="str">
            <v>0.00</v>
          </cell>
          <cell r="AD1387" t="str">
            <v>L300</v>
          </cell>
          <cell r="AE1387" t="str">
            <v>Danielle2005</v>
          </cell>
          <cell r="AF1387" t="str">
            <v>0.00</v>
          </cell>
          <cell r="AG1387" t="str">
            <v>YATES CO-SHERIFF</v>
          </cell>
        </row>
        <row r="1388">
          <cell r="A1388">
            <v>561006950011</v>
          </cell>
          <cell r="B1388" t="str">
            <v>L301</v>
          </cell>
          <cell r="C1388" t="str">
            <v/>
          </cell>
          <cell r="D1388" t="str">
            <v>L</v>
          </cell>
          <cell r="E1388" t="str">
            <v>Seneca Co-Sheriff's Department</v>
          </cell>
          <cell r="F1388" t="str">
            <v/>
          </cell>
          <cell r="G1388" t="str">
            <v>Attn: Food Service Director</v>
          </cell>
          <cell r="H1388" t="str">
            <v>44 W.William Street</v>
          </cell>
          <cell r="I1388" t="str">
            <v>Waterloo</v>
          </cell>
          <cell r="J1388" t="str">
            <v>(315) 539-9241</v>
          </cell>
          <cell r="K1388" t="str">
            <v>Katie Bourne - FSD</v>
          </cell>
          <cell r="L1388" t="str">
            <v>CATTARAUGUS</v>
          </cell>
          <cell r="M1388" t="str">
            <v/>
          </cell>
          <cell r="N1388" t="str">
            <v>02/24/95</v>
          </cell>
          <cell r="O1388" t="str">
            <v>0.00</v>
          </cell>
          <cell r="P1388" t="str">
            <v>RA</v>
          </cell>
          <cell r="Q1388" t="str">
            <v>No</v>
          </cell>
          <cell r="R1388">
            <v>561006950011</v>
          </cell>
          <cell r="S1388" t="str">
            <v>180</v>
          </cell>
          <cell r="T1388" t="str">
            <v>UNASSIGNED</v>
          </cell>
          <cell r="U1388" t="str">
            <v>Tom Fox - Sheriff- 315-539-9241</v>
          </cell>
          <cell r="V1388" t="str">
            <v>0</v>
          </cell>
          <cell r="W1388" t="str">
            <v>NSLP</v>
          </cell>
          <cell r="X1388" t="str">
            <v>Yes</v>
          </cell>
          <cell r="Y1388" t="str">
            <v xml:space="preserve">      </v>
          </cell>
          <cell r="Z1388" t="str">
            <v/>
          </cell>
          <cell r="AA1388" t="str">
            <v/>
          </cell>
          <cell r="AB1388" t="str">
            <v/>
          </cell>
          <cell r="AC1388" t="str">
            <v>0.00</v>
          </cell>
          <cell r="AD1388" t="str">
            <v>L301</v>
          </cell>
          <cell r="AE1388" t="str">
            <v>UDFK9HB</v>
          </cell>
          <cell r="AF1388" t="str">
            <v>0.00</v>
          </cell>
          <cell r="AG1388" t="str">
            <v>SENECA CO-SHERIF</v>
          </cell>
        </row>
        <row r="1389">
          <cell r="A1389">
            <v>50100950001</v>
          </cell>
          <cell r="B1389" t="str">
            <v>L302</v>
          </cell>
          <cell r="C1389" t="str">
            <v/>
          </cell>
          <cell r="D1389" t="str">
            <v>L</v>
          </cell>
          <cell r="E1389" t="str">
            <v>Cayuga County Jail Lunch Program</v>
          </cell>
          <cell r="F1389" t="str">
            <v>Attn: Food Service Director</v>
          </cell>
          <cell r="G1389" t="str">
            <v>Cayuga County Jail</v>
          </cell>
          <cell r="H1389" t="str">
            <v>7445 County House Rd.</v>
          </cell>
          <cell r="I1389" t="str">
            <v>Auburn</v>
          </cell>
          <cell r="J1389" t="str">
            <v>(315) 253-1697</v>
          </cell>
          <cell r="K1389" t="str">
            <v>James Mason</v>
          </cell>
          <cell r="L1389" t="str">
            <v>CAYUGA</v>
          </cell>
          <cell r="M1389" t="str">
            <v>unit11416@compass-usa.com</v>
          </cell>
          <cell r="N1389" t="str">
            <v>02/24/95</v>
          </cell>
          <cell r="O1389" t="str">
            <v>0.00</v>
          </cell>
          <cell r="P1389" t="str">
            <v>RA</v>
          </cell>
          <cell r="Q1389" t="str">
            <v>No</v>
          </cell>
          <cell r="R1389">
            <v>50100950001</v>
          </cell>
          <cell r="S1389" t="str">
            <v>180</v>
          </cell>
          <cell r="T1389" t="str">
            <v>UNASSIGNED</v>
          </cell>
          <cell r="U1389" t="str">
            <v>Tom Fox - Sheriff- 315-539-9241</v>
          </cell>
          <cell r="V1389" t="str">
            <v>0</v>
          </cell>
          <cell r="W1389" t="str">
            <v>NSLP</v>
          </cell>
          <cell r="X1389" t="str">
            <v>Yes</v>
          </cell>
          <cell r="Y1389" t="str">
            <v>Week 2</v>
          </cell>
          <cell r="Z1389" t="str">
            <v/>
          </cell>
          <cell r="AA1389" t="str">
            <v/>
          </cell>
          <cell r="AB1389" t="str">
            <v/>
          </cell>
          <cell r="AC1389" t="str">
            <v>0.00</v>
          </cell>
          <cell r="AD1389" t="str">
            <v>L302</v>
          </cell>
          <cell r="AE1389" t="str">
            <v>GBMEN76</v>
          </cell>
          <cell r="AF1389" t="str">
            <v>0.00</v>
          </cell>
          <cell r="AG1389" t="str">
            <v>CAYUGA CO JAIL</v>
          </cell>
        </row>
        <row r="1390">
          <cell r="A1390" t="str">
            <v/>
          </cell>
          <cell r="B1390" t="str">
            <v>L303</v>
          </cell>
          <cell r="C1390" t="str">
            <v/>
          </cell>
          <cell r="D1390" t="str">
            <v>L</v>
          </cell>
          <cell r="E1390" t="str">
            <v>Onondaga County Dept of Corrections</v>
          </cell>
          <cell r="F1390" t="str">
            <v/>
          </cell>
          <cell r="G1390" t="str">
            <v>Attn: Tina Dalfo</v>
          </cell>
          <cell r="H1390" t="str">
            <v>PO Box #143</v>
          </cell>
          <cell r="I1390" t="str">
            <v>Jamesville</v>
          </cell>
          <cell r="J1390" t="str">
            <v>(315) 435-5581 ß251</v>
          </cell>
          <cell r="K1390" t="str">
            <v>Santina Dalfo</v>
          </cell>
          <cell r="L1390" t="str">
            <v>BROOME</v>
          </cell>
          <cell r="M1390" t="str">
            <v/>
          </cell>
          <cell r="N1390" t="str">
            <v>07/24/00</v>
          </cell>
          <cell r="O1390" t="str">
            <v>0.00</v>
          </cell>
          <cell r="P1390" t="str">
            <v>RA</v>
          </cell>
          <cell r="Q1390" t="str">
            <v>No</v>
          </cell>
          <cell r="R1390" t="str">
            <v/>
          </cell>
          <cell r="S1390" t="str">
            <v>180</v>
          </cell>
          <cell r="T1390" t="str">
            <v>UNASSIGNED</v>
          </cell>
          <cell r="U1390" t="str">
            <v>Tom Fox - Sheriff- 315-539-9241</v>
          </cell>
          <cell r="V1390" t="str">
            <v>0</v>
          </cell>
          <cell r="W1390" t="str">
            <v>NSLP</v>
          </cell>
          <cell r="X1390" t="str">
            <v>Yes</v>
          </cell>
          <cell r="Y1390" t="str">
            <v xml:space="preserve">      </v>
          </cell>
          <cell r="Z1390" t="str">
            <v/>
          </cell>
          <cell r="AA1390" t="str">
            <v/>
          </cell>
          <cell r="AB1390" t="str">
            <v/>
          </cell>
          <cell r="AC1390" t="str">
            <v>0.00</v>
          </cell>
          <cell r="AD1390" t="str">
            <v>L303</v>
          </cell>
          <cell r="AE1390" t="str">
            <v>KV2N9UW</v>
          </cell>
          <cell r="AF1390" t="str">
            <v>0.00</v>
          </cell>
          <cell r="AG1390" t="str">
            <v>ONONDAGA CORR</v>
          </cell>
        </row>
        <row r="1391">
          <cell r="A1391">
            <v>110200950001</v>
          </cell>
          <cell r="B1391" t="str">
            <v>L304</v>
          </cell>
          <cell r="C1391" t="str">
            <v/>
          </cell>
          <cell r="D1391" t="str">
            <v>L</v>
          </cell>
          <cell r="E1391" t="str">
            <v>Sheriff's Department County Jail</v>
          </cell>
          <cell r="F1391" t="str">
            <v/>
          </cell>
          <cell r="G1391" t="str">
            <v>Attn: Food Service Director</v>
          </cell>
          <cell r="H1391" t="str">
            <v>54 Greenbush Street</v>
          </cell>
          <cell r="I1391" t="str">
            <v>Cortland</v>
          </cell>
          <cell r="J1391" t="str">
            <v>(607) 753-3311 x20</v>
          </cell>
          <cell r="K1391" t="str">
            <v>James Cochran- FSD</v>
          </cell>
          <cell r="L1391" t="str">
            <v>CORTLAND</v>
          </cell>
          <cell r="M1391" t="str">
            <v>BRIGG@CORTLAND-CO.ORG</v>
          </cell>
          <cell r="N1391" t="str">
            <v>08/06/03</v>
          </cell>
          <cell r="O1391" t="str">
            <v>0.00</v>
          </cell>
          <cell r="P1391" t="str">
            <v>RA</v>
          </cell>
          <cell r="Q1391" t="str">
            <v>No</v>
          </cell>
          <cell r="R1391">
            <v>110200950001</v>
          </cell>
          <cell r="S1391" t="str">
            <v>180</v>
          </cell>
          <cell r="T1391" t="str">
            <v>UNASSIGNED</v>
          </cell>
          <cell r="U1391" t="str">
            <v>Lee Price - Sheriff - 607-753-3311x21</v>
          </cell>
          <cell r="V1391" t="str">
            <v>0</v>
          </cell>
          <cell r="W1391" t="str">
            <v>NSLP</v>
          </cell>
          <cell r="X1391" t="str">
            <v>Yes</v>
          </cell>
          <cell r="Y1391" t="str">
            <v xml:space="preserve">      </v>
          </cell>
          <cell r="Z1391" t="str">
            <v/>
          </cell>
          <cell r="AA1391" t="str">
            <v/>
          </cell>
          <cell r="AB1391" t="str">
            <v/>
          </cell>
          <cell r="AC1391" t="str">
            <v>0.00</v>
          </cell>
          <cell r="AD1391" t="str">
            <v>L304</v>
          </cell>
          <cell r="AE1391" t="str">
            <v>ZFVZY3Z</v>
          </cell>
          <cell r="AF1391" t="str">
            <v>0.00</v>
          </cell>
          <cell r="AG1391" t="str">
            <v>SHERIFF CORTLAND</v>
          </cell>
        </row>
        <row r="1392">
          <cell r="A1392" t="str">
            <v/>
          </cell>
          <cell r="B1392" t="str">
            <v>L305</v>
          </cell>
          <cell r="C1392" t="str">
            <v/>
          </cell>
          <cell r="D1392" t="str">
            <v>L</v>
          </cell>
          <cell r="E1392" t="str">
            <v>Onondaga County Sheriffs Department</v>
          </cell>
          <cell r="F1392" t="str">
            <v/>
          </cell>
          <cell r="G1392" t="str">
            <v>Attn: Kelly Steingraber</v>
          </cell>
          <cell r="H1392" t="str">
            <v>555 So.State Street</v>
          </cell>
          <cell r="I1392" t="str">
            <v>Syracuse</v>
          </cell>
          <cell r="J1392" t="str">
            <v>(315) 435-1797</v>
          </cell>
          <cell r="K1392" t="str">
            <v>Chuck Gray</v>
          </cell>
          <cell r="L1392" t="str">
            <v>BROOME</v>
          </cell>
          <cell r="M1392" t="str">
            <v/>
          </cell>
          <cell r="N1392" t="str">
            <v>02/24/95</v>
          </cell>
          <cell r="O1392" t="str">
            <v>0.00</v>
          </cell>
          <cell r="P1392" t="str">
            <v>RA</v>
          </cell>
          <cell r="Q1392" t="str">
            <v>No</v>
          </cell>
          <cell r="R1392" t="str">
            <v/>
          </cell>
          <cell r="S1392" t="str">
            <v>180</v>
          </cell>
          <cell r="T1392" t="str">
            <v>UNASSIGNED</v>
          </cell>
          <cell r="U1392" t="str">
            <v>Lee Price - Sheriff - 607-753-3311x21</v>
          </cell>
          <cell r="V1392" t="str">
            <v>0</v>
          </cell>
          <cell r="W1392" t="str">
            <v>NSLP</v>
          </cell>
          <cell r="X1392" t="str">
            <v>Yes</v>
          </cell>
          <cell r="Y1392" t="str">
            <v xml:space="preserve">      </v>
          </cell>
          <cell r="Z1392" t="str">
            <v/>
          </cell>
          <cell r="AA1392" t="str">
            <v/>
          </cell>
          <cell r="AB1392" t="str">
            <v/>
          </cell>
          <cell r="AC1392" t="str">
            <v>0.00</v>
          </cell>
          <cell r="AD1392" t="str">
            <v>L305</v>
          </cell>
          <cell r="AE1392" t="str">
            <v>99AUQK3</v>
          </cell>
          <cell r="AF1392" t="str">
            <v>0.00</v>
          </cell>
          <cell r="AG1392" t="str">
            <v>ONONDAGA JAIL</v>
          </cell>
        </row>
        <row r="1393">
          <cell r="A1393">
            <v>430300950007</v>
          </cell>
          <cell r="B1393" t="str">
            <v>L306</v>
          </cell>
          <cell r="C1393">
            <v>4008650</v>
          </cell>
          <cell r="D1393" t="str">
            <v>L</v>
          </cell>
          <cell r="E1393" t="str">
            <v>Ontario County Sheriffs Office</v>
          </cell>
          <cell r="F1393" t="str">
            <v>Attn: Food Service Director</v>
          </cell>
          <cell r="G1393" t="str">
            <v>Ontario County Sheriffs Office</v>
          </cell>
          <cell r="H1393" t="str">
            <v>3045 County Complex Drive</v>
          </cell>
          <cell r="I1393" t="str">
            <v>Canandaigua</v>
          </cell>
          <cell r="J1393" t="str">
            <v>(585) 396-4686</v>
          </cell>
          <cell r="K1393" t="str">
            <v>Douglas Randall</v>
          </cell>
          <cell r="L1393" t="str">
            <v>ONTARIO</v>
          </cell>
          <cell r="M1393" t="str">
            <v>douglas.randall@co.ontario.ny.us</v>
          </cell>
          <cell r="N1393" t="str">
            <v>04/21/03</v>
          </cell>
          <cell r="O1393" t="str">
            <v>0.00</v>
          </cell>
          <cell r="P1393" t="str">
            <v>RA</v>
          </cell>
          <cell r="Q1393" t="str">
            <v>No</v>
          </cell>
          <cell r="R1393">
            <v>430300950007</v>
          </cell>
          <cell r="S1393" t="str">
            <v>180</v>
          </cell>
          <cell r="T1393" t="str">
            <v>UNASSIGNED</v>
          </cell>
          <cell r="U1393" t="str">
            <v>Alice Haskins</v>
          </cell>
          <cell r="V1393" t="str">
            <v>0</v>
          </cell>
          <cell r="W1393" t="str">
            <v>NSLP</v>
          </cell>
          <cell r="X1393" t="str">
            <v>No</v>
          </cell>
          <cell r="Y1393" t="str">
            <v>Week 2</v>
          </cell>
          <cell r="Z1393" t="str">
            <v>10/17/11</v>
          </cell>
          <cell r="AA1393" t="str">
            <v/>
          </cell>
          <cell r="AB1393" t="str">
            <v>(585) 396-4616</v>
          </cell>
          <cell r="AC1393" t="str">
            <v>0.00</v>
          </cell>
          <cell r="AD1393" t="str">
            <v>L306</v>
          </cell>
          <cell r="AE1393" t="str">
            <v>Poiuyl306</v>
          </cell>
          <cell r="AF1393" t="str">
            <v>0.00</v>
          </cell>
          <cell r="AG1393" t="str">
            <v>ONTARIO SHERIFF</v>
          </cell>
        </row>
        <row r="1394">
          <cell r="A1394">
            <v>650501100003</v>
          </cell>
          <cell r="B1394" t="str">
            <v>L307</v>
          </cell>
          <cell r="C1394">
            <v>4008651</v>
          </cell>
          <cell r="D1394" t="str">
            <v>L</v>
          </cell>
          <cell r="E1394" t="str">
            <v>Wayne Co Office of the Sheriff</v>
          </cell>
          <cell r="F1394" t="str">
            <v>Attn: Food Service Director</v>
          </cell>
          <cell r="G1394" t="str">
            <v>Wayne Co Office of the Sheriff</v>
          </cell>
          <cell r="H1394" t="str">
            <v>1529 Nye Road</v>
          </cell>
          <cell r="I1394" t="str">
            <v>Lyons</v>
          </cell>
          <cell r="J1394" t="str">
            <v>(315) 946-5675</v>
          </cell>
          <cell r="K1394" t="str">
            <v>Robert Cardinale</v>
          </cell>
          <cell r="L1394" t="str">
            <v>WAYNE</v>
          </cell>
          <cell r="M1394" t="str">
            <v>robert.cardinale@sodexo.com</v>
          </cell>
          <cell r="N1394" t="str">
            <v>04/21/99</v>
          </cell>
          <cell r="O1394" t="str">
            <v>0.00</v>
          </cell>
          <cell r="P1394" t="str">
            <v>RA</v>
          </cell>
          <cell r="Q1394" t="str">
            <v>No</v>
          </cell>
          <cell r="R1394">
            <v>650501100003</v>
          </cell>
          <cell r="S1394" t="str">
            <v>180</v>
          </cell>
          <cell r="T1394" t="str">
            <v>UNASSIGNED</v>
          </cell>
          <cell r="U1394" t="str">
            <v>Alice Haskins</v>
          </cell>
          <cell r="V1394" t="str">
            <v>1319</v>
          </cell>
          <cell r="W1394" t="str">
            <v>NSLP</v>
          </cell>
          <cell r="X1394" t="str">
            <v>No</v>
          </cell>
          <cell r="Y1394" t="str">
            <v>Week 2</v>
          </cell>
          <cell r="Z1394" t="str">
            <v>10/17/11</v>
          </cell>
          <cell r="AA1394" t="str">
            <v/>
          </cell>
          <cell r="AB1394" t="str">
            <v>(585) 396-4616</v>
          </cell>
          <cell r="AC1394" t="str">
            <v>0.00</v>
          </cell>
          <cell r="AD1394" t="str">
            <v>L307</v>
          </cell>
          <cell r="AE1394" t="str">
            <v>Password307</v>
          </cell>
          <cell r="AF1394" t="str">
            <v>0.00</v>
          </cell>
          <cell r="AG1394" t="str">
            <v>WAYNE CO SHERIFF</v>
          </cell>
        </row>
        <row r="1395">
          <cell r="A1395" t="str">
            <v/>
          </cell>
          <cell r="B1395" t="str">
            <v>L310</v>
          </cell>
          <cell r="C1395" t="str">
            <v/>
          </cell>
          <cell r="D1395" t="str">
            <v>L</v>
          </cell>
          <cell r="E1395" t="str">
            <v>Cayuga Home for Children</v>
          </cell>
          <cell r="F1395" t="str">
            <v/>
          </cell>
          <cell r="G1395" t="str">
            <v>Attn: Ernest Thompson</v>
          </cell>
          <cell r="H1395" t="str">
            <v>85 Hamilton Avenue</v>
          </cell>
          <cell r="I1395" t="str">
            <v>Auburn</v>
          </cell>
          <cell r="J1395" t="str">
            <v>(315) 253-5383</v>
          </cell>
          <cell r="K1395" t="str">
            <v>Ernest Thompson</v>
          </cell>
          <cell r="L1395" t="str">
            <v>CAYUGA</v>
          </cell>
          <cell r="M1395" t="str">
            <v/>
          </cell>
          <cell r="N1395" t="str">
            <v>01/14/02</v>
          </cell>
          <cell r="O1395" t="str">
            <v>0.00</v>
          </cell>
          <cell r="P1395" t="str">
            <v>RA</v>
          </cell>
          <cell r="Q1395" t="str">
            <v>No</v>
          </cell>
          <cell r="R1395" t="str">
            <v/>
          </cell>
          <cell r="S1395" t="str">
            <v>180</v>
          </cell>
          <cell r="T1395" t="str">
            <v>UNASSIGNED</v>
          </cell>
          <cell r="U1395" t="str">
            <v>Alice Haskins-585-396-4616</v>
          </cell>
          <cell r="V1395" t="str">
            <v>0</v>
          </cell>
          <cell r="W1395" t="str">
            <v>NSLP</v>
          </cell>
          <cell r="X1395" t="str">
            <v>Yes</v>
          </cell>
          <cell r="Y1395" t="str">
            <v xml:space="preserve">      </v>
          </cell>
          <cell r="Z1395" t="str">
            <v/>
          </cell>
          <cell r="AA1395" t="str">
            <v/>
          </cell>
          <cell r="AB1395" t="str">
            <v/>
          </cell>
          <cell r="AC1395" t="str">
            <v>0.00</v>
          </cell>
          <cell r="AD1395" t="str">
            <v>L310</v>
          </cell>
          <cell r="AE1395" t="str">
            <v>RGYZ6ZJ</v>
          </cell>
          <cell r="AF1395" t="str">
            <v>0.00</v>
          </cell>
          <cell r="AG1395" t="str">
            <v>CAYUGA CHILDREN</v>
          </cell>
        </row>
        <row r="1396">
          <cell r="A1396" t="str">
            <v/>
          </cell>
          <cell r="B1396" t="str">
            <v>L311</v>
          </cell>
          <cell r="C1396" t="str">
            <v/>
          </cell>
          <cell r="D1396" t="str">
            <v>L</v>
          </cell>
          <cell r="E1396" t="str">
            <v>Kids Peace National Ctrs of NY</v>
          </cell>
          <cell r="F1396" t="str">
            <v/>
          </cell>
          <cell r="G1396" t="str">
            <v>Attn: Food Service Director</v>
          </cell>
          <cell r="H1396" t="str">
            <v>4900 McGrane Road</v>
          </cell>
          <cell r="I1396" t="str">
            <v>Romulus</v>
          </cell>
          <cell r="J1396" t="str">
            <v>(315) 585-3033</v>
          </cell>
          <cell r="K1396" t="str">
            <v>Ivan Jaramillo - FSD</v>
          </cell>
          <cell r="L1396" t="str">
            <v>CATTARAUGUS</v>
          </cell>
          <cell r="M1396" t="str">
            <v/>
          </cell>
          <cell r="N1396" t="str">
            <v>08/06/03</v>
          </cell>
          <cell r="O1396" t="str">
            <v>0.00</v>
          </cell>
          <cell r="P1396" t="str">
            <v>RA</v>
          </cell>
          <cell r="Q1396" t="str">
            <v>No</v>
          </cell>
          <cell r="R1396" t="str">
            <v/>
          </cell>
          <cell r="S1396" t="str">
            <v>180</v>
          </cell>
          <cell r="T1396" t="str">
            <v>UNASSIGNED</v>
          </cell>
          <cell r="U1396" t="str">
            <v>Charles Fall-Prin-315-585-3015</v>
          </cell>
          <cell r="V1396" t="str">
            <v>0</v>
          </cell>
          <cell r="W1396" t="str">
            <v>NSLP</v>
          </cell>
          <cell r="X1396" t="str">
            <v>Yes</v>
          </cell>
          <cell r="Y1396" t="str">
            <v xml:space="preserve">      </v>
          </cell>
          <cell r="Z1396" t="str">
            <v/>
          </cell>
          <cell r="AA1396" t="str">
            <v/>
          </cell>
          <cell r="AB1396" t="str">
            <v/>
          </cell>
          <cell r="AC1396" t="str">
            <v>0.00</v>
          </cell>
          <cell r="AD1396" t="str">
            <v>L311</v>
          </cell>
          <cell r="AE1396" t="str">
            <v>BW9WSQ9</v>
          </cell>
          <cell r="AF1396" t="str">
            <v>0.00</v>
          </cell>
          <cell r="AG1396" t="str">
            <v>KIDS PEACE NAT C</v>
          </cell>
        </row>
        <row r="1397">
          <cell r="A1397">
            <v>10100970002</v>
          </cell>
          <cell r="B1397" t="str">
            <v>L379</v>
          </cell>
          <cell r="C1397" t="str">
            <v/>
          </cell>
          <cell r="D1397" t="str">
            <v>L</v>
          </cell>
          <cell r="E1397" t="str">
            <v>OCFS Bureau of Health Services</v>
          </cell>
          <cell r="F1397" t="str">
            <v>Attn: Kerri Simonds</v>
          </cell>
          <cell r="G1397" t="str">
            <v>OCFS Nutrition Svc Unit</v>
          </cell>
          <cell r="H1397" t="str">
            <v>52 Washington St., Rm 225  No.</v>
          </cell>
          <cell r="I1397" t="str">
            <v>Rensselaer</v>
          </cell>
          <cell r="J1397" t="str">
            <v>(518) 402-6838</v>
          </cell>
          <cell r="K1397" t="str">
            <v>Mary Quell - FSD</v>
          </cell>
          <cell r="L1397" t="str">
            <v>RENSSELAER</v>
          </cell>
          <cell r="M1397" t="str">
            <v>mary.quell@ocfs.state.ny.us</v>
          </cell>
          <cell r="N1397" t="str">
            <v>06/07/01</v>
          </cell>
          <cell r="O1397" t="str">
            <v>0.00</v>
          </cell>
          <cell r="P1397" t="str">
            <v>RA</v>
          </cell>
          <cell r="Q1397" t="str">
            <v>No</v>
          </cell>
          <cell r="R1397">
            <v>10100970002</v>
          </cell>
          <cell r="S1397" t="str">
            <v>180</v>
          </cell>
          <cell r="T1397" t="str">
            <v>UNASSIGNED</v>
          </cell>
          <cell r="U1397" t="str">
            <v>Charles Fall-Prin-315-585-3015</v>
          </cell>
          <cell r="V1397" t="str">
            <v>174812</v>
          </cell>
          <cell r="W1397" t="str">
            <v>NSLP</v>
          </cell>
          <cell r="X1397" t="str">
            <v>Yes</v>
          </cell>
          <cell r="Y1397" t="str">
            <v>Week 2</v>
          </cell>
          <cell r="Z1397" t="str">
            <v>01/11/13</v>
          </cell>
          <cell r="AA1397" t="str">
            <v/>
          </cell>
          <cell r="AB1397" t="str">
            <v/>
          </cell>
          <cell r="AC1397" t="str">
            <v>0.00</v>
          </cell>
          <cell r="AD1397" t="str">
            <v>L379</v>
          </cell>
          <cell r="AE1397" t="str">
            <v>QXATM7W</v>
          </cell>
          <cell r="AF1397" t="str">
            <v>0.00</v>
          </cell>
          <cell r="AG1397" t="str">
            <v>O.C.F.S.</v>
          </cell>
        </row>
        <row r="1398">
          <cell r="A1398" t="str">
            <v/>
          </cell>
          <cell r="B1398" t="str">
            <v>L395</v>
          </cell>
          <cell r="C1398" t="str">
            <v/>
          </cell>
          <cell r="D1398" t="str">
            <v>L</v>
          </cell>
          <cell r="E1398" t="str">
            <v>Friendship House</v>
          </cell>
          <cell r="F1398" t="str">
            <v/>
          </cell>
          <cell r="G1398" t="str">
            <v>Attn: Food Service Director</v>
          </cell>
          <cell r="H1398" t="str">
            <v>714 No. McBride Street</v>
          </cell>
          <cell r="I1398" t="str">
            <v>Syracuse</v>
          </cell>
          <cell r="J1398" t="str">
            <v>(315) 472-4812</v>
          </cell>
          <cell r="K1398" t="str">
            <v/>
          </cell>
          <cell r="L1398" t="str">
            <v>BROOME</v>
          </cell>
          <cell r="M1398" t="str">
            <v/>
          </cell>
          <cell r="N1398" t="str">
            <v>02/24/95</v>
          </cell>
          <cell r="O1398" t="str">
            <v>0.00</v>
          </cell>
          <cell r="P1398" t="str">
            <v>RA</v>
          </cell>
          <cell r="Q1398" t="str">
            <v>No</v>
          </cell>
          <cell r="R1398" t="str">
            <v/>
          </cell>
          <cell r="S1398" t="str">
            <v>180</v>
          </cell>
          <cell r="T1398" t="str">
            <v>UNASSIGNED</v>
          </cell>
          <cell r="U1398" t="str">
            <v>Charles Fall-Prin-315-585-3015</v>
          </cell>
          <cell r="V1398" t="str">
            <v>0</v>
          </cell>
          <cell r="W1398" t="str">
            <v>NSLP</v>
          </cell>
          <cell r="X1398" t="str">
            <v>Yes</v>
          </cell>
          <cell r="Y1398" t="str">
            <v xml:space="preserve">      </v>
          </cell>
          <cell r="Z1398" t="str">
            <v/>
          </cell>
          <cell r="AA1398" t="str">
            <v/>
          </cell>
          <cell r="AB1398" t="str">
            <v/>
          </cell>
          <cell r="AC1398" t="str">
            <v>0.00</v>
          </cell>
          <cell r="AD1398" t="str">
            <v>L395</v>
          </cell>
          <cell r="AE1398" t="str">
            <v>3VRNVRY</v>
          </cell>
          <cell r="AF1398" t="str">
            <v>0.00</v>
          </cell>
          <cell r="AG1398" t="str">
            <v>FRIENDSHIP HOUSE</v>
          </cell>
        </row>
        <row r="1399">
          <cell r="A1399">
            <v>421800890148</v>
          </cell>
          <cell r="B1399" t="str">
            <v>L396</v>
          </cell>
          <cell r="C1399" t="str">
            <v/>
          </cell>
          <cell r="D1399" t="str">
            <v>L</v>
          </cell>
          <cell r="E1399" t="str">
            <v>Hillbrook Detention Home</v>
          </cell>
          <cell r="F1399" t="str">
            <v>Attn: Food Service Director</v>
          </cell>
          <cell r="G1399" t="str">
            <v>Hillbrook Detention Home</v>
          </cell>
          <cell r="H1399" t="str">
            <v>4949 Velasko Rd,</v>
          </cell>
          <cell r="I1399" t="str">
            <v>Syracuse</v>
          </cell>
          <cell r="J1399" t="str">
            <v>(315) 435-1421</v>
          </cell>
          <cell r="K1399" t="str">
            <v>Vera Parson - FSD</v>
          </cell>
          <cell r="L1399" t="str">
            <v>ONONDAGA</v>
          </cell>
          <cell r="M1399" t="str">
            <v>VPARSONS@ONGOV.NET</v>
          </cell>
          <cell r="N1399" t="str">
            <v>02/24/95</v>
          </cell>
          <cell r="O1399" t="str">
            <v>0.00</v>
          </cell>
          <cell r="P1399" t="str">
            <v>RA</v>
          </cell>
          <cell r="Q1399" t="str">
            <v>No</v>
          </cell>
          <cell r="R1399">
            <v>421800890148</v>
          </cell>
          <cell r="S1399" t="str">
            <v>180</v>
          </cell>
          <cell r="T1399" t="str">
            <v>UNASSIGNED</v>
          </cell>
          <cell r="U1399" t="str">
            <v>John Harmon-Supr-315-435-1421</v>
          </cell>
          <cell r="V1399" t="str">
            <v>0</v>
          </cell>
          <cell r="W1399" t="str">
            <v>NSLP</v>
          </cell>
          <cell r="X1399" t="str">
            <v>Yes</v>
          </cell>
          <cell r="Y1399" t="str">
            <v>Week 1</v>
          </cell>
          <cell r="Z1399" t="str">
            <v>10/17/11</v>
          </cell>
          <cell r="AA1399" t="str">
            <v/>
          </cell>
          <cell r="AB1399" t="str">
            <v/>
          </cell>
          <cell r="AC1399" t="str">
            <v>0.00</v>
          </cell>
          <cell r="AD1399" t="str">
            <v>L396</v>
          </cell>
          <cell r="AE1399" t="str">
            <v>7S567B4</v>
          </cell>
          <cell r="AF1399" t="str">
            <v>0.00</v>
          </cell>
          <cell r="AG1399" t="str">
            <v>HILLBROOK HOME</v>
          </cell>
        </row>
        <row r="1400">
          <cell r="A1400">
            <v>421800997437</v>
          </cell>
          <cell r="B1400" t="str">
            <v>L397</v>
          </cell>
          <cell r="C1400">
            <v>4008652</v>
          </cell>
          <cell r="D1400" t="str">
            <v>L</v>
          </cell>
          <cell r="E1400" t="str">
            <v>Elmcrest Childrens Center</v>
          </cell>
          <cell r="F1400" t="str">
            <v>Attn: Food Service Director</v>
          </cell>
          <cell r="G1400" t="str">
            <v>Elmcrest Childrens Center</v>
          </cell>
          <cell r="H1400" t="str">
            <v>960 Salt Springs Road</v>
          </cell>
          <cell r="I1400" t="str">
            <v>Syracuse</v>
          </cell>
          <cell r="J1400" t="str">
            <v>(315) 446-6250x 320</v>
          </cell>
          <cell r="K1400" t="str">
            <v xml:space="preserve"> Heather Cronk</v>
          </cell>
          <cell r="L1400" t="str">
            <v>ONONDAGA</v>
          </cell>
          <cell r="M1400" t="str">
            <v>hcronk@elmcrest.org</v>
          </cell>
          <cell r="N1400" t="str">
            <v>02/24/95</v>
          </cell>
          <cell r="O1400" t="str">
            <v>12,211.90</v>
          </cell>
          <cell r="P1400" t="str">
            <v>RA</v>
          </cell>
          <cell r="Q1400" t="str">
            <v>Yes</v>
          </cell>
          <cell r="R1400">
            <v>421800997437</v>
          </cell>
          <cell r="S1400" t="str">
            <v>180</v>
          </cell>
          <cell r="T1400" t="str">
            <v>UNASSIGNED</v>
          </cell>
          <cell r="U1400" t="str">
            <v>John Harmon</v>
          </cell>
          <cell r="V1400" t="str">
            <v>33688</v>
          </cell>
          <cell r="W1400" t="str">
            <v>NSLP</v>
          </cell>
          <cell r="X1400" t="str">
            <v>Yes</v>
          </cell>
          <cell r="Y1400" t="str">
            <v>Week 1</v>
          </cell>
          <cell r="Z1400" t="str">
            <v>10/24/11</v>
          </cell>
          <cell r="AA1400" t="str">
            <v/>
          </cell>
          <cell r="AB1400" t="str">
            <v>(315) 435-1421</v>
          </cell>
          <cell r="AC1400" t="str">
            <v>0.00</v>
          </cell>
          <cell r="AD1400" t="str">
            <v>L397</v>
          </cell>
          <cell r="AE1400" t="str">
            <v>Password397</v>
          </cell>
          <cell r="AF1400" t="str">
            <v>12,211.90</v>
          </cell>
          <cell r="AG1400" t="str">
            <v>ELMCREST CHN CTR</v>
          </cell>
        </row>
        <row r="1401">
          <cell r="A1401" t="str">
            <v/>
          </cell>
          <cell r="B1401" t="str">
            <v>L400</v>
          </cell>
          <cell r="C1401" t="str">
            <v/>
          </cell>
          <cell r="D1401" t="str">
            <v>L</v>
          </cell>
          <cell r="E1401" t="str">
            <v>Wayne County Action Program HS</v>
          </cell>
          <cell r="F1401" t="str">
            <v/>
          </cell>
          <cell r="G1401" t="str">
            <v>Attn: Food Service Director</v>
          </cell>
          <cell r="H1401" t="str">
            <v>7190 E. Ridge Road</v>
          </cell>
          <cell r="I1401" t="str">
            <v>Sodus</v>
          </cell>
          <cell r="J1401" t="str">
            <v>(315) 331-8172 x25</v>
          </cell>
          <cell r="K1401" t="str">
            <v>Sandra Boerman - FSD</v>
          </cell>
          <cell r="L1401" t="str">
            <v>CAYUGA</v>
          </cell>
          <cell r="M1401" t="str">
            <v/>
          </cell>
          <cell r="N1401" t="str">
            <v>02/28/95</v>
          </cell>
          <cell r="O1401" t="str">
            <v>0.00</v>
          </cell>
          <cell r="P1401" t="str">
            <v>RA</v>
          </cell>
          <cell r="Q1401" t="str">
            <v>No</v>
          </cell>
          <cell r="R1401" t="str">
            <v/>
          </cell>
          <cell r="S1401" t="str">
            <v>260</v>
          </cell>
          <cell r="T1401" t="str">
            <v>UNASSIGNED</v>
          </cell>
          <cell r="U1401" t="str">
            <v>Bonnie Bloomer-Nutr Cood-483-2325</v>
          </cell>
          <cell r="V1401" t="str">
            <v>0</v>
          </cell>
          <cell r="W1401" t="str">
            <v>CACF</v>
          </cell>
          <cell r="X1401" t="str">
            <v>Yes</v>
          </cell>
          <cell r="Y1401" t="str">
            <v xml:space="preserve">      </v>
          </cell>
          <cell r="Z1401" t="str">
            <v/>
          </cell>
          <cell r="AA1401" t="str">
            <v/>
          </cell>
          <cell r="AB1401" t="str">
            <v/>
          </cell>
          <cell r="AC1401" t="str">
            <v>0.00</v>
          </cell>
          <cell r="AD1401" t="str">
            <v>L400</v>
          </cell>
          <cell r="AE1401" t="str">
            <v>CHMMUEP</v>
          </cell>
          <cell r="AF1401" t="str">
            <v>0.00</v>
          </cell>
          <cell r="AG1401" t="str">
            <v>WAYNE CTY PROG</v>
          </cell>
        </row>
        <row r="1402">
          <cell r="A1402">
            <v>2013</v>
          </cell>
          <cell r="B1402" t="str">
            <v>L401</v>
          </cell>
          <cell r="C1402" t="str">
            <v/>
          </cell>
          <cell r="D1402" t="str">
            <v>L</v>
          </cell>
          <cell r="E1402" t="str">
            <v>Learn As You Grow Inc</v>
          </cell>
          <cell r="F1402" t="str">
            <v/>
          </cell>
          <cell r="G1402" t="str">
            <v>Attn: Food Service Director</v>
          </cell>
          <cell r="H1402" t="str">
            <v>5423 West Genesee St.PO Box 218</v>
          </cell>
          <cell r="I1402" t="str">
            <v>Camillus</v>
          </cell>
          <cell r="J1402" t="str">
            <v>(315) 468-9077</v>
          </cell>
          <cell r="K1402" t="str">
            <v>Kathleen LaGrow -  FSD</v>
          </cell>
          <cell r="L1402" t="str">
            <v>BROOME</v>
          </cell>
          <cell r="M1402" t="str">
            <v>LAYG@AOL.COM</v>
          </cell>
          <cell r="N1402" t="str">
            <v>02/28/95</v>
          </cell>
          <cell r="O1402" t="str">
            <v>0.00</v>
          </cell>
          <cell r="P1402" t="str">
            <v>RA</v>
          </cell>
          <cell r="Q1402" t="str">
            <v>No</v>
          </cell>
          <cell r="R1402">
            <v>2013</v>
          </cell>
          <cell r="S1402" t="str">
            <v>260</v>
          </cell>
          <cell r="T1402" t="str">
            <v>UNASSIGNED</v>
          </cell>
          <cell r="U1402" t="str">
            <v>Kathleen LaGrow-Dir-315-468-9077</v>
          </cell>
          <cell r="V1402" t="str">
            <v>1</v>
          </cell>
          <cell r="W1402" t="str">
            <v>CACF</v>
          </cell>
          <cell r="X1402" t="str">
            <v>Yes</v>
          </cell>
          <cell r="Y1402" t="str">
            <v>Week 1</v>
          </cell>
          <cell r="Z1402" t="str">
            <v/>
          </cell>
          <cell r="AA1402" t="str">
            <v/>
          </cell>
          <cell r="AB1402" t="str">
            <v/>
          </cell>
          <cell r="AC1402" t="str">
            <v>0.00</v>
          </cell>
          <cell r="AD1402" t="str">
            <v>L401</v>
          </cell>
          <cell r="AE1402" t="str">
            <v/>
          </cell>
          <cell r="AF1402" t="str">
            <v>0.00</v>
          </cell>
          <cell r="AG1402" t="str">
            <v>LEARN YOU GROW</v>
          </cell>
        </row>
        <row r="1403">
          <cell r="A1403" t="str">
            <v/>
          </cell>
          <cell r="B1403" t="str">
            <v>L402</v>
          </cell>
          <cell r="C1403" t="str">
            <v/>
          </cell>
          <cell r="D1403" t="str">
            <v>L</v>
          </cell>
          <cell r="E1403" t="str">
            <v>Somewhere Special CCC</v>
          </cell>
          <cell r="F1403" t="str">
            <v/>
          </cell>
          <cell r="G1403" t="str">
            <v>Attn: Food Service Director</v>
          </cell>
          <cell r="H1403" t="str">
            <v>700 W.Manlius Street</v>
          </cell>
          <cell r="I1403" t="str">
            <v>East Syracuse</v>
          </cell>
          <cell r="J1403" t="str">
            <v>(315) 463-7258</v>
          </cell>
          <cell r="K1403" t="str">
            <v>Frances Luckette - FSD</v>
          </cell>
          <cell r="L1403" t="str">
            <v>BROOME</v>
          </cell>
          <cell r="M1403" t="str">
            <v/>
          </cell>
          <cell r="N1403" t="str">
            <v>02/28/95</v>
          </cell>
          <cell r="O1403" t="str">
            <v>0.00</v>
          </cell>
          <cell r="P1403" t="str">
            <v>RA</v>
          </cell>
          <cell r="Q1403" t="str">
            <v>No</v>
          </cell>
          <cell r="R1403" t="str">
            <v/>
          </cell>
          <cell r="S1403" t="str">
            <v>260</v>
          </cell>
          <cell r="T1403" t="str">
            <v>UNASSIGNED</v>
          </cell>
          <cell r="U1403" t="str">
            <v>Kathleen LaGrow-Dir-315-468-9077</v>
          </cell>
          <cell r="V1403" t="str">
            <v>0</v>
          </cell>
          <cell r="W1403" t="str">
            <v>CACF</v>
          </cell>
          <cell r="X1403" t="str">
            <v>Yes</v>
          </cell>
          <cell r="Y1403" t="str">
            <v xml:space="preserve">      </v>
          </cell>
          <cell r="Z1403" t="str">
            <v/>
          </cell>
          <cell r="AA1403" t="str">
            <v/>
          </cell>
          <cell r="AB1403" t="str">
            <v/>
          </cell>
          <cell r="AC1403" t="str">
            <v>0.00</v>
          </cell>
          <cell r="AD1403" t="str">
            <v>L402</v>
          </cell>
          <cell r="AE1403" t="str">
            <v>U2J6JDZ</v>
          </cell>
          <cell r="AF1403" t="str">
            <v>0.00</v>
          </cell>
          <cell r="AG1403" t="str">
            <v>SOMEWHERE CHILD</v>
          </cell>
        </row>
        <row r="1404">
          <cell r="A1404">
            <v>2178</v>
          </cell>
          <cell r="B1404" t="str">
            <v>L403</v>
          </cell>
          <cell r="C1404" t="str">
            <v/>
          </cell>
          <cell r="D1404" t="str">
            <v>L</v>
          </cell>
          <cell r="E1404" t="str">
            <v>Plymouth Day Care Center</v>
          </cell>
          <cell r="F1404" t="str">
            <v/>
          </cell>
          <cell r="G1404" t="str">
            <v>Attn: Food Service Director</v>
          </cell>
          <cell r="H1404" t="str">
            <v>232 E.Onondaga Street</v>
          </cell>
          <cell r="I1404" t="str">
            <v>Syracuse</v>
          </cell>
          <cell r="J1404" t="str">
            <v>(315) 474-5581</v>
          </cell>
          <cell r="K1404" t="str">
            <v>Gwyn Olenych</v>
          </cell>
          <cell r="L1404" t="str">
            <v>BROOME</v>
          </cell>
          <cell r="M1404" t="str">
            <v>PLYMOUTHDC@AOL.COM</v>
          </cell>
          <cell r="N1404" t="str">
            <v>02/28/95</v>
          </cell>
          <cell r="O1404" t="str">
            <v>0.00</v>
          </cell>
          <cell r="P1404" t="str">
            <v>RA</v>
          </cell>
          <cell r="Q1404" t="str">
            <v>No</v>
          </cell>
          <cell r="R1404">
            <v>2178</v>
          </cell>
          <cell r="S1404" t="str">
            <v>260</v>
          </cell>
          <cell r="T1404" t="str">
            <v>UNASSIGNED</v>
          </cell>
          <cell r="U1404" t="str">
            <v>Kathleen LaGrow-Dir-315-468-9077</v>
          </cell>
          <cell r="V1404" t="str">
            <v>0</v>
          </cell>
          <cell r="W1404" t="str">
            <v>CACF</v>
          </cell>
          <cell r="X1404" t="str">
            <v>No</v>
          </cell>
          <cell r="Y1404" t="str">
            <v>Week 1</v>
          </cell>
          <cell r="Z1404" t="str">
            <v/>
          </cell>
          <cell r="AA1404" t="str">
            <v/>
          </cell>
          <cell r="AB1404" t="str">
            <v/>
          </cell>
          <cell r="AC1404" t="str">
            <v>0.00</v>
          </cell>
          <cell r="AD1404" t="str">
            <v>L403</v>
          </cell>
          <cell r="AE1404" t="str">
            <v/>
          </cell>
          <cell r="AF1404" t="str">
            <v>0.00</v>
          </cell>
          <cell r="AG1404" t="str">
            <v>PLYMOUTH DCC</v>
          </cell>
        </row>
        <row r="1405">
          <cell r="A1405">
            <v>1072</v>
          </cell>
          <cell r="B1405" t="str">
            <v>L406</v>
          </cell>
          <cell r="C1405">
            <v>4008653</v>
          </cell>
          <cell r="D1405" t="str">
            <v>L</v>
          </cell>
          <cell r="E1405" t="str">
            <v>Cayuga County Action Program</v>
          </cell>
          <cell r="F1405" t="str">
            <v>Attn: Food Service Director</v>
          </cell>
          <cell r="G1405" t="str">
            <v>Cayuga County Action Program</v>
          </cell>
          <cell r="H1405" t="str">
            <v>89 York Street, Suite 1</v>
          </cell>
          <cell r="I1405" t="str">
            <v>Auburn</v>
          </cell>
          <cell r="J1405" t="str">
            <v>(315) 252-0038x 266</v>
          </cell>
          <cell r="K1405" t="str">
            <v>Kathleen Wilkins-Edersheim</v>
          </cell>
          <cell r="L1405" t="str">
            <v>CAYUGA</v>
          </cell>
          <cell r="M1405" t="str">
            <v>kedersheim@caphelps.org</v>
          </cell>
          <cell r="N1405" t="str">
            <v>02/28/95</v>
          </cell>
          <cell r="O1405" t="str">
            <v>7,073.83</v>
          </cell>
          <cell r="P1405" t="str">
            <v>RA</v>
          </cell>
          <cell r="Q1405" t="str">
            <v>Yes</v>
          </cell>
          <cell r="R1405">
            <v>1072</v>
          </cell>
          <cell r="S1405" t="str">
            <v>260</v>
          </cell>
          <cell r="T1405" t="str">
            <v>UNASSIGNED</v>
          </cell>
          <cell r="U1405" t="str">
            <v>Kathleen Edersheim</v>
          </cell>
          <cell r="V1405" t="str">
            <v>19514</v>
          </cell>
          <cell r="W1405" t="str">
            <v>CACF</v>
          </cell>
          <cell r="X1405" t="str">
            <v>Yes</v>
          </cell>
          <cell r="Y1405" t="str">
            <v>Week 1</v>
          </cell>
          <cell r="Z1405" t="str">
            <v>09/14/11</v>
          </cell>
          <cell r="AA1405" t="str">
            <v>kwilkins@cscaa.com</v>
          </cell>
          <cell r="AB1405" t="str">
            <v>(315) 252-0038x 266</v>
          </cell>
          <cell r="AC1405" t="str">
            <v>0.00</v>
          </cell>
          <cell r="AD1405" t="str">
            <v>L406</v>
          </cell>
          <cell r="AE1405" t="str">
            <v>David7412</v>
          </cell>
          <cell r="AF1405" t="str">
            <v>7,073.83</v>
          </cell>
          <cell r="AG1405" t="str">
            <v>CAYUGA CTY ACT</v>
          </cell>
        </row>
        <row r="1406">
          <cell r="A1406" t="str">
            <v/>
          </cell>
          <cell r="B1406" t="str">
            <v>L407</v>
          </cell>
          <cell r="C1406" t="str">
            <v/>
          </cell>
          <cell r="D1406" t="str">
            <v>L</v>
          </cell>
          <cell r="E1406" t="str">
            <v>Eliz Cady Stanton Childrens Ctr</v>
          </cell>
          <cell r="F1406" t="str">
            <v/>
          </cell>
          <cell r="G1406" t="str">
            <v>Attn: Food Service Director</v>
          </cell>
          <cell r="H1406" t="str">
            <v>Jackson Building WDTC</v>
          </cell>
          <cell r="I1406" t="str">
            <v>Ovid</v>
          </cell>
          <cell r="J1406" t="str">
            <v>(607) 869-5533</v>
          </cell>
          <cell r="K1406" t="str">
            <v>Marsha Foote</v>
          </cell>
          <cell r="L1406" t="str">
            <v>CATTARAUGUS</v>
          </cell>
          <cell r="M1406" t="str">
            <v/>
          </cell>
          <cell r="N1406" t="str">
            <v>08/13/04</v>
          </cell>
          <cell r="O1406" t="str">
            <v>0.00</v>
          </cell>
          <cell r="P1406" t="str">
            <v>RA</v>
          </cell>
          <cell r="Q1406" t="str">
            <v>No</v>
          </cell>
          <cell r="R1406" t="str">
            <v/>
          </cell>
          <cell r="S1406" t="str">
            <v>260</v>
          </cell>
          <cell r="T1406" t="str">
            <v>UNASSIGNED</v>
          </cell>
          <cell r="U1406" t="str">
            <v>Terry DeFelice-HS Dir-315-252-0038x202</v>
          </cell>
          <cell r="V1406" t="str">
            <v>0</v>
          </cell>
          <cell r="W1406" t="str">
            <v>CACF</v>
          </cell>
          <cell r="X1406" t="str">
            <v>Yes</v>
          </cell>
          <cell r="Y1406" t="str">
            <v xml:space="preserve">      </v>
          </cell>
          <cell r="Z1406" t="str">
            <v/>
          </cell>
          <cell r="AA1406" t="str">
            <v/>
          </cell>
          <cell r="AB1406" t="str">
            <v/>
          </cell>
          <cell r="AC1406" t="str">
            <v>0.00</v>
          </cell>
          <cell r="AD1406" t="str">
            <v>L407</v>
          </cell>
          <cell r="AE1406" t="str">
            <v>BHEUHZQ</v>
          </cell>
          <cell r="AF1406" t="str">
            <v>0.00</v>
          </cell>
          <cell r="AG1406" t="str">
            <v>ELIZ CADY CCC</v>
          </cell>
        </row>
        <row r="1407">
          <cell r="A1407" t="str">
            <v/>
          </cell>
          <cell r="B1407" t="str">
            <v>L407A</v>
          </cell>
          <cell r="C1407" t="str">
            <v/>
          </cell>
          <cell r="D1407" t="str">
            <v>L</v>
          </cell>
          <cell r="E1407" t="str">
            <v>Cortland County Nutrition Program</v>
          </cell>
          <cell r="F1407" t="str">
            <v/>
          </cell>
          <cell r="G1407" t="str">
            <v>Attn: Food Service Director</v>
          </cell>
          <cell r="H1407" t="str">
            <v>Box 5590 - 60 Central Avenue</v>
          </cell>
          <cell r="I1407" t="str">
            <v>Cortland</v>
          </cell>
          <cell r="J1407" t="str">
            <v>(607) 753-5182</v>
          </cell>
          <cell r="K1407" t="str">
            <v>Sandy Daun</v>
          </cell>
          <cell r="L1407" t="str">
            <v>CORTLAND</v>
          </cell>
          <cell r="M1407" t="str">
            <v/>
          </cell>
          <cell r="N1407" t="str">
            <v>11/08/95</v>
          </cell>
          <cell r="O1407" t="str">
            <v>0.00</v>
          </cell>
          <cell r="P1407" t="str">
            <v>RA</v>
          </cell>
          <cell r="Q1407" t="str">
            <v>No</v>
          </cell>
          <cell r="R1407" t="str">
            <v/>
          </cell>
          <cell r="S1407" t="str">
            <v>220</v>
          </cell>
          <cell r="T1407" t="str">
            <v>UNASSIGNED</v>
          </cell>
          <cell r="U1407" t="str">
            <v>Mary Worden - 607 7535187</v>
          </cell>
          <cell r="V1407" t="str">
            <v>1677</v>
          </cell>
          <cell r="W1407" t="str">
            <v>AAA</v>
          </cell>
          <cell r="X1407" t="str">
            <v>Yes</v>
          </cell>
          <cell r="Y1407" t="str">
            <v xml:space="preserve">      </v>
          </cell>
          <cell r="Z1407" t="str">
            <v/>
          </cell>
          <cell r="AA1407" t="str">
            <v/>
          </cell>
          <cell r="AB1407" t="str">
            <v/>
          </cell>
          <cell r="AC1407" t="str">
            <v>0.00</v>
          </cell>
          <cell r="AD1407" t="str">
            <v>L407A</v>
          </cell>
          <cell r="AE1407" t="str">
            <v>RRRARRR</v>
          </cell>
          <cell r="AF1407" t="str">
            <v>0.00</v>
          </cell>
          <cell r="AG1407" t="str">
            <v>CORTLAND NPE</v>
          </cell>
        </row>
        <row r="1408">
          <cell r="A1408" t="str">
            <v/>
          </cell>
          <cell r="B1408" t="str">
            <v>L408</v>
          </cell>
          <cell r="C1408" t="str">
            <v/>
          </cell>
          <cell r="D1408" t="str">
            <v>L</v>
          </cell>
          <cell r="E1408" t="str">
            <v>I.A.C.C. Day Care Center</v>
          </cell>
          <cell r="F1408" t="str">
            <v/>
          </cell>
          <cell r="G1408" t="str">
            <v>Attn: Food Service Director</v>
          </cell>
          <cell r="H1408" t="str">
            <v>315 No.Cayuga Street</v>
          </cell>
          <cell r="I1408" t="str">
            <v>Ithaca</v>
          </cell>
          <cell r="J1408" t="str">
            <v>(607) 273-3013</v>
          </cell>
          <cell r="K1408" t="str">
            <v>Julie L. Clark</v>
          </cell>
          <cell r="L1408" t="str">
            <v>CAYUGA</v>
          </cell>
          <cell r="M1408" t="str">
            <v/>
          </cell>
          <cell r="N1408" t="str">
            <v>08/15/03</v>
          </cell>
          <cell r="O1408" t="str">
            <v>0.00</v>
          </cell>
          <cell r="P1408" t="str">
            <v>RA</v>
          </cell>
          <cell r="Q1408" t="str">
            <v>No</v>
          </cell>
          <cell r="R1408" t="str">
            <v/>
          </cell>
          <cell r="S1408" t="str">
            <v>260</v>
          </cell>
          <cell r="T1408" t="str">
            <v>UNASSIGNED</v>
          </cell>
          <cell r="U1408" t="str">
            <v>Mary Worden - 607 7535187</v>
          </cell>
          <cell r="V1408" t="str">
            <v>0</v>
          </cell>
          <cell r="W1408" t="str">
            <v>CACF</v>
          </cell>
          <cell r="X1408" t="str">
            <v>Yes</v>
          </cell>
          <cell r="Y1408" t="str">
            <v xml:space="preserve">      </v>
          </cell>
          <cell r="Z1408" t="str">
            <v/>
          </cell>
          <cell r="AA1408" t="str">
            <v/>
          </cell>
          <cell r="AB1408" t="str">
            <v/>
          </cell>
          <cell r="AC1408" t="str">
            <v>0.00</v>
          </cell>
          <cell r="AD1408" t="str">
            <v>L408</v>
          </cell>
          <cell r="AE1408" t="str">
            <v>68G549G</v>
          </cell>
          <cell r="AF1408" t="str">
            <v>0.00</v>
          </cell>
          <cell r="AG1408" t="str">
            <v>I.A.C.C. DCC</v>
          </cell>
        </row>
        <row r="1409">
          <cell r="A1409">
            <v>2029</v>
          </cell>
          <cell r="B1409" t="str">
            <v>L409</v>
          </cell>
          <cell r="C1409">
            <v>4008654</v>
          </cell>
          <cell r="D1409" t="str">
            <v>L</v>
          </cell>
          <cell r="E1409" t="str">
            <v>Neighborhood House Of Auburn</v>
          </cell>
          <cell r="F1409" t="str">
            <v>Attn: Food Service Director</v>
          </cell>
          <cell r="G1409" t="str">
            <v>Neighborhood House Of Auburn</v>
          </cell>
          <cell r="H1409" t="str">
            <v>81 Wall Street</v>
          </cell>
          <cell r="I1409" t="str">
            <v>Auburn</v>
          </cell>
          <cell r="J1409" t="str">
            <v>(315) 252-5741</v>
          </cell>
          <cell r="K1409" t="str">
            <v>Sara DeAngelis</v>
          </cell>
          <cell r="L1409" t="str">
            <v>CAYUGA</v>
          </cell>
          <cell r="M1409" t="str">
            <v>neighborhoodhouse@hotmail.com</v>
          </cell>
          <cell r="N1409" t="str">
            <v>02/28/95</v>
          </cell>
          <cell r="O1409" t="str">
            <v>0.00</v>
          </cell>
          <cell r="P1409" t="str">
            <v>RA</v>
          </cell>
          <cell r="Q1409" t="str">
            <v>No</v>
          </cell>
          <cell r="R1409">
            <v>2029</v>
          </cell>
          <cell r="S1409" t="str">
            <v>260</v>
          </cell>
          <cell r="T1409" t="str">
            <v>UNASSIGNED</v>
          </cell>
          <cell r="U1409" t="str">
            <v>Mary Worden</v>
          </cell>
          <cell r="V1409" t="str">
            <v>12001</v>
          </cell>
          <cell r="W1409" t="str">
            <v>CACF</v>
          </cell>
          <cell r="X1409" t="str">
            <v>No</v>
          </cell>
          <cell r="Y1409" t="str">
            <v>Week 1</v>
          </cell>
          <cell r="Z1409" t="str">
            <v>10/24/11</v>
          </cell>
          <cell r="AA1409" t="str">
            <v/>
          </cell>
          <cell r="AB1409" t="str">
            <v>(607) 753-5187</v>
          </cell>
          <cell r="AC1409" t="str">
            <v>0.00</v>
          </cell>
          <cell r="AD1409" t="str">
            <v>L409</v>
          </cell>
          <cell r="AE1409" t="str">
            <v>Albac0re</v>
          </cell>
          <cell r="AF1409" t="str">
            <v>0.00</v>
          </cell>
          <cell r="AG1409" t="str">
            <v>NEIGHBORHOOD AUB</v>
          </cell>
        </row>
        <row r="1410">
          <cell r="A1410">
            <v>1240</v>
          </cell>
          <cell r="B1410" t="str">
            <v>L410</v>
          </cell>
          <cell r="C1410">
            <v>4008655</v>
          </cell>
          <cell r="D1410" t="str">
            <v>L</v>
          </cell>
          <cell r="E1410" t="str">
            <v>Coordinated Child Development Program, Inc.</v>
          </cell>
          <cell r="F1410" t="str">
            <v>Attn: Food Service Director</v>
          </cell>
          <cell r="G1410" t="str">
            <v>Coordinated Child Development Program, Inc.</v>
          </cell>
          <cell r="H1410" t="str">
            <v>55 Wilcox Lane</v>
          </cell>
          <cell r="I1410" t="str">
            <v>Canandaigua</v>
          </cell>
          <cell r="J1410" t="str">
            <v>(585) 394-5310</v>
          </cell>
          <cell r="K1410" t="str">
            <v>Kerry Champlin</v>
          </cell>
          <cell r="L1410" t="str">
            <v>BROOME</v>
          </cell>
          <cell r="M1410" t="str">
            <v>nutritionmanager@ccdpkids.net</v>
          </cell>
          <cell r="N1410" t="str">
            <v>10/22/96</v>
          </cell>
          <cell r="O1410" t="str">
            <v>13,237.05</v>
          </cell>
          <cell r="P1410" t="str">
            <v>RA</v>
          </cell>
          <cell r="Q1410" t="str">
            <v>Yes</v>
          </cell>
          <cell r="R1410">
            <v>1240</v>
          </cell>
          <cell r="S1410" t="str">
            <v>260</v>
          </cell>
          <cell r="T1410" t="str">
            <v>UNASSIGNED</v>
          </cell>
          <cell r="U1410" t="str">
            <v>JoAnne Manley</v>
          </cell>
          <cell r="V1410" t="str">
            <v>36516</v>
          </cell>
          <cell r="W1410" t="str">
            <v>CACF</v>
          </cell>
          <cell r="X1410" t="str">
            <v>Yes</v>
          </cell>
          <cell r="Y1410" t="str">
            <v>Week 1</v>
          </cell>
          <cell r="Z1410" t="str">
            <v>09/15/11</v>
          </cell>
          <cell r="AA1410" t="str">
            <v/>
          </cell>
          <cell r="AB1410" t="str">
            <v>(585) 585-5310</v>
          </cell>
          <cell r="AC1410" t="str">
            <v>0.00</v>
          </cell>
          <cell r="AD1410" t="str">
            <v>L410</v>
          </cell>
          <cell r="AE1410" t="str">
            <v>Freefood410</v>
          </cell>
          <cell r="AF1410" t="str">
            <v>13,237.05</v>
          </cell>
          <cell r="AG1410" t="str">
            <v>COOR CHILD DEV</v>
          </cell>
        </row>
        <row r="1411">
          <cell r="A1411" t="str">
            <v/>
          </cell>
          <cell r="B1411" t="str">
            <v>L411</v>
          </cell>
          <cell r="C1411" t="str">
            <v/>
          </cell>
          <cell r="D1411" t="str">
            <v>L</v>
          </cell>
          <cell r="E1411" t="str">
            <v>Ithaca Community Childcare Ctr</v>
          </cell>
          <cell r="F1411" t="str">
            <v/>
          </cell>
          <cell r="G1411" t="str">
            <v>Attn: Director</v>
          </cell>
          <cell r="H1411" t="str">
            <v>579 Warren Road</v>
          </cell>
          <cell r="I1411" t="str">
            <v>Ithaca</v>
          </cell>
          <cell r="J1411" t="str">
            <v>(607) 257-0200</v>
          </cell>
          <cell r="K1411" t="str">
            <v>Terry Little</v>
          </cell>
          <cell r="L1411" t="str">
            <v>CAYUGA</v>
          </cell>
          <cell r="M1411" t="str">
            <v/>
          </cell>
          <cell r="N1411" t="str">
            <v>02/28/95</v>
          </cell>
          <cell r="O1411" t="str">
            <v>0.00</v>
          </cell>
          <cell r="P1411" t="str">
            <v>RA</v>
          </cell>
          <cell r="Q1411" t="str">
            <v>No</v>
          </cell>
          <cell r="R1411" t="str">
            <v/>
          </cell>
          <cell r="S1411" t="str">
            <v>260</v>
          </cell>
          <cell r="T1411" t="str">
            <v>UNASSIGNED</v>
          </cell>
          <cell r="U1411" t="str">
            <v>JoAnne Manley - Exe Dir-585-5310</v>
          </cell>
          <cell r="V1411" t="str">
            <v>0</v>
          </cell>
          <cell r="W1411" t="str">
            <v>CACF</v>
          </cell>
          <cell r="X1411" t="str">
            <v>Yes</v>
          </cell>
          <cell r="Y1411" t="str">
            <v xml:space="preserve">      </v>
          </cell>
          <cell r="Z1411" t="str">
            <v/>
          </cell>
          <cell r="AA1411" t="str">
            <v/>
          </cell>
          <cell r="AB1411" t="str">
            <v/>
          </cell>
          <cell r="AC1411" t="str">
            <v>0.00</v>
          </cell>
          <cell r="AD1411" t="str">
            <v>L411</v>
          </cell>
          <cell r="AE1411" t="str">
            <v>2VW3VDY</v>
          </cell>
          <cell r="AF1411" t="str">
            <v>0.00</v>
          </cell>
          <cell r="AG1411" t="str">
            <v>ITHACA COMM CC</v>
          </cell>
        </row>
        <row r="1412">
          <cell r="A1412" t="str">
            <v/>
          </cell>
          <cell r="B1412" t="str">
            <v>L412</v>
          </cell>
          <cell r="C1412" t="str">
            <v/>
          </cell>
          <cell r="D1412" t="str">
            <v>L</v>
          </cell>
          <cell r="E1412" t="str">
            <v>Evangelical Luth. Church of Atonement DC</v>
          </cell>
          <cell r="F1412" t="str">
            <v/>
          </cell>
          <cell r="G1412" t="str">
            <v>Attn: Kathy LaDucaDirector</v>
          </cell>
          <cell r="H1412" t="str">
            <v>116 W.Glen Avenue</v>
          </cell>
          <cell r="I1412" t="str">
            <v>Syracuse</v>
          </cell>
          <cell r="J1412" t="str">
            <v>(315) 492-1407</v>
          </cell>
          <cell r="K1412" t="str">
            <v>Kathy LaDuca</v>
          </cell>
          <cell r="L1412" t="str">
            <v>BROOME</v>
          </cell>
          <cell r="M1412" t="str">
            <v/>
          </cell>
          <cell r="N1412" t="str">
            <v>11/05/98</v>
          </cell>
          <cell r="O1412" t="str">
            <v>0.00</v>
          </cell>
          <cell r="P1412" t="str">
            <v>RA</v>
          </cell>
          <cell r="Q1412" t="str">
            <v>No</v>
          </cell>
          <cell r="R1412" t="str">
            <v/>
          </cell>
          <cell r="S1412" t="str">
            <v>260</v>
          </cell>
          <cell r="T1412" t="str">
            <v>UNASSIGNED</v>
          </cell>
          <cell r="U1412" t="str">
            <v>JoAnne Manley - Exe Dir-585-5310</v>
          </cell>
          <cell r="V1412" t="str">
            <v>0</v>
          </cell>
          <cell r="W1412" t="str">
            <v>CACF</v>
          </cell>
          <cell r="X1412" t="str">
            <v>Yes</v>
          </cell>
          <cell r="Y1412" t="str">
            <v xml:space="preserve">      </v>
          </cell>
          <cell r="Z1412" t="str">
            <v/>
          </cell>
          <cell r="AA1412" t="str">
            <v/>
          </cell>
          <cell r="AB1412" t="str">
            <v/>
          </cell>
          <cell r="AC1412" t="str">
            <v>0.00</v>
          </cell>
          <cell r="AD1412" t="str">
            <v>L412</v>
          </cell>
          <cell r="AE1412" t="str">
            <v>RTC7SJA</v>
          </cell>
          <cell r="AF1412" t="str">
            <v>0.00</v>
          </cell>
          <cell r="AG1412" t="str">
            <v>EVAN LUTH ATONE</v>
          </cell>
        </row>
        <row r="1413">
          <cell r="A1413" t="str">
            <v/>
          </cell>
          <cell r="B1413" t="str">
            <v>L413</v>
          </cell>
          <cell r="C1413" t="str">
            <v/>
          </cell>
          <cell r="D1413" t="str">
            <v>L</v>
          </cell>
          <cell r="E1413" t="str">
            <v>Nanas Day Care Center</v>
          </cell>
          <cell r="F1413" t="str">
            <v/>
          </cell>
          <cell r="G1413" t="str">
            <v>Attn: Food Service Director</v>
          </cell>
          <cell r="H1413" t="str">
            <v>518 James Street</v>
          </cell>
          <cell r="I1413" t="str">
            <v>Syracuse</v>
          </cell>
          <cell r="J1413" t="str">
            <v>(315) 423-3627</v>
          </cell>
          <cell r="K1413" t="str">
            <v>Ms. Suzanne Brown</v>
          </cell>
          <cell r="L1413" t="str">
            <v>BROOME</v>
          </cell>
          <cell r="M1413" t="str">
            <v/>
          </cell>
          <cell r="N1413" t="str">
            <v>08/26/99</v>
          </cell>
          <cell r="O1413" t="str">
            <v>0.00</v>
          </cell>
          <cell r="P1413" t="str">
            <v>RA</v>
          </cell>
          <cell r="Q1413" t="str">
            <v>No</v>
          </cell>
          <cell r="R1413" t="str">
            <v/>
          </cell>
          <cell r="S1413" t="str">
            <v>260</v>
          </cell>
          <cell r="T1413" t="str">
            <v>UNASSIGNED</v>
          </cell>
          <cell r="U1413" t="str">
            <v>JoAnne Manley - Exe Dir-585-5310</v>
          </cell>
          <cell r="V1413" t="str">
            <v>0</v>
          </cell>
          <cell r="W1413" t="str">
            <v>CACF</v>
          </cell>
          <cell r="X1413" t="str">
            <v>Yes</v>
          </cell>
          <cell r="Y1413" t="str">
            <v xml:space="preserve">      </v>
          </cell>
          <cell r="Z1413" t="str">
            <v/>
          </cell>
          <cell r="AA1413" t="str">
            <v/>
          </cell>
          <cell r="AB1413" t="str">
            <v/>
          </cell>
          <cell r="AC1413" t="str">
            <v>0.00</v>
          </cell>
          <cell r="AD1413" t="str">
            <v>L413</v>
          </cell>
          <cell r="AE1413" t="str">
            <v>BN5Q9JV</v>
          </cell>
          <cell r="AF1413" t="str">
            <v>0.00</v>
          </cell>
          <cell r="AG1413" t="str">
            <v>NANAS DCC</v>
          </cell>
        </row>
        <row r="1414">
          <cell r="A1414">
            <v>2258</v>
          </cell>
          <cell r="B1414" t="str">
            <v>L414</v>
          </cell>
          <cell r="C1414">
            <v>4008656</v>
          </cell>
          <cell r="D1414" t="str">
            <v>L</v>
          </cell>
          <cell r="E1414" t="str">
            <v>Community Covenant Church</v>
          </cell>
          <cell r="F1414" t="str">
            <v>Attn: Food Service Director</v>
          </cell>
          <cell r="G1414" t="str">
            <v>Sonshine Child Care</v>
          </cell>
          <cell r="H1414" t="str">
            <v>107 Pleasant Street</v>
          </cell>
          <cell r="I1414" t="str">
            <v>Manlius</v>
          </cell>
          <cell r="J1414" t="str">
            <v>(315) 682-2895</v>
          </cell>
          <cell r="K1414" t="str">
            <v>Holly</v>
          </cell>
          <cell r="L1414" t="str">
            <v>BROOME</v>
          </cell>
          <cell r="M1414" t="str">
            <v>judysonshine107@gmail.com</v>
          </cell>
          <cell r="N1414" t="str">
            <v>10/21/98</v>
          </cell>
          <cell r="O1414" t="str">
            <v>8,828.69</v>
          </cell>
          <cell r="P1414" t="str">
            <v>RA</v>
          </cell>
          <cell r="Q1414" t="str">
            <v>Yes</v>
          </cell>
          <cell r="R1414">
            <v>2258</v>
          </cell>
          <cell r="S1414" t="str">
            <v>260</v>
          </cell>
          <cell r="T1414" t="str">
            <v>UNASSIGNED</v>
          </cell>
          <cell r="U1414" t="str">
            <v>Sue Cadmus</v>
          </cell>
          <cell r="V1414" t="str">
            <v>24355</v>
          </cell>
          <cell r="W1414" t="str">
            <v>CACF</v>
          </cell>
          <cell r="X1414" t="str">
            <v>Yes</v>
          </cell>
          <cell r="Y1414" t="str">
            <v>Week 2</v>
          </cell>
          <cell r="Z1414" t="str">
            <v>09/12/11</v>
          </cell>
          <cell r="AA1414" t="str">
            <v/>
          </cell>
          <cell r="AB1414" t="str">
            <v>(315) 683-5424</v>
          </cell>
          <cell r="AC1414" t="str">
            <v>0.00</v>
          </cell>
          <cell r="AD1414" t="str">
            <v>L414</v>
          </cell>
          <cell r="AE1414" t="str">
            <v>Holly414</v>
          </cell>
          <cell r="AF1414" t="str">
            <v>8,828.69</v>
          </cell>
          <cell r="AG1414" t="str">
            <v>COMM COVENANT</v>
          </cell>
        </row>
        <row r="1415">
          <cell r="A1415">
            <v>1183</v>
          </cell>
          <cell r="B1415" t="str">
            <v>L415</v>
          </cell>
          <cell r="C1415">
            <v>4008657</v>
          </cell>
          <cell r="D1415" t="str">
            <v>L</v>
          </cell>
          <cell r="E1415" t="str">
            <v>Geneva Lakefront Childcare Center</v>
          </cell>
          <cell r="F1415" t="str">
            <v>Attn: Food Service Director</v>
          </cell>
          <cell r="G1415" t="str">
            <v>Geneva Lakefront Childcare Center</v>
          </cell>
          <cell r="H1415" t="str">
            <v>61 Elizabeth Blackwell Street</v>
          </cell>
          <cell r="I1415" t="str">
            <v>Geneva</v>
          </cell>
          <cell r="J1415" t="str">
            <v>(315) 781-0014</v>
          </cell>
          <cell r="K1415" t="str">
            <v>Brianna Bailey</v>
          </cell>
          <cell r="L1415" t="str">
            <v>BROOME</v>
          </cell>
          <cell r="M1415" t="str">
            <v>baileybri@glcc.care</v>
          </cell>
          <cell r="N1415" t="str">
            <v>03/19/03</v>
          </cell>
          <cell r="O1415" t="str">
            <v>4,157.88</v>
          </cell>
          <cell r="P1415" t="str">
            <v>RA</v>
          </cell>
          <cell r="Q1415" t="str">
            <v>Yes</v>
          </cell>
          <cell r="R1415">
            <v>1183</v>
          </cell>
          <cell r="S1415" t="str">
            <v>260</v>
          </cell>
          <cell r="T1415" t="str">
            <v>UNASSIGNED</v>
          </cell>
          <cell r="U1415" t="str">
            <v>Debbie Bunce</v>
          </cell>
          <cell r="V1415" t="str">
            <v>11470</v>
          </cell>
          <cell r="W1415" t="str">
            <v>CACF</v>
          </cell>
          <cell r="X1415" t="str">
            <v>Yes</v>
          </cell>
          <cell r="Y1415" t="str">
            <v>Week 2</v>
          </cell>
          <cell r="Z1415" t="str">
            <v>01/15/13</v>
          </cell>
          <cell r="AA1415" t="str">
            <v/>
          </cell>
          <cell r="AB1415" t="str">
            <v/>
          </cell>
          <cell r="AC1415" t="str">
            <v>0.00</v>
          </cell>
          <cell r="AD1415" t="str">
            <v>L415</v>
          </cell>
          <cell r="AE1415" t="str">
            <v>Password415</v>
          </cell>
          <cell r="AF1415" t="str">
            <v>4,157.88</v>
          </cell>
          <cell r="AG1415" t="str">
            <v>GENEVA LAKEFRONT</v>
          </cell>
        </row>
        <row r="1416">
          <cell r="A1416">
            <v>1213</v>
          </cell>
          <cell r="B1416" t="str">
            <v>L416</v>
          </cell>
          <cell r="C1416" t="str">
            <v/>
          </cell>
          <cell r="D1416" t="str">
            <v>L</v>
          </cell>
          <cell r="E1416" t="str">
            <v>Child Development &amp; Parent Resource</v>
          </cell>
          <cell r="F1416" t="str">
            <v/>
          </cell>
          <cell r="G1416" t="str">
            <v>Attn: Food Service Director</v>
          </cell>
          <cell r="H1416" t="str">
            <v>23 Cayuga Street</v>
          </cell>
          <cell r="I1416" t="str">
            <v>Seneca Falls</v>
          </cell>
          <cell r="J1416" t="str">
            <v>(315) 568-9542</v>
          </cell>
          <cell r="K1416" t="str">
            <v>Kathy Burm - FSD</v>
          </cell>
          <cell r="L1416" t="str">
            <v>CATTARAUGUS</v>
          </cell>
          <cell r="M1416" t="str">
            <v/>
          </cell>
          <cell r="N1416" t="str">
            <v>10/22/96</v>
          </cell>
          <cell r="O1416" t="str">
            <v>0.00</v>
          </cell>
          <cell r="P1416" t="str">
            <v>RA</v>
          </cell>
          <cell r="Q1416" t="str">
            <v>No</v>
          </cell>
          <cell r="R1416">
            <v>1213</v>
          </cell>
          <cell r="S1416" t="str">
            <v>260</v>
          </cell>
          <cell r="T1416" t="str">
            <v>UNASSIGNED</v>
          </cell>
          <cell r="U1416" t="str">
            <v>Debbie Bunce - Director</v>
          </cell>
          <cell r="V1416" t="str">
            <v>0</v>
          </cell>
          <cell r="W1416" t="str">
            <v>CACF</v>
          </cell>
          <cell r="X1416" t="str">
            <v>Yes</v>
          </cell>
          <cell r="Y1416" t="str">
            <v>Week 2</v>
          </cell>
          <cell r="Z1416" t="str">
            <v/>
          </cell>
          <cell r="AA1416" t="str">
            <v/>
          </cell>
          <cell r="AB1416" t="str">
            <v/>
          </cell>
          <cell r="AC1416" t="str">
            <v>0.00</v>
          </cell>
          <cell r="AD1416" t="str">
            <v>L416</v>
          </cell>
          <cell r="AE1416" t="str">
            <v>UG99Q4U</v>
          </cell>
          <cell r="AF1416" t="str">
            <v>0.00</v>
          </cell>
          <cell r="AG1416" t="str">
            <v>CHILD DEV/PARENT</v>
          </cell>
        </row>
        <row r="1417">
          <cell r="A1417">
            <v>1232</v>
          </cell>
          <cell r="B1417" t="str">
            <v>L418</v>
          </cell>
          <cell r="C1417">
            <v>4008442</v>
          </cell>
          <cell r="D1417" t="str">
            <v>L</v>
          </cell>
          <cell r="E1417" t="str">
            <v>Creative Environment DC, Inc.</v>
          </cell>
          <cell r="F1417" t="str">
            <v>Attn: Food Service Director</v>
          </cell>
          <cell r="G1417" t="str">
            <v>Creative Environment DC, Inc.</v>
          </cell>
          <cell r="H1417" t="str">
            <v>28 Main Street</v>
          </cell>
          <cell r="I1417" t="str">
            <v>Macedon</v>
          </cell>
          <cell r="J1417" t="str">
            <v>(315) 986-8176</v>
          </cell>
          <cell r="K1417" t="str">
            <v>Emily Henning</v>
          </cell>
          <cell r="L1417" t="str">
            <v>WAYNE</v>
          </cell>
          <cell r="M1417" t="str">
            <v>directorceclc@outlook.com</v>
          </cell>
          <cell r="N1417" t="str">
            <v>08/06/03</v>
          </cell>
          <cell r="O1417" t="str">
            <v>6,594.24</v>
          </cell>
          <cell r="P1417" t="str">
            <v>RA</v>
          </cell>
          <cell r="Q1417" t="str">
            <v>Yes</v>
          </cell>
          <cell r="R1417">
            <v>1232</v>
          </cell>
          <cell r="S1417" t="str">
            <v>260</v>
          </cell>
          <cell r="T1417" t="str">
            <v>UNASSIGNED</v>
          </cell>
          <cell r="U1417" t="str">
            <v>Rena Haigh</v>
          </cell>
          <cell r="V1417" t="str">
            <v>18191</v>
          </cell>
          <cell r="W1417" t="str">
            <v>CACF</v>
          </cell>
          <cell r="X1417" t="str">
            <v>Yes</v>
          </cell>
          <cell r="Y1417" t="str">
            <v>Week 1</v>
          </cell>
          <cell r="Z1417" t="str">
            <v>09/01/11</v>
          </cell>
          <cell r="AA1417" t="str">
            <v/>
          </cell>
          <cell r="AB1417" t="str">
            <v/>
          </cell>
          <cell r="AC1417" t="str">
            <v>0.00</v>
          </cell>
          <cell r="AD1417" t="str">
            <v>L418</v>
          </cell>
          <cell r="AE1417" t="str">
            <v>C3clcR0ck$19</v>
          </cell>
          <cell r="AF1417" t="str">
            <v>6,594.24</v>
          </cell>
          <cell r="AG1417" t="str">
            <v>CREATIVE ENVIR</v>
          </cell>
        </row>
        <row r="1418">
          <cell r="A1418" t="str">
            <v/>
          </cell>
          <cell r="B1418" t="str">
            <v>L419</v>
          </cell>
          <cell r="C1418" t="str">
            <v/>
          </cell>
          <cell r="D1418" t="str">
            <v>L</v>
          </cell>
          <cell r="E1418" t="str">
            <v>UCPA of Cayuga Cty Inc.</v>
          </cell>
          <cell r="F1418" t="str">
            <v/>
          </cell>
          <cell r="G1418" t="str">
            <v>Attn: Food Service Director</v>
          </cell>
          <cell r="H1418" t="str">
            <v>182 North St</v>
          </cell>
          <cell r="I1418" t="str">
            <v>Auburn</v>
          </cell>
          <cell r="J1418" t="str">
            <v>(315) 255-2746</v>
          </cell>
          <cell r="K1418" t="str">
            <v>Danielle Ambrose</v>
          </cell>
          <cell r="L1418" t="str">
            <v>CAYUGA</v>
          </cell>
          <cell r="M1418" t="str">
            <v/>
          </cell>
          <cell r="N1418" t="str">
            <v>01/19/06</v>
          </cell>
          <cell r="O1418" t="str">
            <v>0.00</v>
          </cell>
          <cell r="P1418" t="str">
            <v>RA</v>
          </cell>
          <cell r="Q1418" t="str">
            <v>No</v>
          </cell>
          <cell r="R1418" t="str">
            <v/>
          </cell>
          <cell r="S1418" t="str">
            <v>0</v>
          </cell>
          <cell r="T1418" t="str">
            <v>UNASSIGNED</v>
          </cell>
          <cell r="U1418" t="str">
            <v>Rena Haight Prin</v>
          </cell>
          <cell r="V1418" t="str">
            <v>0</v>
          </cell>
          <cell r="W1418" t="str">
            <v>CACF</v>
          </cell>
          <cell r="X1418" t="str">
            <v>No</v>
          </cell>
          <cell r="Y1418" t="str">
            <v xml:space="preserve">      </v>
          </cell>
          <cell r="Z1418" t="str">
            <v/>
          </cell>
          <cell r="AA1418" t="str">
            <v/>
          </cell>
          <cell r="AB1418" t="str">
            <v/>
          </cell>
          <cell r="AC1418" t="str">
            <v>0.00</v>
          </cell>
          <cell r="AD1418" t="str">
            <v/>
          </cell>
          <cell r="AE1418" t="str">
            <v/>
          </cell>
          <cell r="AF1418" t="str">
            <v>0.00</v>
          </cell>
          <cell r="AG1418" t="str">
            <v>UCPA OF CAYUGA C</v>
          </cell>
        </row>
        <row r="1419">
          <cell r="A1419" t="str">
            <v/>
          </cell>
          <cell r="B1419" t="str">
            <v>L701</v>
          </cell>
          <cell r="C1419" t="str">
            <v/>
          </cell>
          <cell r="D1419" t="str">
            <v>L</v>
          </cell>
          <cell r="E1419" t="str">
            <v>Clyde-Savannah CSD</v>
          </cell>
          <cell r="F1419" t="str">
            <v>ATTN: SUMMER FEEDING DIRECTOR</v>
          </cell>
          <cell r="G1419" t="str">
            <v>Clyde-Savannah CSD</v>
          </cell>
          <cell r="H1419" t="str">
            <v>215 Glasgow Street</v>
          </cell>
          <cell r="I1419" t="str">
            <v>Clyde</v>
          </cell>
          <cell r="J1419" t="str">
            <v>(315) 302-3060</v>
          </cell>
          <cell r="K1419" t="str">
            <v>Donna Riviello - Summer Feeding Dir.</v>
          </cell>
          <cell r="L1419" t="str">
            <v>WAYNE</v>
          </cell>
          <cell r="M1419" t="str">
            <v/>
          </cell>
          <cell r="N1419" t="str">
            <v>06/28/11</v>
          </cell>
          <cell r="O1419" t="str">
            <v>0.00</v>
          </cell>
          <cell r="P1419" t="str">
            <v>RA</v>
          </cell>
          <cell r="Q1419" t="str">
            <v>Yes</v>
          </cell>
          <cell r="R1419" t="str">
            <v/>
          </cell>
          <cell r="S1419" t="str">
            <v>0</v>
          </cell>
          <cell r="T1419" t="str">
            <v>UNASSIGNED</v>
          </cell>
          <cell r="U1419" t="str">
            <v/>
          </cell>
          <cell r="V1419" t="str">
            <v>4050</v>
          </cell>
          <cell r="W1419" t="str">
            <v>SFSP</v>
          </cell>
          <cell r="X1419" t="str">
            <v>Yes</v>
          </cell>
          <cell r="Y1419" t="str">
            <v xml:space="preserve">      </v>
          </cell>
          <cell r="Z1419" t="str">
            <v/>
          </cell>
          <cell r="AA1419" t="str">
            <v/>
          </cell>
          <cell r="AB1419" t="str">
            <v/>
          </cell>
          <cell r="AC1419" t="str">
            <v>0.00</v>
          </cell>
          <cell r="AD1419" t="str">
            <v>L701</v>
          </cell>
          <cell r="AE1419" t="str">
            <v/>
          </cell>
          <cell r="AF1419" t="str">
            <v>0.00</v>
          </cell>
          <cell r="AG1419" t="str">
            <v>CLYDE-SAVANNAH CSD</v>
          </cell>
        </row>
        <row r="1420">
          <cell r="A1420" t="str">
            <v/>
          </cell>
          <cell r="B1420" t="str">
            <v>L702</v>
          </cell>
          <cell r="C1420" t="str">
            <v/>
          </cell>
          <cell r="D1420" t="str">
            <v>L</v>
          </cell>
          <cell r="E1420" t="str">
            <v>Lyons CSD - SUMMER FEEDING PROGRAM</v>
          </cell>
          <cell r="F1420" t="str">
            <v>ATTN:  SUMMER FEEDING PROGRAM</v>
          </cell>
          <cell r="G1420" t="str">
            <v>Lyons CSD - SUMMER FEEDING PROGRAM</v>
          </cell>
          <cell r="H1420" t="str">
            <v>10 Clyde Road</v>
          </cell>
          <cell r="I1420" t="str">
            <v>Lyons</v>
          </cell>
          <cell r="J1420" t="str">
            <v>(315) 946-2200 x3346</v>
          </cell>
          <cell r="K1420" t="str">
            <v>Vincent Beltrone - Summer Feeding Dir.</v>
          </cell>
          <cell r="L1420" t="str">
            <v>WAYNE</v>
          </cell>
          <cell r="M1420" t="str">
            <v/>
          </cell>
          <cell r="N1420" t="str">
            <v>06/29/11</v>
          </cell>
          <cell r="O1420" t="str">
            <v>0.00</v>
          </cell>
          <cell r="P1420" t="str">
            <v>RA</v>
          </cell>
          <cell r="Q1420" t="str">
            <v>Yes</v>
          </cell>
          <cell r="R1420" t="str">
            <v/>
          </cell>
          <cell r="S1420" t="str">
            <v>0</v>
          </cell>
          <cell r="T1420" t="str">
            <v>UNASSIGNED</v>
          </cell>
          <cell r="U1420" t="str">
            <v/>
          </cell>
          <cell r="V1420" t="str">
            <v>5052</v>
          </cell>
          <cell r="W1420" t="str">
            <v>SFSP</v>
          </cell>
          <cell r="X1420" t="str">
            <v>Yes</v>
          </cell>
          <cell r="Y1420" t="str">
            <v xml:space="preserve">      </v>
          </cell>
          <cell r="Z1420" t="str">
            <v/>
          </cell>
          <cell r="AA1420" t="str">
            <v/>
          </cell>
          <cell r="AB1420" t="str">
            <v/>
          </cell>
          <cell r="AC1420" t="str">
            <v>0.00</v>
          </cell>
          <cell r="AD1420" t="str">
            <v>L702</v>
          </cell>
          <cell r="AE1420" t="str">
            <v>Summerfeeding1</v>
          </cell>
          <cell r="AF1420" t="str">
            <v>0.00</v>
          </cell>
          <cell r="AG1420" t="str">
            <v>LYONS CSD - SUMMER FEEDING PROGRAM</v>
          </cell>
        </row>
        <row r="1421">
          <cell r="A1421" t="str">
            <v/>
          </cell>
          <cell r="B1421" t="str">
            <v>L705</v>
          </cell>
          <cell r="C1421" t="str">
            <v/>
          </cell>
          <cell r="D1421" t="str">
            <v>L</v>
          </cell>
          <cell r="E1421" t="str">
            <v>Geneva City SD - SUMMER FEEDING PROGRAM</v>
          </cell>
          <cell r="F1421" t="str">
            <v>ATTN: SUMMER FEEDING PROGRAM</v>
          </cell>
          <cell r="G1421" t="str">
            <v>Geneva City SD - SUMMER FEEDING PROGRAM</v>
          </cell>
          <cell r="H1421" t="str">
            <v>400 West North Street</v>
          </cell>
          <cell r="I1421" t="str">
            <v>Geneva</v>
          </cell>
          <cell r="J1421" t="str">
            <v>315-781-4132</v>
          </cell>
          <cell r="K1421" t="str">
            <v>Gerald Barker FSD</v>
          </cell>
          <cell r="L1421" t="str">
            <v>ONTARIO</v>
          </cell>
          <cell r="M1421" t="str">
            <v>gbarker@genevacsd.org</v>
          </cell>
          <cell r="N1421" t="str">
            <v>06/24/13</v>
          </cell>
          <cell r="O1421" t="str">
            <v>0.00</v>
          </cell>
          <cell r="P1421" t="str">
            <v>RA</v>
          </cell>
          <cell r="Q1421" t="str">
            <v>Yes</v>
          </cell>
          <cell r="R1421" t="str">
            <v/>
          </cell>
          <cell r="S1421" t="str">
            <v>180</v>
          </cell>
          <cell r="T1421" t="str">
            <v>UNASSIGNED</v>
          </cell>
          <cell r="U1421" t="str">
            <v/>
          </cell>
          <cell r="V1421" t="str">
            <v>10240</v>
          </cell>
          <cell r="W1421" t="str">
            <v>SFSP</v>
          </cell>
          <cell r="X1421" t="str">
            <v>Yes</v>
          </cell>
          <cell r="Y1421" t="str">
            <v xml:space="preserve">      </v>
          </cell>
          <cell r="Z1421" t="str">
            <v/>
          </cell>
          <cell r="AA1421" t="str">
            <v/>
          </cell>
          <cell r="AB1421" t="str">
            <v/>
          </cell>
          <cell r="AC1421" t="str">
            <v>0.00</v>
          </cell>
          <cell r="AD1421" t="str">
            <v>L705</v>
          </cell>
          <cell r="AE1421" t="str">
            <v>nANCY1960</v>
          </cell>
          <cell r="AF1421" t="str">
            <v>0.00</v>
          </cell>
          <cell r="AG1421" t="str">
            <v>GENEVA CITY SD - SUMMER FEEDING PROGRAM</v>
          </cell>
        </row>
        <row r="1422">
          <cell r="A1422" t="str">
            <v/>
          </cell>
          <cell r="B1422" t="str">
            <v>NYS CORR</v>
          </cell>
          <cell r="C1422" t="str">
            <v/>
          </cell>
          <cell r="D1422" t="str">
            <v>OGS</v>
          </cell>
          <cell r="E1422" t="str">
            <v>NYS Dept of Correctional Services</v>
          </cell>
          <cell r="F1422" t="str">
            <v>Attn: School Lunch Director</v>
          </cell>
          <cell r="G1422" t="str">
            <v>Food Production Center - Kevin Bowen</v>
          </cell>
          <cell r="H1422" t="str">
            <v>Bldg 55 - Evans Drive</v>
          </cell>
          <cell r="I1422" t="str">
            <v>Rome</v>
          </cell>
          <cell r="J1422" t="str">
            <v>(315) 339-6880 ext 1231</v>
          </cell>
          <cell r="K1422" t="str">
            <v>Mr. Kevin Bowen</v>
          </cell>
          <cell r="L1422" t="str">
            <v>BROOME</v>
          </cell>
          <cell r="M1422" t="str">
            <v/>
          </cell>
          <cell r="N1422" t="str">
            <v>12/28/98</v>
          </cell>
          <cell r="O1422" t="str">
            <v>0.00</v>
          </cell>
          <cell r="P1422" t="str">
            <v>RA</v>
          </cell>
          <cell r="Q1422" t="str">
            <v>No</v>
          </cell>
          <cell r="R1422" t="str">
            <v/>
          </cell>
          <cell r="S1422" t="str">
            <v>360</v>
          </cell>
          <cell r="T1422" t="str">
            <v>UNASSIGNED</v>
          </cell>
          <cell r="U1422" t="str">
            <v>Rena Haight Prin</v>
          </cell>
          <cell r="V1422" t="str">
            <v>0</v>
          </cell>
          <cell r="W1422" t="str">
            <v>SFSP</v>
          </cell>
          <cell r="X1422" t="str">
            <v>Yes</v>
          </cell>
          <cell r="Y1422" t="str">
            <v xml:space="preserve">      </v>
          </cell>
          <cell r="Z1422" t="str">
            <v/>
          </cell>
          <cell r="AA1422" t="str">
            <v/>
          </cell>
          <cell r="AB1422" t="str">
            <v/>
          </cell>
          <cell r="AC1422" t="str">
            <v>0.00</v>
          </cell>
          <cell r="AD1422" t="str">
            <v>NYS CORR</v>
          </cell>
          <cell r="AE1422" t="str">
            <v>7M87UQC</v>
          </cell>
          <cell r="AF1422" t="str">
            <v>0.00</v>
          </cell>
          <cell r="AG1422" t="str">
            <v>NYS DEPT OF CORRECTIONAL SERVICES</v>
          </cell>
        </row>
        <row r="1423">
          <cell r="A1423" t="str">
            <v>331500629494</v>
          </cell>
          <cell r="B1423" t="str">
            <v>W002</v>
          </cell>
          <cell r="C1423" t="str">
            <v/>
          </cell>
          <cell r="D1423" t="str">
            <v>K</v>
          </cell>
          <cell r="E1423" t="str">
            <v>Brklyn Cultural Ctr of NY/Al Noor School</v>
          </cell>
          <cell r="F1423" t="str">
            <v>Attn: Food Service Director</v>
          </cell>
          <cell r="G1423" t="str">
            <v>Al-Noor School</v>
          </cell>
          <cell r="H1423" t="str">
            <v>675 4th Avenue</v>
          </cell>
          <cell r="I1423" t="str">
            <v>Brooklyn</v>
          </cell>
          <cell r="J1423" t="str">
            <v>(718) 768-7181</v>
          </cell>
          <cell r="K1423" t="str">
            <v>Aziz Ben Romdhane</v>
          </cell>
          <cell r="L1423" t="str">
            <v>BRONX</v>
          </cell>
          <cell r="M1423" t="str">
            <v>alnoorfood@alnoornyc.org</v>
          </cell>
          <cell r="N1423" t="str">
            <v/>
          </cell>
          <cell r="O1423" t="str">
            <v>31,979.03</v>
          </cell>
          <cell r="P1423" t="str">
            <v>RA</v>
          </cell>
          <cell r="Q1423" t="str">
            <v>Yes</v>
          </cell>
          <cell r="R1423" t="str">
            <v>331500629494</v>
          </cell>
          <cell r="S1423" t="str">
            <v>180</v>
          </cell>
          <cell r="T1423" t="str">
            <v>UNASSIGNED</v>
          </cell>
          <cell r="U1423" t="str">
            <v/>
          </cell>
          <cell r="V1423" t="str">
            <v>88218</v>
          </cell>
          <cell r="W1423" t="str">
            <v>NSLP</v>
          </cell>
          <cell r="X1423" t="str">
            <v>Yes</v>
          </cell>
          <cell r="Y1423" t="str">
            <v>Week 1</v>
          </cell>
          <cell r="Z1423" t="str">
            <v>10/31/11</v>
          </cell>
          <cell r="AA1423" t="str">
            <v/>
          </cell>
          <cell r="AB1423" t="str">
            <v/>
          </cell>
          <cell r="AC1423" t="str">
            <v>-643.59</v>
          </cell>
          <cell r="AD1423" t="str">
            <v>W002</v>
          </cell>
          <cell r="AE1423" t="str">
            <v>Kitchen2017</v>
          </cell>
          <cell r="AF1423" t="str">
            <v>4,760.83</v>
          </cell>
          <cell r="AG1423" t="str">
            <v>BRKLYN CULTURAL CTR OF NY/AL NOOR SCHOOL</v>
          </cell>
        </row>
        <row r="1424">
          <cell r="A1424" t="str">
            <v>332000226900</v>
          </cell>
          <cell r="B1424" t="str">
            <v>W003</v>
          </cell>
          <cell r="C1424" t="str">
            <v/>
          </cell>
          <cell r="D1424" t="str">
            <v>K</v>
          </cell>
          <cell r="E1424" t="str">
            <v>Bobover yeshiva Bne Zion 15th Avenue</v>
          </cell>
          <cell r="F1424" t="str">
            <v>Attn: Food Service Director</v>
          </cell>
          <cell r="G1424" t="str">
            <v>Bobover Yeshiva Bne Zion 15th Avenue</v>
          </cell>
          <cell r="H1424" t="str">
            <v>4206-10 15th Avenue</v>
          </cell>
          <cell r="I1424" t="str">
            <v>Brooklyn</v>
          </cell>
          <cell r="J1424" t="str">
            <v>(718) 686-5500x 206</v>
          </cell>
          <cell r="K1424" t="str">
            <v>Tuli Obstfeld</v>
          </cell>
          <cell r="L1424" t="str">
            <v>KINGS</v>
          </cell>
          <cell r="M1424" t="str">
            <v>tuli@bybz.org</v>
          </cell>
          <cell r="N1424" t="str">
            <v>02/20/13</v>
          </cell>
          <cell r="O1424" t="str">
            <v>0.00</v>
          </cell>
          <cell r="P1424" t="str">
            <v>RA</v>
          </cell>
          <cell r="Q1424" t="str">
            <v>No</v>
          </cell>
          <cell r="R1424" t="str">
            <v>332000226900</v>
          </cell>
          <cell r="S1424" t="str">
            <v>260</v>
          </cell>
          <cell r="T1424" t="str">
            <v/>
          </cell>
          <cell r="U1424" t="str">
            <v/>
          </cell>
          <cell r="V1424" t="str">
            <v>277002</v>
          </cell>
          <cell r="W1424" t="str">
            <v>NSLP</v>
          </cell>
          <cell r="X1424" t="str">
            <v>No</v>
          </cell>
          <cell r="Y1424" t="str">
            <v>Week 1</v>
          </cell>
          <cell r="Z1424" t="str">
            <v>02/20/13</v>
          </cell>
          <cell r="AA1424" t="str">
            <v/>
          </cell>
          <cell r="AB1424" t="str">
            <v/>
          </cell>
          <cell r="AC1424" t="str">
            <v>0.00</v>
          </cell>
          <cell r="AD1424" t="str">
            <v>W003</v>
          </cell>
          <cell r="AE1424" t="str">
            <v>Bybz4206</v>
          </cell>
          <cell r="AF1424" t="str">
            <v>0.00</v>
          </cell>
          <cell r="AG1424" t="str">
            <v>BOBOVER YESHIVA BNE ZION 15TH AVENUE</v>
          </cell>
        </row>
        <row r="1425">
          <cell r="A1425" t="str">
            <v>332000227819</v>
          </cell>
          <cell r="B1425" t="str">
            <v>W004</v>
          </cell>
          <cell r="C1425" t="str">
            <v/>
          </cell>
          <cell r="D1425" t="str">
            <v>K</v>
          </cell>
          <cell r="E1425" t="str">
            <v>Bnos Zion of Bobov</v>
          </cell>
          <cell r="F1425" t="str">
            <v>Attn: Food Service Director</v>
          </cell>
          <cell r="G1425" t="str">
            <v>Bnos Zion of Bobov</v>
          </cell>
          <cell r="H1425" t="str">
            <v>5000-14th Avenue</v>
          </cell>
          <cell r="I1425" t="str">
            <v>Brooklyn</v>
          </cell>
          <cell r="J1425" t="str">
            <v>(718) 438-3080</v>
          </cell>
          <cell r="K1425" t="str">
            <v>Benzion Stiel</v>
          </cell>
          <cell r="L1425" t="str">
            <v>KINGS</v>
          </cell>
          <cell r="M1425" t="str">
            <v>benzions@bzob.org</v>
          </cell>
          <cell r="N1425" t="str">
            <v>02/20/13</v>
          </cell>
          <cell r="O1425" t="str">
            <v>0.00</v>
          </cell>
          <cell r="P1425" t="str">
            <v>RA</v>
          </cell>
          <cell r="Q1425" t="str">
            <v>No</v>
          </cell>
          <cell r="R1425" t="str">
            <v>332000227819</v>
          </cell>
          <cell r="S1425" t="str">
            <v>180</v>
          </cell>
          <cell r="T1425" t="str">
            <v>UNASSIGNED</v>
          </cell>
          <cell r="U1425" t="str">
            <v/>
          </cell>
          <cell r="V1425" t="str">
            <v>299065</v>
          </cell>
          <cell r="W1425" t="str">
            <v>NSLP</v>
          </cell>
          <cell r="X1425" t="str">
            <v>No</v>
          </cell>
          <cell r="Y1425" t="str">
            <v>Week 1</v>
          </cell>
          <cell r="Z1425" t="str">
            <v>02/20/13</v>
          </cell>
          <cell r="AA1425" t="str">
            <v/>
          </cell>
          <cell r="AB1425" t="str">
            <v/>
          </cell>
          <cell r="AC1425" t="str">
            <v>0.00</v>
          </cell>
          <cell r="AD1425" t="str">
            <v>W004</v>
          </cell>
          <cell r="AE1425" t="str">
            <v>Bzob1565</v>
          </cell>
          <cell r="AF1425" t="str">
            <v>0.00</v>
          </cell>
          <cell r="AG1425" t="str">
            <v>BNOS ZION OF BOBOV</v>
          </cell>
        </row>
        <row r="1426">
          <cell r="A1426" t="str">
            <v>320900860913</v>
          </cell>
          <cell r="B1426" t="str">
            <v>W005</v>
          </cell>
          <cell r="C1426" t="str">
            <v/>
          </cell>
          <cell r="D1426" t="str">
            <v>K</v>
          </cell>
          <cell r="E1426" t="str">
            <v>Bronx Academy of Promise Charter School</v>
          </cell>
          <cell r="F1426" t="str">
            <v>Attn: Food Service Director</v>
          </cell>
          <cell r="G1426" t="str">
            <v>Bronx Academy of Promise Charter School</v>
          </cell>
          <cell r="H1426" t="str">
            <v>1349 Inwood Avenue</v>
          </cell>
          <cell r="I1426" t="str">
            <v>Bronx</v>
          </cell>
          <cell r="J1426" t="str">
            <v>(203) 287-1784</v>
          </cell>
          <cell r="K1426" t="str">
            <v>Geoffrey Ramsey</v>
          </cell>
          <cell r="L1426" t="str">
            <v>BRONX</v>
          </cell>
          <cell r="M1426" t="str">
            <v>geoff@schoolfoodmarketing.com</v>
          </cell>
          <cell r="N1426" t="str">
            <v>11/12/15</v>
          </cell>
          <cell r="O1426" t="str">
            <v>36,148.14</v>
          </cell>
          <cell r="P1426" t="str">
            <v>RA</v>
          </cell>
          <cell r="Q1426" t="str">
            <v>Yes</v>
          </cell>
          <cell r="R1426" t="str">
            <v>320900860913</v>
          </cell>
          <cell r="S1426" t="str">
            <v>180</v>
          </cell>
          <cell r="T1426" t="str">
            <v>UNASSIGNED</v>
          </cell>
          <cell r="U1426" t="str">
            <v/>
          </cell>
          <cell r="V1426" t="str">
            <v>99719</v>
          </cell>
          <cell r="W1426" t="str">
            <v>NSLP</v>
          </cell>
          <cell r="X1426" t="str">
            <v>Yes</v>
          </cell>
          <cell r="Y1426" t="str">
            <v xml:space="preserve">      </v>
          </cell>
          <cell r="Z1426" t="str">
            <v>08/12/14</v>
          </cell>
          <cell r="AA1426" t="str">
            <v/>
          </cell>
          <cell r="AB1426" t="str">
            <v/>
          </cell>
          <cell r="AC1426" t="str">
            <v>15,000.00</v>
          </cell>
          <cell r="AD1426" t="str">
            <v>W005</v>
          </cell>
          <cell r="AE1426" t="str">
            <v>Food2eat</v>
          </cell>
          <cell r="AF1426" t="str">
            <v>21,148.14</v>
          </cell>
          <cell r="AG1426" t="str">
            <v>BRONX ACADEMY OF PROMISE CHARTER SCHOOL</v>
          </cell>
        </row>
        <row r="1427">
          <cell r="A1427" t="str">
            <v>331300226204</v>
          </cell>
          <cell r="B1427" t="str">
            <v>W006</v>
          </cell>
          <cell r="C1427" t="str">
            <v/>
          </cell>
          <cell r="D1427" t="str">
            <v>K</v>
          </cell>
          <cell r="E1427" t="str">
            <v>Yashiva of Kasho</v>
          </cell>
          <cell r="F1427" t="str">
            <v>ATTN: Food Service Director</v>
          </cell>
          <cell r="G1427" t="str">
            <v>Yashiva of Kasho</v>
          </cell>
          <cell r="H1427" t="str">
            <v>101 Spencer Street</v>
          </cell>
          <cell r="I1427" t="str">
            <v>Brooklyn</v>
          </cell>
          <cell r="J1427" t="str">
            <v>718-522-6646</v>
          </cell>
          <cell r="K1427" t="str">
            <v>Aron Blum</v>
          </cell>
          <cell r="L1427" t="str">
            <v>KINGS</v>
          </cell>
          <cell r="M1427" t="str">
            <v>aron@kashoyeshiva.com</v>
          </cell>
          <cell r="N1427" t="str">
            <v>02/16/16</v>
          </cell>
          <cell r="O1427" t="str">
            <v>0.00</v>
          </cell>
          <cell r="P1427" t="str">
            <v>RA</v>
          </cell>
          <cell r="Q1427" t="str">
            <v>No</v>
          </cell>
          <cell r="R1427" t="str">
            <v>331300226204</v>
          </cell>
          <cell r="S1427" t="str">
            <v>180</v>
          </cell>
          <cell r="T1427" t="str">
            <v>UNASSIGNED</v>
          </cell>
          <cell r="U1427" t="str">
            <v/>
          </cell>
          <cell r="V1427" t="str">
            <v>18712</v>
          </cell>
          <cell r="W1427" t="str">
            <v>NSLP</v>
          </cell>
          <cell r="X1427" t="str">
            <v>No</v>
          </cell>
          <cell r="Y1427" t="str">
            <v xml:space="preserve">      </v>
          </cell>
          <cell r="Z1427" t="str">
            <v>02/16/16</v>
          </cell>
          <cell r="AA1427" t="str">
            <v/>
          </cell>
          <cell r="AB1427" t="str">
            <v/>
          </cell>
          <cell r="AC1427" t="str">
            <v>0.00</v>
          </cell>
          <cell r="AD1427" t="str">
            <v>W006</v>
          </cell>
          <cell r="AE1427" t="str">
            <v>Password06</v>
          </cell>
          <cell r="AF1427" t="str">
            <v>0.00</v>
          </cell>
          <cell r="AG1427" t="str">
            <v>YASHIVA OF KASHO</v>
          </cell>
        </row>
        <row r="1428">
          <cell r="A1428" t="str">
            <v>343000860822</v>
          </cell>
          <cell r="B1428" t="str">
            <v>W029</v>
          </cell>
          <cell r="C1428" t="str">
            <v/>
          </cell>
          <cell r="D1428" t="str">
            <v>K</v>
          </cell>
          <cell r="E1428" t="str">
            <v>Renaissance Charter School (The)</v>
          </cell>
          <cell r="F1428" t="str">
            <v>Attn: Food Service Director</v>
          </cell>
          <cell r="G1428" t="str">
            <v>Renaissance Charter School (The)</v>
          </cell>
          <cell r="H1428" t="str">
            <v>35-59 81st Street</v>
          </cell>
          <cell r="I1428" t="str">
            <v>Jackson Heights</v>
          </cell>
          <cell r="J1428" t="str">
            <v>203-287-1784</v>
          </cell>
          <cell r="K1428" t="str">
            <v>Geoffrey Ramsey</v>
          </cell>
          <cell r="L1428" t="str">
            <v>QUEENS</v>
          </cell>
          <cell r="M1428" t="str">
            <v>Geoff@schoolfoodmarketing.com</v>
          </cell>
          <cell r="N1428" t="str">
            <v>05/13/14</v>
          </cell>
          <cell r="O1428" t="str">
            <v>27,203.09</v>
          </cell>
          <cell r="P1428" t="str">
            <v>RA</v>
          </cell>
          <cell r="Q1428" t="str">
            <v>Yes</v>
          </cell>
          <cell r="R1428" t="str">
            <v>343000860822</v>
          </cell>
          <cell r="S1428" t="str">
            <v>180</v>
          </cell>
          <cell r="T1428" t="str">
            <v>UNASSIGNED</v>
          </cell>
          <cell r="U1428" t="str">
            <v/>
          </cell>
          <cell r="V1428" t="str">
            <v>75043</v>
          </cell>
          <cell r="W1428" t="str">
            <v>NSLP</v>
          </cell>
          <cell r="X1428" t="str">
            <v>Yes</v>
          </cell>
          <cell r="Y1428" t="str">
            <v>Week 1</v>
          </cell>
          <cell r="Z1428" t="str">
            <v>05/06/13</v>
          </cell>
          <cell r="AA1428" t="str">
            <v/>
          </cell>
          <cell r="AB1428" t="str">
            <v/>
          </cell>
          <cell r="AC1428" t="str">
            <v>27,000.00</v>
          </cell>
          <cell r="AD1428" t="str">
            <v>W029</v>
          </cell>
          <cell r="AE1428" t="str">
            <v>Password029</v>
          </cell>
          <cell r="AF1428" t="str">
            <v>203.09</v>
          </cell>
          <cell r="AG1428" t="str">
            <v>RENAISSANCE CHARTER SCHOOL (THE)</v>
          </cell>
        </row>
        <row r="1429">
          <cell r="A1429" t="str">
            <v>321100860859</v>
          </cell>
          <cell r="B1429" t="str">
            <v>W030</v>
          </cell>
          <cell r="C1429" t="str">
            <v/>
          </cell>
          <cell r="D1429" t="str">
            <v>K</v>
          </cell>
          <cell r="E1429" t="str">
            <v>Bronx Charter School of Excellence</v>
          </cell>
          <cell r="F1429" t="str">
            <v/>
          </cell>
          <cell r="G1429" t="str">
            <v>Bronx Charter School of Excellence</v>
          </cell>
          <cell r="H1429" t="str">
            <v>1960 Benedict Avenue</v>
          </cell>
          <cell r="I1429" t="str">
            <v>Bronx</v>
          </cell>
          <cell r="J1429" t="str">
            <v>203-314-3460</v>
          </cell>
          <cell r="K1429" t="str">
            <v>Geoffrey Ramsey</v>
          </cell>
          <cell r="L1429" t="str">
            <v>BRONX</v>
          </cell>
          <cell r="M1429" t="str">
            <v>geoff@schoolfoodmarketing.com</v>
          </cell>
          <cell r="N1429" t="str">
            <v>03/28/19</v>
          </cell>
          <cell r="O1429" t="str">
            <v>39,412.45</v>
          </cell>
          <cell r="P1429" t="str">
            <v>RA</v>
          </cell>
          <cell r="Q1429" t="str">
            <v>Yes</v>
          </cell>
          <cell r="R1429" t="str">
            <v>321100860859</v>
          </cell>
          <cell r="S1429" t="str">
            <v>0</v>
          </cell>
          <cell r="T1429" t="str">
            <v/>
          </cell>
          <cell r="U1429" t="str">
            <v/>
          </cell>
          <cell r="V1429" t="str">
            <v>108724</v>
          </cell>
          <cell r="W1429" t="str">
            <v>NSLP</v>
          </cell>
          <cell r="X1429" t="str">
            <v>Yes</v>
          </cell>
          <cell r="Y1429" t="str">
            <v xml:space="preserve">      </v>
          </cell>
          <cell r="Z1429" t="str">
            <v>03/28/19</v>
          </cell>
          <cell r="AA1429" t="str">
            <v/>
          </cell>
          <cell r="AB1429" t="str">
            <v/>
          </cell>
          <cell r="AC1429" t="str">
            <v>15,000.00</v>
          </cell>
          <cell r="AD1429" t="str">
            <v>W030</v>
          </cell>
          <cell r="AE1429" t="str">
            <v>Food2eat</v>
          </cell>
          <cell r="AF1429" t="str">
            <v>24,412.45</v>
          </cell>
          <cell r="AG1429" t="str">
            <v>BRONX CHARTER SCHOOL OF EXCELLENCE</v>
          </cell>
        </row>
        <row r="1430">
          <cell r="A1430" t="str">
            <v/>
          </cell>
          <cell r="B1430" t="str">
            <v>W040</v>
          </cell>
          <cell r="C1430" t="str">
            <v/>
          </cell>
          <cell r="D1430" t="str">
            <v>K</v>
          </cell>
          <cell r="E1430" t="str">
            <v>Beth Jacobs Teachers Seminary</v>
          </cell>
          <cell r="F1430" t="str">
            <v>Attn: School Lunch Director</v>
          </cell>
          <cell r="G1430" t="str">
            <v>Beth Jacobs Teachers Seminary</v>
          </cell>
          <cell r="H1430" t="str">
            <v>4421 15th Avenue</v>
          </cell>
          <cell r="I1430" t="str">
            <v>Brooklyn</v>
          </cell>
          <cell r="J1430" t="str">
            <v>(718) 851-2900</v>
          </cell>
          <cell r="K1430" t="str">
            <v>Freda Wolpin</v>
          </cell>
          <cell r="L1430" t="str">
            <v>CAYUGA</v>
          </cell>
          <cell r="M1430" t="str">
            <v/>
          </cell>
          <cell r="N1430" t="str">
            <v>02/24/95</v>
          </cell>
          <cell r="O1430" t="str">
            <v>0.00</v>
          </cell>
          <cell r="P1430" t="str">
            <v>RA</v>
          </cell>
          <cell r="Q1430" t="str">
            <v>No</v>
          </cell>
          <cell r="R1430" t="str">
            <v/>
          </cell>
          <cell r="S1430" t="str">
            <v>180</v>
          </cell>
          <cell r="T1430" t="str">
            <v>UNASSIGNED</v>
          </cell>
          <cell r="U1430" t="str">
            <v>Rena Haight Prin</v>
          </cell>
          <cell r="V1430" t="str">
            <v>0</v>
          </cell>
          <cell r="W1430" t="str">
            <v>NSLP</v>
          </cell>
          <cell r="X1430" t="str">
            <v>Yes</v>
          </cell>
          <cell r="Y1430" t="str">
            <v>Week 1</v>
          </cell>
          <cell r="Z1430" t="str">
            <v/>
          </cell>
          <cell r="AA1430" t="str">
            <v/>
          </cell>
          <cell r="AB1430" t="str">
            <v/>
          </cell>
          <cell r="AC1430" t="str">
            <v>0.00</v>
          </cell>
          <cell r="AD1430" t="str">
            <v>W040</v>
          </cell>
          <cell r="AE1430" t="str">
            <v>KJQCSF8</v>
          </cell>
          <cell r="AF1430" t="str">
            <v>0.00</v>
          </cell>
          <cell r="AG1430" t="str">
            <v>BETH JACOBS SEM.</v>
          </cell>
        </row>
        <row r="1431">
          <cell r="A1431" t="str">
            <v>331700997089</v>
          </cell>
          <cell r="B1431" t="str">
            <v>W041</v>
          </cell>
          <cell r="C1431" t="str">
            <v/>
          </cell>
          <cell r="D1431" t="str">
            <v>K</v>
          </cell>
          <cell r="E1431" t="str">
            <v>St. Francis De Sales School for the Deaf</v>
          </cell>
          <cell r="F1431" t="str">
            <v>Attn: Food Service Director</v>
          </cell>
          <cell r="G1431" t="str">
            <v>St. Francis De Sales School for the Deaf</v>
          </cell>
          <cell r="H1431" t="str">
            <v>260 Eastern Parkway</v>
          </cell>
          <cell r="I1431" t="str">
            <v>Brooklyn</v>
          </cell>
          <cell r="J1431" t="str">
            <v>(718) 636-4573x 121</v>
          </cell>
          <cell r="K1431" t="str">
            <v>Jennifer Debois</v>
          </cell>
          <cell r="L1431" t="str">
            <v>KINGS</v>
          </cell>
          <cell r="M1431" t="str">
            <v>jdubois@sfdesales.org</v>
          </cell>
          <cell r="N1431" t="str">
            <v>12/15/95</v>
          </cell>
          <cell r="O1431" t="str">
            <v>0.00</v>
          </cell>
          <cell r="P1431" t="str">
            <v>RA</v>
          </cell>
          <cell r="Q1431" t="str">
            <v>No</v>
          </cell>
          <cell r="R1431" t="str">
            <v>331700997089</v>
          </cell>
          <cell r="S1431" t="str">
            <v>260</v>
          </cell>
          <cell r="T1431" t="str">
            <v>UNASSIGNED</v>
          </cell>
          <cell r="U1431" t="str">
            <v>Maria Bartolillo</v>
          </cell>
          <cell r="V1431" t="str">
            <v>7216</v>
          </cell>
          <cell r="W1431" t="str">
            <v>NSLP</v>
          </cell>
          <cell r="X1431" t="str">
            <v>No</v>
          </cell>
          <cell r="Y1431" t="str">
            <v>Week 2</v>
          </cell>
          <cell r="Z1431" t="str">
            <v>09/01/11</v>
          </cell>
          <cell r="AA1431" t="str">
            <v/>
          </cell>
          <cell r="AB1431" t="str">
            <v/>
          </cell>
          <cell r="AC1431" t="str">
            <v>0.00</v>
          </cell>
          <cell r="AD1431" t="str">
            <v>W041</v>
          </cell>
          <cell r="AE1431" t="str">
            <v>Password41</v>
          </cell>
          <cell r="AF1431" t="str">
            <v>0.00</v>
          </cell>
          <cell r="AG1431" t="str">
            <v>ST FRANCIS DE SA</v>
          </cell>
        </row>
        <row r="1432">
          <cell r="A1432" t="str">
            <v>331800999784</v>
          </cell>
          <cell r="B1432" t="str">
            <v>W042</v>
          </cell>
          <cell r="C1432" t="str">
            <v/>
          </cell>
          <cell r="D1432" t="str">
            <v>K</v>
          </cell>
          <cell r="E1432" t="str">
            <v>Parkway Elementary School</v>
          </cell>
          <cell r="F1432" t="str">
            <v>Attn: School Lunch Director</v>
          </cell>
          <cell r="G1432" t="str">
            <v>Parkway Elementary School</v>
          </cell>
          <cell r="H1432" t="str">
            <v>5566 Kings Highway</v>
          </cell>
          <cell r="I1432" t="str">
            <v>Brooklyn</v>
          </cell>
          <cell r="J1432" t="str">
            <v>(718) 346-0369</v>
          </cell>
          <cell r="K1432" t="str">
            <v>Marsha Grant - FSD</v>
          </cell>
          <cell r="L1432" t="str">
            <v>KINGS</v>
          </cell>
          <cell r="M1432" t="str">
            <v>marshagrant4@aol.com</v>
          </cell>
          <cell r="N1432" t="str">
            <v>02/24/95</v>
          </cell>
          <cell r="O1432" t="str">
            <v>0.00</v>
          </cell>
          <cell r="P1432" t="str">
            <v>RA</v>
          </cell>
          <cell r="Q1432" t="str">
            <v>No</v>
          </cell>
          <cell r="R1432" t="str">
            <v>331800999784</v>
          </cell>
          <cell r="S1432" t="str">
            <v>180</v>
          </cell>
          <cell r="T1432" t="str">
            <v>UNASSIGNED</v>
          </cell>
          <cell r="U1432" t="str">
            <v>Maria Bartolillo-Prin</v>
          </cell>
          <cell r="V1432" t="str">
            <v>0</v>
          </cell>
          <cell r="W1432" t="str">
            <v>NSLP</v>
          </cell>
          <cell r="X1432" t="str">
            <v>Yes</v>
          </cell>
          <cell r="Y1432" t="str">
            <v>Week 1</v>
          </cell>
          <cell r="Z1432" t="str">
            <v>11/03/11</v>
          </cell>
          <cell r="AA1432" t="str">
            <v/>
          </cell>
          <cell r="AB1432" t="str">
            <v/>
          </cell>
          <cell r="AC1432" t="str">
            <v>0.00</v>
          </cell>
          <cell r="AD1432" t="str">
            <v>W042</v>
          </cell>
          <cell r="AE1432" t="str">
            <v>WW4VQX9</v>
          </cell>
          <cell r="AF1432" t="str">
            <v>0.00</v>
          </cell>
          <cell r="AG1432" t="str">
            <v>PARKWAY ELEMEN</v>
          </cell>
        </row>
        <row r="1433">
          <cell r="A1433" t="str">
            <v>280216997856</v>
          </cell>
          <cell r="B1433" t="str">
            <v>W043</v>
          </cell>
          <cell r="C1433" t="str">
            <v/>
          </cell>
          <cell r="D1433" t="str">
            <v>K</v>
          </cell>
          <cell r="E1433" t="str">
            <v>Martin de Porres School, Inc.</v>
          </cell>
          <cell r="F1433" t="str">
            <v>Attn: Food Service Director</v>
          </cell>
          <cell r="G1433" t="str">
            <v>Martin de Porres School, Inc.</v>
          </cell>
          <cell r="H1433" t="str">
            <v>136-25 218th Street</v>
          </cell>
          <cell r="I1433" t="str">
            <v>Springfield Gardens</v>
          </cell>
          <cell r="J1433" t="str">
            <v>(347) 739-8340</v>
          </cell>
          <cell r="K1433" t="str">
            <v>Lennox Bailey</v>
          </cell>
          <cell r="L1433" t="str">
            <v>QUEENS</v>
          </cell>
          <cell r="M1433" t="str">
            <v>lbailey@mdp.org</v>
          </cell>
          <cell r="N1433" t="str">
            <v>08/06/03</v>
          </cell>
          <cell r="O1433" t="str">
            <v>15,175.70</v>
          </cell>
          <cell r="P1433" t="str">
            <v>RA</v>
          </cell>
          <cell r="Q1433" t="str">
            <v>Yes</v>
          </cell>
          <cell r="R1433" t="str">
            <v>280216997856</v>
          </cell>
          <cell r="S1433" t="str">
            <v>180</v>
          </cell>
          <cell r="T1433" t="str">
            <v>UNASSIGNED</v>
          </cell>
          <cell r="U1433" t="str">
            <v>John Galassi</v>
          </cell>
          <cell r="V1433" t="str">
            <v>41864</v>
          </cell>
          <cell r="W1433" t="str">
            <v>NSLP</v>
          </cell>
          <cell r="X1433" t="str">
            <v>Yes</v>
          </cell>
          <cell r="Y1433" t="str">
            <v>Week 1</v>
          </cell>
          <cell r="Z1433" t="str">
            <v>10/27/11</v>
          </cell>
          <cell r="AA1433" t="str">
            <v/>
          </cell>
          <cell r="AB1433" t="str">
            <v>(718) 525-3414x 109</v>
          </cell>
          <cell r="AC1433" t="str">
            <v>0.00</v>
          </cell>
          <cell r="AD1433" t="str">
            <v>W043</v>
          </cell>
          <cell r="AE1433" t="str">
            <v>Password043</v>
          </cell>
          <cell r="AF1433" t="str">
            <v>15,175.70</v>
          </cell>
          <cell r="AG1433" t="str">
            <v>MARTIN DE PORRES</v>
          </cell>
        </row>
        <row r="1434">
          <cell r="A1434" t="str">
            <v>332000445840</v>
          </cell>
          <cell r="B1434" t="str">
            <v>W044</v>
          </cell>
          <cell r="C1434" t="str">
            <v/>
          </cell>
          <cell r="D1434" t="str">
            <v>K</v>
          </cell>
          <cell r="E1434" t="str">
            <v>Brooklyn Seventh-Day Adventist School</v>
          </cell>
          <cell r="F1434" t="str">
            <v>Attn: Food Service Director</v>
          </cell>
          <cell r="G1434" t="str">
            <v>Brooklyn Seventh-Day Adventist School</v>
          </cell>
          <cell r="H1434" t="str">
            <v>1260 Ocean Avenue</v>
          </cell>
          <cell r="I1434" t="str">
            <v>Brooklyn</v>
          </cell>
          <cell r="J1434" t="str">
            <v>(718) 859-1313</v>
          </cell>
          <cell r="K1434" t="str">
            <v>Laura Mayne</v>
          </cell>
          <cell r="L1434" t="str">
            <v>KINGS</v>
          </cell>
          <cell r="M1434" t="str">
            <v>lamayne@bklynsdagnyc.org</v>
          </cell>
          <cell r="N1434" t="str">
            <v>04/21/03</v>
          </cell>
          <cell r="O1434" t="str">
            <v>0.00</v>
          </cell>
          <cell r="P1434" t="str">
            <v>RA</v>
          </cell>
          <cell r="Q1434" t="str">
            <v>No</v>
          </cell>
          <cell r="R1434" t="str">
            <v>332000445840</v>
          </cell>
          <cell r="S1434" t="str">
            <v>180</v>
          </cell>
          <cell r="T1434" t="str">
            <v>UNASSIGNED</v>
          </cell>
          <cell r="U1434" t="str">
            <v>Phyllis Spooner</v>
          </cell>
          <cell r="V1434" t="str">
            <v>10442</v>
          </cell>
          <cell r="W1434" t="str">
            <v>NSLP</v>
          </cell>
          <cell r="X1434" t="str">
            <v>No</v>
          </cell>
          <cell r="Y1434" t="str">
            <v>Week 2</v>
          </cell>
          <cell r="Z1434" t="str">
            <v>09/01/11</v>
          </cell>
          <cell r="AA1434" t="str">
            <v/>
          </cell>
          <cell r="AB1434" t="str">
            <v/>
          </cell>
          <cell r="AC1434" t="str">
            <v>0.00</v>
          </cell>
          <cell r="AD1434" t="str">
            <v>W044</v>
          </cell>
          <cell r="AE1434" t="str">
            <v>RSVB8teM</v>
          </cell>
          <cell r="AF1434" t="str">
            <v>0.00</v>
          </cell>
          <cell r="AG1434" t="str">
            <v>BROOKLYN SDA</v>
          </cell>
        </row>
        <row r="1435">
          <cell r="A1435" t="str">
            <v>331500629786</v>
          </cell>
          <cell r="B1435" t="str">
            <v>W045</v>
          </cell>
          <cell r="C1435" t="str">
            <v/>
          </cell>
          <cell r="D1435" t="str">
            <v>K</v>
          </cell>
          <cell r="E1435" t="str">
            <v>Al-Madinah School</v>
          </cell>
          <cell r="F1435" t="str">
            <v>Attn: Food Service Director</v>
          </cell>
          <cell r="G1435" t="str">
            <v>Al-Madinah School</v>
          </cell>
          <cell r="H1435" t="str">
            <v>383  3rd Avenue</v>
          </cell>
          <cell r="I1435" t="str">
            <v>Brooklyn</v>
          </cell>
          <cell r="J1435" t="str">
            <v>(718) 222-4986</v>
          </cell>
          <cell r="K1435" t="str">
            <v>Laila Kasem</v>
          </cell>
          <cell r="L1435" t="str">
            <v>KINGS</v>
          </cell>
          <cell r="M1435" t="str">
            <v>zkady3@hotmail.com</v>
          </cell>
          <cell r="N1435" t="str">
            <v>11/16/04</v>
          </cell>
          <cell r="O1435" t="str">
            <v>38,094.04</v>
          </cell>
          <cell r="P1435" t="str">
            <v>RA</v>
          </cell>
          <cell r="Q1435" t="str">
            <v>Yes</v>
          </cell>
          <cell r="R1435" t="str">
            <v>331500629786</v>
          </cell>
          <cell r="S1435" t="str">
            <v>180</v>
          </cell>
          <cell r="T1435" t="str">
            <v>UNASSIGNED</v>
          </cell>
          <cell r="U1435" t="str">
            <v>Zenab El Kady</v>
          </cell>
          <cell r="V1435" t="str">
            <v>105087</v>
          </cell>
          <cell r="W1435" t="str">
            <v>NSLP</v>
          </cell>
          <cell r="X1435" t="str">
            <v>Yes</v>
          </cell>
          <cell r="Y1435" t="str">
            <v>Week 1</v>
          </cell>
          <cell r="Z1435" t="str">
            <v>10/31/11</v>
          </cell>
          <cell r="AA1435" t="str">
            <v/>
          </cell>
          <cell r="AB1435" t="str">
            <v/>
          </cell>
          <cell r="AC1435" t="str">
            <v>14,028.48</v>
          </cell>
          <cell r="AD1435" t="str">
            <v>W045</v>
          </cell>
          <cell r="AE1435" t="str">
            <v>DAWL_15859</v>
          </cell>
          <cell r="AF1435" t="str">
            <v>-3,008.94</v>
          </cell>
          <cell r="AG1435" t="str">
            <v>AL-MADINAH SCHOOL</v>
          </cell>
        </row>
        <row r="1436">
          <cell r="A1436" t="str">
            <v>331700808937</v>
          </cell>
          <cell r="B1436" t="str">
            <v>W046</v>
          </cell>
          <cell r="C1436" t="str">
            <v/>
          </cell>
          <cell r="D1436" t="str">
            <v>K</v>
          </cell>
          <cell r="E1436" t="str">
            <v>Carmel Christian School</v>
          </cell>
          <cell r="F1436" t="str">
            <v>Attn: Food Service Director</v>
          </cell>
          <cell r="G1436" t="str">
            <v>Carmel Christian School</v>
          </cell>
          <cell r="H1436" t="str">
            <v>126 Rogers Avenue</v>
          </cell>
          <cell r="I1436" t="str">
            <v>Brooklyn</v>
          </cell>
          <cell r="J1436" t="str">
            <v>(718) 483-9084</v>
          </cell>
          <cell r="K1436" t="str">
            <v>Keith Byer</v>
          </cell>
          <cell r="L1436" t="str">
            <v>KINGS</v>
          </cell>
          <cell r="M1436" t="str">
            <v>kbyer11216@hotmail.com</v>
          </cell>
          <cell r="N1436" t="str">
            <v>09/11/96</v>
          </cell>
          <cell r="O1436" t="str">
            <v>0.00</v>
          </cell>
          <cell r="P1436" t="str">
            <v>RA</v>
          </cell>
          <cell r="Q1436" t="str">
            <v>No</v>
          </cell>
          <cell r="R1436" t="str">
            <v>331700808937</v>
          </cell>
          <cell r="S1436" t="str">
            <v>180</v>
          </cell>
          <cell r="T1436" t="str">
            <v>UNASSIGNED</v>
          </cell>
          <cell r="U1436" t="str">
            <v>Brenda McIntosh</v>
          </cell>
          <cell r="V1436" t="str">
            <v>0</v>
          </cell>
          <cell r="W1436" t="str">
            <v>NSLP</v>
          </cell>
          <cell r="X1436" t="str">
            <v>No</v>
          </cell>
          <cell r="Y1436" t="str">
            <v>Week 1</v>
          </cell>
          <cell r="Z1436" t="str">
            <v/>
          </cell>
          <cell r="AA1436" t="str">
            <v/>
          </cell>
          <cell r="AB1436" t="str">
            <v/>
          </cell>
          <cell r="AC1436" t="str">
            <v>0.00</v>
          </cell>
          <cell r="AD1436" t="str">
            <v>W046</v>
          </cell>
          <cell r="AE1436" t="str">
            <v/>
          </cell>
          <cell r="AF1436" t="str">
            <v>0.00</v>
          </cell>
          <cell r="AG1436" t="str">
            <v>CARMEL CHRISTIAN</v>
          </cell>
        </row>
        <row r="1437">
          <cell r="A1437" t="str">
            <v/>
          </cell>
          <cell r="B1437" t="str">
            <v>W047</v>
          </cell>
          <cell r="C1437" t="str">
            <v/>
          </cell>
          <cell r="D1437" t="str">
            <v>K</v>
          </cell>
          <cell r="E1437" t="str">
            <v>Talmud Torah Mevakshai Hashem</v>
          </cell>
          <cell r="F1437" t="str">
            <v>Attn: Food Service Director</v>
          </cell>
          <cell r="G1437" t="str">
            <v>Talmud Torah Mevakshai Hashem</v>
          </cell>
          <cell r="H1437" t="str">
            <v>3918 16th Ave</v>
          </cell>
          <cell r="I1437" t="str">
            <v>Brooklyn</v>
          </cell>
          <cell r="J1437" t="str">
            <v>(718) 435-8900</v>
          </cell>
          <cell r="K1437" t="str">
            <v>Ratza Unger</v>
          </cell>
          <cell r="L1437" t="str">
            <v>KINGS</v>
          </cell>
          <cell r="M1437" t="str">
            <v/>
          </cell>
          <cell r="N1437" t="str">
            <v>07/19/02</v>
          </cell>
          <cell r="O1437" t="str">
            <v>0.00</v>
          </cell>
          <cell r="P1437" t="str">
            <v>RA</v>
          </cell>
          <cell r="Q1437" t="str">
            <v>No</v>
          </cell>
          <cell r="R1437" t="str">
            <v/>
          </cell>
          <cell r="S1437" t="str">
            <v>180</v>
          </cell>
          <cell r="T1437" t="str">
            <v>UNASSIGNED</v>
          </cell>
          <cell r="U1437" t="str">
            <v>Phyllis Spooner</v>
          </cell>
          <cell r="V1437" t="str">
            <v>0</v>
          </cell>
          <cell r="W1437" t="str">
            <v>NSLP</v>
          </cell>
          <cell r="X1437" t="str">
            <v>No</v>
          </cell>
          <cell r="Y1437" t="str">
            <v>Week 1</v>
          </cell>
          <cell r="Z1437" t="str">
            <v/>
          </cell>
          <cell r="AA1437" t="str">
            <v/>
          </cell>
          <cell r="AB1437" t="str">
            <v/>
          </cell>
          <cell r="AC1437" t="str">
            <v>0.00</v>
          </cell>
          <cell r="AD1437" t="str">
            <v/>
          </cell>
          <cell r="AE1437" t="str">
            <v/>
          </cell>
          <cell r="AF1437" t="str">
            <v>0.00</v>
          </cell>
          <cell r="AG1437" t="str">
            <v>CONG UTA /BAYSWA</v>
          </cell>
        </row>
        <row r="1438">
          <cell r="A1438" t="str">
            <v/>
          </cell>
          <cell r="B1438" t="str">
            <v>W048</v>
          </cell>
          <cell r="C1438" t="str">
            <v/>
          </cell>
          <cell r="D1438" t="str">
            <v>K</v>
          </cell>
          <cell r="E1438" t="str">
            <v>The Yelverton School</v>
          </cell>
          <cell r="F1438" t="str">
            <v/>
          </cell>
          <cell r="G1438" t="str">
            <v>Attn: School Lunch Director</v>
          </cell>
          <cell r="H1438" t="str">
            <v>3425 Boston Road</v>
          </cell>
          <cell r="I1438" t="str">
            <v>Bronx</v>
          </cell>
          <cell r="J1438" t="str">
            <v>(718) 547-6433</v>
          </cell>
          <cell r="K1438" t="str">
            <v>Andrea Moyler - Chair person</v>
          </cell>
          <cell r="L1438" t="str">
            <v>CAYUGA</v>
          </cell>
          <cell r="M1438" t="str">
            <v/>
          </cell>
          <cell r="N1438" t="str">
            <v>11/14/02</v>
          </cell>
          <cell r="O1438" t="str">
            <v>0.00</v>
          </cell>
          <cell r="P1438" t="str">
            <v>RA</v>
          </cell>
          <cell r="Q1438" t="str">
            <v>No</v>
          </cell>
          <cell r="R1438" t="str">
            <v/>
          </cell>
          <cell r="S1438" t="str">
            <v>180</v>
          </cell>
          <cell r="T1438" t="str">
            <v>UNASSIGNED</v>
          </cell>
          <cell r="U1438" t="str">
            <v>Phyllis Spooner - Cafe Mgr</v>
          </cell>
          <cell r="V1438" t="str">
            <v>0</v>
          </cell>
          <cell r="W1438" t="str">
            <v>NSLP</v>
          </cell>
          <cell r="X1438" t="str">
            <v>Yes</v>
          </cell>
          <cell r="Y1438" t="str">
            <v>Week 1</v>
          </cell>
          <cell r="Z1438" t="str">
            <v/>
          </cell>
          <cell r="AA1438" t="str">
            <v/>
          </cell>
          <cell r="AB1438" t="str">
            <v/>
          </cell>
          <cell r="AC1438" t="str">
            <v>0.00</v>
          </cell>
          <cell r="AD1438" t="str">
            <v>W048</v>
          </cell>
          <cell r="AE1438" t="str">
            <v/>
          </cell>
          <cell r="AF1438" t="str">
            <v>0.00</v>
          </cell>
          <cell r="AG1438" t="str">
            <v>YELVERTON SCHOOL</v>
          </cell>
        </row>
        <row r="1439">
          <cell r="A1439" t="str">
            <v>331800860983</v>
          </cell>
          <cell r="B1439" t="str">
            <v>W049</v>
          </cell>
          <cell r="C1439" t="str">
            <v/>
          </cell>
          <cell r="D1439" t="str">
            <v>K</v>
          </cell>
          <cell r="E1439" t="str">
            <v>New Hope Academy Charter School</v>
          </cell>
          <cell r="F1439" t="str">
            <v>Attn: Food Service Director</v>
          </cell>
          <cell r="G1439" t="str">
            <v>New Hope Academy Charter School</v>
          </cell>
          <cell r="H1439" t="str">
            <v>475 East 57th Street, 3rd floor</v>
          </cell>
          <cell r="I1439" t="str">
            <v>Brooklyn</v>
          </cell>
          <cell r="J1439" t="str">
            <v>(718) 408-5214</v>
          </cell>
          <cell r="K1439" t="str">
            <v>Carlene James</v>
          </cell>
          <cell r="L1439" t="str">
            <v>KINGS</v>
          </cell>
          <cell r="M1439" t="str">
            <v>cjames@newhopecharterschool.org</v>
          </cell>
          <cell r="N1439" t="str">
            <v>12/12/13</v>
          </cell>
          <cell r="O1439" t="str">
            <v>0.00</v>
          </cell>
          <cell r="P1439" t="str">
            <v>RA</v>
          </cell>
          <cell r="Q1439" t="str">
            <v>No</v>
          </cell>
          <cell r="R1439" t="str">
            <v>331800860983</v>
          </cell>
          <cell r="S1439" t="str">
            <v>180</v>
          </cell>
          <cell r="T1439" t="str">
            <v/>
          </cell>
          <cell r="U1439" t="str">
            <v/>
          </cell>
          <cell r="V1439" t="str">
            <v>27035</v>
          </cell>
          <cell r="W1439" t="str">
            <v>NSLP</v>
          </cell>
          <cell r="X1439" t="str">
            <v>No</v>
          </cell>
          <cell r="Y1439" t="str">
            <v>Week 1</v>
          </cell>
          <cell r="Z1439" t="str">
            <v>11/22/13</v>
          </cell>
          <cell r="AA1439" t="str">
            <v/>
          </cell>
          <cell r="AB1439" t="str">
            <v/>
          </cell>
          <cell r="AC1439" t="str">
            <v>0.00</v>
          </cell>
          <cell r="AD1439" t="str">
            <v>W049</v>
          </cell>
          <cell r="AE1439" t="str">
            <v>Password49</v>
          </cell>
          <cell r="AF1439" t="str">
            <v>0.00</v>
          </cell>
          <cell r="AG1439" t="str">
            <v>NEW HOPE ACADEMY CHARTER SCHOOL</v>
          </cell>
        </row>
        <row r="1440">
          <cell r="A1440" t="str">
            <v/>
          </cell>
          <cell r="B1440" t="str">
            <v>W050</v>
          </cell>
          <cell r="C1440" t="str">
            <v/>
          </cell>
          <cell r="D1440" t="str">
            <v>K</v>
          </cell>
          <cell r="E1440" t="str">
            <v>Harlem Promise Charter School</v>
          </cell>
          <cell r="F1440" t="str">
            <v/>
          </cell>
          <cell r="G1440" t="str">
            <v>Attn: Gerald Coleman</v>
          </cell>
          <cell r="H1440" t="str">
            <v>35 East 125th St.</v>
          </cell>
          <cell r="I1440" t="str">
            <v>New York</v>
          </cell>
          <cell r="J1440" t="str">
            <v>(212) 234-6200</v>
          </cell>
          <cell r="K1440" t="str">
            <v>Gerald Coleman - FSD</v>
          </cell>
          <cell r="L1440" t="str">
            <v>CHAUTAUQUA</v>
          </cell>
          <cell r="M1440" t="str">
            <v/>
          </cell>
          <cell r="N1440" t="str">
            <v>01/24/05</v>
          </cell>
          <cell r="O1440" t="str">
            <v>0.00</v>
          </cell>
          <cell r="P1440" t="str">
            <v>RA</v>
          </cell>
          <cell r="Q1440" t="str">
            <v>No</v>
          </cell>
          <cell r="R1440" t="str">
            <v/>
          </cell>
          <cell r="S1440" t="str">
            <v>180</v>
          </cell>
          <cell r="T1440" t="str">
            <v>UNASSIGNED</v>
          </cell>
          <cell r="U1440" t="str">
            <v>Phyllis Spooner - Cafe Mgr</v>
          </cell>
          <cell r="V1440" t="str">
            <v>0</v>
          </cell>
          <cell r="W1440" t="str">
            <v>NSLP</v>
          </cell>
          <cell r="X1440" t="str">
            <v>Yes</v>
          </cell>
          <cell r="Y1440" t="str">
            <v>Week 1</v>
          </cell>
          <cell r="Z1440" t="str">
            <v/>
          </cell>
          <cell r="AA1440" t="str">
            <v/>
          </cell>
          <cell r="AB1440" t="str">
            <v/>
          </cell>
          <cell r="AC1440" t="str">
            <v>0.00</v>
          </cell>
          <cell r="AD1440" t="str">
            <v>W050</v>
          </cell>
          <cell r="AE1440" t="str">
            <v/>
          </cell>
          <cell r="AF1440" t="str">
            <v>0.00</v>
          </cell>
          <cell r="AG1440" t="str">
            <v>HARLEM PROMISE C</v>
          </cell>
        </row>
        <row r="1441">
          <cell r="A1441" t="str">
            <v/>
          </cell>
          <cell r="B1441" t="str">
            <v>W051</v>
          </cell>
          <cell r="C1441" t="str">
            <v/>
          </cell>
          <cell r="D1441" t="str">
            <v>K</v>
          </cell>
          <cell r="E1441" t="str">
            <v>Bethany Christian School</v>
          </cell>
          <cell r="F1441" t="str">
            <v/>
          </cell>
          <cell r="G1441" t="str">
            <v>Attn: School Lunch Director</v>
          </cell>
          <cell r="H1441" t="str">
            <v>521 Thomas Boyland St.</v>
          </cell>
          <cell r="I1441" t="str">
            <v>Brooklyn</v>
          </cell>
          <cell r="J1441" t="str">
            <v>(718) 922-1234</v>
          </cell>
          <cell r="K1441" t="str">
            <v>Mrs. Archer</v>
          </cell>
          <cell r="L1441" t="str">
            <v>CAYUGA</v>
          </cell>
          <cell r="M1441" t="str">
            <v/>
          </cell>
          <cell r="N1441" t="str">
            <v>08/15/03</v>
          </cell>
          <cell r="O1441" t="str">
            <v>0.00</v>
          </cell>
          <cell r="P1441" t="str">
            <v>RA</v>
          </cell>
          <cell r="Q1441" t="str">
            <v>No</v>
          </cell>
          <cell r="R1441" t="str">
            <v/>
          </cell>
          <cell r="S1441" t="str">
            <v>180</v>
          </cell>
          <cell r="T1441" t="str">
            <v>UNASSIGNED</v>
          </cell>
          <cell r="U1441" t="str">
            <v>Phyllis Spooner - Cafe Mgr</v>
          </cell>
          <cell r="V1441" t="str">
            <v>0</v>
          </cell>
          <cell r="W1441" t="str">
            <v>NSLP</v>
          </cell>
          <cell r="X1441" t="str">
            <v>Yes</v>
          </cell>
          <cell r="Y1441" t="str">
            <v>Week 1</v>
          </cell>
          <cell r="Z1441" t="str">
            <v/>
          </cell>
          <cell r="AA1441" t="str">
            <v/>
          </cell>
          <cell r="AB1441" t="str">
            <v/>
          </cell>
          <cell r="AC1441" t="str">
            <v>0.00</v>
          </cell>
          <cell r="AD1441" t="str">
            <v>W051</v>
          </cell>
          <cell r="AE1441" t="str">
            <v>QXXBRH2</v>
          </cell>
          <cell r="AF1441" t="str">
            <v>0.00</v>
          </cell>
          <cell r="AG1441" t="str">
            <v>BETHANY CHRIST</v>
          </cell>
        </row>
        <row r="1442">
          <cell r="A1442" t="str">
            <v/>
          </cell>
          <cell r="B1442" t="str">
            <v>W054</v>
          </cell>
          <cell r="C1442" t="str">
            <v/>
          </cell>
          <cell r="D1442" t="str">
            <v>K</v>
          </cell>
          <cell r="E1442" t="str">
            <v>Tomer Dvora School for Girls</v>
          </cell>
          <cell r="F1442" t="str">
            <v/>
          </cell>
          <cell r="G1442" t="str">
            <v>c/o Yeshiva Bais Yitzchok</v>
          </cell>
          <cell r="H1442" t="str">
            <v>1415 45th Street</v>
          </cell>
          <cell r="I1442" t="str">
            <v>Brooklyn</v>
          </cell>
          <cell r="J1442" t="str">
            <v>(718) 633-4802</v>
          </cell>
          <cell r="K1442" t="str">
            <v>Philip Gross - FSD</v>
          </cell>
          <cell r="L1442" t="str">
            <v>CAYUGA</v>
          </cell>
          <cell r="M1442" t="str">
            <v>IMSOBZ@GMAIL.COM</v>
          </cell>
          <cell r="N1442" t="str">
            <v>04/21/03</v>
          </cell>
          <cell r="O1442" t="str">
            <v>0.00</v>
          </cell>
          <cell r="P1442" t="str">
            <v>RA</v>
          </cell>
          <cell r="Q1442" t="str">
            <v>No</v>
          </cell>
          <cell r="R1442" t="str">
            <v/>
          </cell>
          <cell r="S1442" t="str">
            <v>180</v>
          </cell>
          <cell r="T1442" t="str">
            <v>UNASSIGNED</v>
          </cell>
          <cell r="U1442" t="str">
            <v>Sara Honig- Prin-718-633-4802</v>
          </cell>
          <cell r="V1442" t="str">
            <v>0</v>
          </cell>
          <cell r="W1442" t="str">
            <v>NSLP</v>
          </cell>
          <cell r="X1442" t="str">
            <v>Yes</v>
          </cell>
          <cell r="Y1442" t="str">
            <v>Week 1</v>
          </cell>
          <cell r="Z1442" t="str">
            <v/>
          </cell>
          <cell r="AA1442" t="str">
            <v/>
          </cell>
          <cell r="AB1442" t="str">
            <v/>
          </cell>
          <cell r="AC1442" t="str">
            <v>0.00</v>
          </cell>
          <cell r="AD1442" t="str">
            <v>W054</v>
          </cell>
          <cell r="AE1442" t="str">
            <v>39UGYYG</v>
          </cell>
          <cell r="AF1442" t="str">
            <v>0.00</v>
          </cell>
          <cell r="AG1442" t="str">
            <v>TOMER DVORA SCH</v>
          </cell>
        </row>
        <row r="1443">
          <cell r="A1443" t="str">
            <v>320700860889</v>
          </cell>
          <cell r="B1443" t="str">
            <v>W055</v>
          </cell>
          <cell r="C1443" t="str">
            <v/>
          </cell>
          <cell r="D1443" t="str">
            <v>K</v>
          </cell>
          <cell r="E1443" t="str">
            <v>South Bronx Charter School</v>
          </cell>
          <cell r="F1443" t="str">
            <v>Attn: Food Service Director</v>
          </cell>
          <cell r="G1443" t="str">
            <v>South Bronx Charter School</v>
          </cell>
          <cell r="H1443" t="str">
            <v>64 Bruckner Blvd.</v>
          </cell>
          <cell r="I1443" t="str">
            <v>Bronx</v>
          </cell>
          <cell r="J1443" t="str">
            <v>646-894-9858</v>
          </cell>
          <cell r="K1443" t="str">
            <v>John Varas</v>
          </cell>
          <cell r="L1443" t="str">
            <v>BRONX</v>
          </cell>
          <cell r="M1443" t="str">
            <v>varasjohn@aol.com</v>
          </cell>
          <cell r="N1443" t="str">
            <v>02/03/16</v>
          </cell>
          <cell r="O1443" t="str">
            <v>20,525.11</v>
          </cell>
          <cell r="P1443" t="str">
            <v>RA</v>
          </cell>
          <cell r="Q1443" t="str">
            <v>Yes</v>
          </cell>
          <cell r="R1443" t="str">
            <v>320700860889</v>
          </cell>
          <cell r="S1443" t="str">
            <v>180</v>
          </cell>
          <cell r="T1443" t="str">
            <v>UNASSIGNED</v>
          </cell>
          <cell r="U1443" t="str">
            <v/>
          </cell>
          <cell r="V1443" t="str">
            <v>56621</v>
          </cell>
          <cell r="W1443" t="str">
            <v>NSLP</v>
          </cell>
          <cell r="X1443" t="str">
            <v>Yes</v>
          </cell>
          <cell r="Y1443" t="str">
            <v>Week 2</v>
          </cell>
          <cell r="Z1443" t="str">
            <v>02/03/16</v>
          </cell>
          <cell r="AA1443" t="str">
            <v/>
          </cell>
          <cell r="AB1443" t="str">
            <v/>
          </cell>
          <cell r="AC1443" t="str">
            <v>-915.84</v>
          </cell>
          <cell r="AD1443" t="str">
            <v>W055</v>
          </cell>
          <cell r="AE1443" t="str">
            <v>Johnjohn56!</v>
          </cell>
          <cell r="AF1443" t="str">
            <v>15,417.29</v>
          </cell>
          <cell r="AG1443" t="str">
            <v>SOUTH BRONX CHARTER SCHOOL</v>
          </cell>
        </row>
        <row r="1444">
          <cell r="A1444" t="str">
            <v>342400629515</v>
          </cell>
          <cell r="B1444" t="str">
            <v>W056</v>
          </cell>
          <cell r="C1444" t="str">
            <v/>
          </cell>
          <cell r="D1444" t="str">
            <v>K</v>
          </cell>
          <cell r="E1444" t="str">
            <v>Razi School</v>
          </cell>
          <cell r="F1444" t="str">
            <v>Attn: Food Service Director</v>
          </cell>
          <cell r="G1444" t="str">
            <v>Razi School</v>
          </cell>
          <cell r="H1444" t="str">
            <v>55-11 Queens Boulevard</v>
          </cell>
          <cell r="I1444" t="str">
            <v>Woodside</v>
          </cell>
          <cell r="J1444" t="str">
            <v>(718) 779-0711x 112</v>
          </cell>
          <cell r="K1444" t="str">
            <v xml:space="preserve"> Fatemeh Zangeneh</v>
          </cell>
          <cell r="L1444" t="str">
            <v>QUEENS</v>
          </cell>
          <cell r="M1444" t="str">
            <v>fatemehzangeneh18@gmail.com</v>
          </cell>
          <cell r="N1444" t="str">
            <v>03/30/98</v>
          </cell>
          <cell r="O1444" t="str">
            <v>0.00</v>
          </cell>
          <cell r="P1444" t="str">
            <v>RA</v>
          </cell>
          <cell r="Q1444" t="str">
            <v>No</v>
          </cell>
          <cell r="R1444" t="str">
            <v>342400629515</v>
          </cell>
          <cell r="S1444" t="str">
            <v>180</v>
          </cell>
          <cell r="T1444" t="str">
            <v>UNASSIGNED</v>
          </cell>
          <cell r="U1444" t="str">
            <v>Sara Honig</v>
          </cell>
          <cell r="V1444" t="str">
            <v>3072</v>
          </cell>
          <cell r="W1444" t="str">
            <v>NSLP</v>
          </cell>
          <cell r="X1444" t="str">
            <v>Yes</v>
          </cell>
          <cell r="Y1444" t="str">
            <v>Week 2</v>
          </cell>
          <cell r="Z1444" t="str">
            <v>10/24/11</v>
          </cell>
          <cell r="AA1444" t="str">
            <v/>
          </cell>
          <cell r="AB1444" t="str">
            <v>(718) 633-4802</v>
          </cell>
          <cell r="AC1444" t="str">
            <v>0.00</v>
          </cell>
          <cell r="AD1444" t="str">
            <v>W056</v>
          </cell>
          <cell r="AE1444" t="str">
            <v>Azimi13456</v>
          </cell>
          <cell r="AF1444" t="str">
            <v>0.00</v>
          </cell>
          <cell r="AG1444" t="str">
            <v>RAZI SCHOOL</v>
          </cell>
        </row>
        <row r="1445">
          <cell r="A1445" t="str">
            <v/>
          </cell>
          <cell r="B1445" t="str">
            <v>W058</v>
          </cell>
          <cell r="C1445" t="str">
            <v/>
          </cell>
          <cell r="D1445" t="str">
            <v>K</v>
          </cell>
          <cell r="E1445" t="str">
            <v>Inst'l Svcs Child Nutri Pgm</v>
          </cell>
          <cell r="F1445" t="str">
            <v/>
          </cell>
          <cell r="G1445" t="str">
            <v>Attn: Food Service Director</v>
          </cell>
          <cell r="H1445" t="str">
            <v>7200 Douglaston Pkwy</v>
          </cell>
          <cell r="I1445" t="str">
            <v>Douglaston</v>
          </cell>
          <cell r="J1445" t="str">
            <v>(718) 229-8290</v>
          </cell>
          <cell r="K1445" t="str">
            <v>Boyd Kimmins</v>
          </cell>
          <cell r="L1445" t="str">
            <v>CHAUTAUQUA</v>
          </cell>
          <cell r="M1445" t="str">
            <v/>
          </cell>
          <cell r="N1445" t="str">
            <v>01/06/97</v>
          </cell>
          <cell r="O1445" t="str">
            <v>0.00</v>
          </cell>
          <cell r="P1445" t="str">
            <v>RA</v>
          </cell>
          <cell r="Q1445" t="str">
            <v>No</v>
          </cell>
          <cell r="R1445" t="str">
            <v/>
          </cell>
          <cell r="S1445" t="str">
            <v>180</v>
          </cell>
          <cell r="T1445" t="str">
            <v>UNASSIGNED</v>
          </cell>
          <cell r="U1445" t="str">
            <v>Sara Honig- Prin-718-633-4802</v>
          </cell>
          <cell r="V1445" t="str">
            <v>0</v>
          </cell>
          <cell r="W1445" t="str">
            <v>NSLP</v>
          </cell>
          <cell r="X1445" t="str">
            <v>Yes</v>
          </cell>
          <cell r="Y1445" t="str">
            <v>Week 1</v>
          </cell>
          <cell r="Z1445" t="str">
            <v/>
          </cell>
          <cell r="AA1445" t="str">
            <v/>
          </cell>
          <cell r="AB1445" t="str">
            <v/>
          </cell>
          <cell r="AC1445" t="str">
            <v>0.00</v>
          </cell>
          <cell r="AD1445" t="str">
            <v>W058</v>
          </cell>
          <cell r="AE1445" t="str">
            <v>6MC3H7B</v>
          </cell>
          <cell r="AF1445" t="str">
            <v>0.00</v>
          </cell>
          <cell r="AG1445" t="str">
            <v>INST SVCS CHILD</v>
          </cell>
        </row>
        <row r="1446">
          <cell r="A1446" t="str">
            <v/>
          </cell>
          <cell r="B1446" t="str">
            <v>W061</v>
          </cell>
          <cell r="C1446" t="str">
            <v/>
          </cell>
          <cell r="D1446" t="str">
            <v>K</v>
          </cell>
          <cell r="E1446" t="str">
            <v>St. Mark School</v>
          </cell>
          <cell r="F1446" t="str">
            <v>Attn: School Lunch Durector</v>
          </cell>
          <cell r="G1446" t="str">
            <v>St. Mark School</v>
          </cell>
          <cell r="H1446" t="str">
            <v>2602 E. 19th St.</v>
          </cell>
          <cell r="I1446" t="str">
            <v>Brooklyn</v>
          </cell>
          <cell r="J1446" t="str">
            <v>(347) 274-0523</v>
          </cell>
          <cell r="K1446" t="str">
            <v>Maryann Maung - FSD</v>
          </cell>
          <cell r="L1446" t="str">
            <v>KINGS</v>
          </cell>
          <cell r="M1446" t="str">
            <v/>
          </cell>
          <cell r="N1446" t="str">
            <v/>
          </cell>
          <cell r="O1446" t="str">
            <v>0.00</v>
          </cell>
          <cell r="P1446" t="str">
            <v>RA</v>
          </cell>
          <cell r="Q1446" t="str">
            <v>No</v>
          </cell>
          <cell r="R1446" t="str">
            <v/>
          </cell>
          <cell r="S1446" t="str">
            <v>180</v>
          </cell>
          <cell r="T1446" t="str">
            <v>UNASSIGNED</v>
          </cell>
          <cell r="U1446" t="str">
            <v/>
          </cell>
          <cell r="V1446" t="str">
            <v>0</v>
          </cell>
          <cell r="W1446" t="str">
            <v>NSLP</v>
          </cell>
          <cell r="X1446" t="str">
            <v>No</v>
          </cell>
          <cell r="Y1446" t="str">
            <v>Week 1</v>
          </cell>
          <cell r="Z1446" t="str">
            <v/>
          </cell>
          <cell r="AA1446" t="str">
            <v/>
          </cell>
          <cell r="AB1446" t="str">
            <v/>
          </cell>
          <cell r="AC1446" t="str">
            <v>0.00</v>
          </cell>
          <cell r="AD1446" t="str">
            <v/>
          </cell>
          <cell r="AE1446" t="str">
            <v/>
          </cell>
          <cell r="AF1446" t="str">
            <v>0.00</v>
          </cell>
          <cell r="AG1446" t="str">
            <v>ST. MARK SCHOOL</v>
          </cell>
        </row>
        <row r="1447">
          <cell r="A1447" t="str">
            <v>331501000000</v>
          </cell>
          <cell r="B1447" t="str">
            <v>W062</v>
          </cell>
          <cell r="C1447" t="str">
            <v/>
          </cell>
          <cell r="D1447" t="str">
            <v>K</v>
          </cell>
          <cell r="E1447" t="str">
            <v>Peoples Cathedral of Brooklyn</v>
          </cell>
          <cell r="F1447" t="str">
            <v/>
          </cell>
          <cell r="G1447" t="str">
            <v>Attn: School Lunch Director</v>
          </cell>
          <cell r="H1447" t="str">
            <v>910 Union Street</v>
          </cell>
          <cell r="I1447" t="str">
            <v>Brooklyn</v>
          </cell>
          <cell r="J1447" t="str">
            <v>(718) 783-8204</v>
          </cell>
          <cell r="K1447" t="str">
            <v>Winston Sam</v>
          </cell>
          <cell r="L1447" t="str">
            <v>CAYUGA</v>
          </cell>
          <cell r="M1447" t="str">
            <v>MRSAM@EXCITE.COM</v>
          </cell>
          <cell r="N1447" t="str">
            <v>03/11/02</v>
          </cell>
          <cell r="O1447" t="str">
            <v>0.00</v>
          </cell>
          <cell r="P1447" t="str">
            <v>RA</v>
          </cell>
          <cell r="Q1447" t="str">
            <v>No</v>
          </cell>
          <cell r="R1447" t="str">
            <v>331501000000</v>
          </cell>
          <cell r="S1447" t="str">
            <v>180</v>
          </cell>
          <cell r="T1447" t="str">
            <v>UNASSIGNED</v>
          </cell>
          <cell r="U1447" t="str">
            <v>Sara Honig- Prin-718-633-4802</v>
          </cell>
          <cell r="V1447" t="str">
            <v>0</v>
          </cell>
          <cell r="W1447" t="str">
            <v>NSLP</v>
          </cell>
          <cell r="X1447" t="str">
            <v>Yes</v>
          </cell>
          <cell r="Y1447" t="str">
            <v>Week 1</v>
          </cell>
          <cell r="Z1447" t="str">
            <v/>
          </cell>
          <cell r="AA1447" t="str">
            <v/>
          </cell>
          <cell r="AB1447" t="str">
            <v/>
          </cell>
          <cell r="AC1447" t="str">
            <v>0.00</v>
          </cell>
          <cell r="AD1447" t="str">
            <v>W062</v>
          </cell>
          <cell r="AE1447" t="str">
            <v>Password1</v>
          </cell>
          <cell r="AF1447" t="str">
            <v>0.00</v>
          </cell>
          <cell r="AG1447" t="str">
            <v>PEOPLES CATHEDRA</v>
          </cell>
        </row>
        <row r="1448">
          <cell r="A1448" t="str">
            <v/>
          </cell>
          <cell r="B1448" t="str">
            <v>W066</v>
          </cell>
          <cell r="C1448" t="str">
            <v/>
          </cell>
          <cell r="D1448" t="str">
            <v>K</v>
          </cell>
          <cell r="E1448" t="str">
            <v>Columbia Grammar &amp; Prep School</v>
          </cell>
          <cell r="F1448" t="str">
            <v>D.A.K.A.</v>
          </cell>
          <cell r="G1448" t="str">
            <v>Attn: School Lunch Director</v>
          </cell>
          <cell r="H1448" t="str">
            <v>5 W.93rd Street</v>
          </cell>
          <cell r="I1448" t="str">
            <v>New York</v>
          </cell>
          <cell r="J1448" t="str">
            <v>(212) 749-6200 214</v>
          </cell>
          <cell r="K1448" t="str">
            <v>Janet Morreale</v>
          </cell>
          <cell r="L1448" t="str">
            <v>CHAUTAUQUA</v>
          </cell>
          <cell r="M1448" t="str">
            <v/>
          </cell>
          <cell r="N1448" t="str">
            <v>05/09/02</v>
          </cell>
          <cell r="O1448" t="str">
            <v>0.00</v>
          </cell>
          <cell r="P1448" t="str">
            <v>RA</v>
          </cell>
          <cell r="Q1448" t="str">
            <v>No</v>
          </cell>
          <cell r="R1448" t="str">
            <v/>
          </cell>
          <cell r="S1448" t="str">
            <v>180</v>
          </cell>
          <cell r="T1448" t="str">
            <v>UNASSIGNED</v>
          </cell>
          <cell r="U1448" t="str">
            <v>Sara Honig- Prin-718-633-4802</v>
          </cell>
          <cell r="V1448" t="str">
            <v>0</v>
          </cell>
          <cell r="W1448" t="str">
            <v>NSLP</v>
          </cell>
          <cell r="X1448" t="str">
            <v>Yes</v>
          </cell>
          <cell r="Y1448" t="str">
            <v>Week 1</v>
          </cell>
          <cell r="Z1448" t="str">
            <v/>
          </cell>
          <cell r="AA1448" t="str">
            <v/>
          </cell>
          <cell r="AB1448" t="str">
            <v/>
          </cell>
          <cell r="AC1448" t="str">
            <v>0.00</v>
          </cell>
          <cell r="AD1448" t="str">
            <v>W066</v>
          </cell>
          <cell r="AE1448" t="str">
            <v>8QFADGF</v>
          </cell>
          <cell r="AF1448" t="str">
            <v>0.00</v>
          </cell>
          <cell r="AG1448" t="str">
            <v>COLUMBIA GRAMMAR</v>
          </cell>
        </row>
        <row r="1449">
          <cell r="A1449" t="str">
            <v/>
          </cell>
          <cell r="B1449" t="str">
            <v>W067</v>
          </cell>
          <cell r="C1449" t="str">
            <v/>
          </cell>
          <cell r="D1449" t="str">
            <v>K</v>
          </cell>
          <cell r="E1449" t="str">
            <v>Bnos Israel Institute</v>
          </cell>
          <cell r="F1449" t="str">
            <v/>
          </cell>
          <cell r="G1449" t="str">
            <v>Attn: School Lunch Director</v>
          </cell>
          <cell r="H1449" t="str">
            <v>612 Beach 9th Street</v>
          </cell>
          <cell r="I1449" t="str">
            <v>Far Rockaway</v>
          </cell>
          <cell r="J1449" t="str">
            <v>(718) 337-7520</v>
          </cell>
          <cell r="K1449" t="str">
            <v>Jacob Rubin</v>
          </cell>
          <cell r="L1449" t="str">
            <v>CHAUTAUQUA</v>
          </cell>
          <cell r="M1449" t="str">
            <v/>
          </cell>
          <cell r="N1449" t="str">
            <v>08/02/01</v>
          </cell>
          <cell r="O1449" t="str">
            <v>0.00</v>
          </cell>
          <cell r="P1449" t="str">
            <v>RA</v>
          </cell>
          <cell r="Q1449" t="str">
            <v>No</v>
          </cell>
          <cell r="R1449" t="str">
            <v/>
          </cell>
          <cell r="S1449" t="str">
            <v>180</v>
          </cell>
          <cell r="T1449" t="str">
            <v>UNASSIGNED</v>
          </cell>
          <cell r="U1449" t="str">
            <v>Sara Honig- Prin-718-633-4802</v>
          </cell>
          <cell r="V1449" t="str">
            <v>0</v>
          </cell>
          <cell r="W1449" t="str">
            <v>NSLP</v>
          </cell>
          <cell r="X1449" t="str">
            <v>Yes</v>
          </cell>
          <cell r="Y1449" t="str">
            <v>Week 1</v>
          </cell>
          <cell r="Z1449" t="str">
            <v/>
          </cell>
          <cell r="AA1449" t="str">
            <v/>
          </cell>
          <cell r="AB1449" t="str">
            <v/>
          </cell>
          <cell r="AC1449" t="str">
            <v>0.00</v>
          </cell>
          <cell r="AD1449" t="str">
            <v>W067</v>
          </cell>
          <cell r="AE1449" t="str">
            <v>AMBEC6Q</v>
          </cell>
          <cell r="AF1449" t="str">
            <v>0.00</v>
          </cell>
          <cell r="AG1449" t="str">
            <v>BNOS ISRAEL INST</v>
          </cell>
        </row>
        <row r="1450">
          <cell r="A1450" t="str">
            <v>321100809031</v>
          </cell>
          <cell r="B1450" t="str">
            <v>W069</v>
          </cell>
          <cell r="C1450" t="str">
            <v/>
          </cell>
          <cell r="D1450" t="str">
            <v>K</v>
          </cell>
          <cell r="E1450" t="str">
            <v>New Covenant Christian School</v>
          </cell>
          <cell r="F1450" t="str">
            <v>Attn: Food Service Director</v>
          </cell>
          <cell r="G1450" t="str">
            <v>New Covenant Christian School</v>
          </cell>
          <cell r="H1450" t="str">
            <v>1497 Needham Avenue</v>
          </cell>
          <cell r="I1450" t="str">
            <v>Bronx</v>
          </cell>
          <cell r="J1450" t="str">
            <v>646-326-3557</v>
          </cell>
          <cell r="K1450" t="str">
            <v>Sylvia Cleare</v>
          </cell>
          <cell r="L1450" t="str">
            <v>BRONX</v>
          </cell>
          <cell r="M1450" t="str">
            <v>scleare@ncchristianschool.org</v>
          </cell>
          <cell r="N1450" t="str">
            <v>02/24/95</v>
          </cell>
          <cell r="O1450" t="str">
            <v>8,043.51</v>
          </cell>
          <cell r="P1450" t="str">
            <v>RA</v>
          </cell>
          <cell r="Q1450" t="str">
            <v>Yes</v>
          </cell>
          <cell r="R1450" t="str">
            <v>321100809031</v>
          </cell>
          <cell r="S1450" t="str">
            <v>180</v>
          </cell>
          <cell r="T1450" t="str">
            <v>UNASSIGNED</v>
          </cell>
          <cell r="U1450" t="str">
            <v>Sara Honig</v>
          </cell>
          <cell r="V1450" t="str">
            <v>22189</v>
          </cell>
          <cell r="W1450" t="str">
            <v>NSLP</v>
          </cell>
          <cell r="X1450" t="str">
            <v>Yes</v>
          </cell>
          <cell r="Y1450" t="str">
            <v>Week 1</v>
          </cell>
          <cell r="Z1450" t="str">
            <v>12/01/11</v>
          </cell>
          <cell r="AA1450" t="str">
            <v/>
          </cell>
          <cell r="AB1450" t="str">
            <v>(718) 633-4802</v>
          </cell>
          <cell r="AC1450" t="str">
            <v>-506.06</v>
          </cell>
          <cell r="AD1450" t="str">
            <v>W069</v>
          </cell>
          <cell r="AE1450" t="str">
            <v>Password069</v>
          </cell>
          <cell r="AF1450" t="str">
            <v>3,361.62</v>
          </cell>
          <cell r="AG1450" t="str">
            <v>NEW COVENANT</v>
          </cell>
        </row>
        <row r="1451">
          <cell r="A1451" t="str">
            <v>331800438510</v>
          </cell>
          <cell r="B1451" t="str">
            <v>W070</v>
          </cell>
          <cell r="C1451" t="str">
            <v/>
          </cell>
          <cell r="D1451" t="str">
            <v>K</v>
          </cell>
          <cell r="E1451" t="str">
            <v>Excelsior Elem Sch SDA</v>
          </cell>
          <cell r="F1451" t="str">
            <v>Attn: School Lunch Director</v>
          </cell>
          <cell r="G1451" t="str">
            <v>Excelsior Elem Sch SDA</v>
          </cell>
          <cell r="H1451" t="str">
            <v>418 East 45th Street</v>
          </cell>
          <cell r="I1451" t="str">
            <v>Brooklyn</v>
          </cell>
          <cell r="J1451" t="str">
            <v>(718) 693-5500</v>
          </cell>
          <cell r="K1451" t="str">
            <v>Pauline Britton</v>
          </cell>
          <cell r="L1451" t="str">
            <v>KINGS</v>
          </cell>
          <cell r="M1451" t="str">
            <v>excelsiorelementary@yahoo.com</v>
          </cell>
          <cell r="N1451" t="str">
            <v>11/03/97</v>
          </cell>
          <cell r="O1451" t="str">
            <v>0.00</v>
          </cell>
          <cell r="P1451" t="str">
            <v>RA</v>
          </cell>
          <cell r="Q1451" t="str">
            <v>No</v>
          </cell>
          <cell r="R1451" t="str">
            <v>331800438510</v>
          </cell>
          <cell r="S1451" t="str">
            <v>180</v>
          </cell>
          <cell r="T1451" t="str">
            <v>UNASSIGNED</v>
          </cell>
          <cell r="U1451" t="str">
            <v>Sara Honig</v>
          </cell>
          <cell r="V1451" t="str">
            <v>23256</v>
          </cell>
          <cell r="W1451" t="str">
            <v>NSLP</v>
          </cell>
          <cell r="X1451" t="str">
            <v>No</v>
          </cell>
          <cell r="Y1451" t="str">
            <v>Week 1</v>
          </cell>
          <cell r="Z1451" t="str">
            <v/>
          </cell>
          <cell r="AA1451" t="str">
            <v/>
          </cell>
          <cell r="AB1451" t="str">
            <v>(718) 633-4802</v>
          </cell>
          <cell r="AC1451" t="str">
            <v>0.00</v>
          </cell>
          <cell r="AD1451" t="str">
            <v>W070</v>
          </cell>
          <cell r="AE1451" t="str">
            <v/>
          </cell>
          <cell r="AF1451" t="str">
            <v>0.00</v>
          </cell>
          <cell r="AG1451" t="str">
            <v>EXCELSIOR SDA</v>
          </cell>
        </row>
        <row r="1452">
          <cell r="A1452" t="str">
            <v/>
          </cell>
          <cell r="B1452" t="str">
            <v>W071</v>
          </cell>
          <cell r="C1452" t="str">
            <v/>
          </cell>
          <cell r="D1452" t="str">
            <v>K</v>
          </cell>
          <cell r="E1452" t="str">
            <v>Yeshiva Satmer Antwerpen</v>
          </cell>
          <cell r="F1452" t="str">
            <v/>
          </cell>
          <cell r="G1452" t="str">
            <v>Attn: School Lunch Director</v>
          </cell>
          <cell r="H1452" t="str">
            <v>1051 32nd Street</v>
          </cell>
          <cell r="I1452" t="str">
            <v>Far Rockaway</v>
          </cell>
          <cell r="J1452" t="str">
            <v>(718) 599-0387</v>
          </cell>
          <cell r="K1452" t="str">
            <v>Libby Kestenbaum - FSD</v>
          </cell>
          <cell r="L1452" t="str">
            <v>CHAUTAUQUA</v>
          </cell>
          <cell r="M1452" t="str">
            <v/>
          </cell>
          <cell r="N1452" t="str">
            <v>06/17/03</v>
          </cell>
          <cell r="O1452" t="str">
            <v>0.00</v>
          </cell>
          <cell r="P1452" t="str">
            <v>RA</v>
          </cell>
          <cell r="Q1452" t="str">
            <v>No</v>
          </cell>
          <cell r="R1452" t="str">
            <v/>
          </cell>
          <cell r="S1452" t="str">
            <v>180</v>
          </cell>
          <cell r="T1452" t="str">
            <v>UNASSIGNED</v>
          </cell>
          <cell r="U1452" t="str">
            <v>Sara Honig- Prin-718-633-4802</v>
          </cell>
          <cell r="V1452" t="str">
            <v>0</v>
          </cell>
          <cell r="W1452" t="str">
            <v>NSLP</v>
          </cell>
          <cell r="X1452" t="str">
            <v>No</v>
          </cell>
          <cell r="Y1452" t="str">
            <v>Week 1</v>
          </cell>
          <cell r="Z1452" t="str">
            <v/>
          </cell>
          <cell r="AA1452" t="str">
            <v/>
          </cell>
          <cell r="AB1452" t="str">
            <v/>
          </cell>
          <cell r="AC1452" t="str">
            <v>0.00</v>
          </cell>
          <cell r="AD1452" t="str">
            <v/>
          </cell>
          <cell r="AE1452" t="str">
            <v/>
          </cell>
          <cell r="AF1452" t="str">
            <v>0.00</v>
          </cell>
          <cell r="AG1452" t="str">
            <v>YESHIVA SATMER</v>
          </cell>
        </row>
        <row r="1453">
          <cell r="A1453" t="str">
            <v>331900860958</v>
          </cell>
          <cell r="B1453" t="str">
            <v>W072</v>
          </cell>
          <cell r="C1453" t="str">
            <v/>
          </cell>
          <cell r="D1453" t="str">
            <v>K</v>
          </cell>
          <cell r="E1453" t="str">
            <v>Brooklyn Scholars</v>
          </cell>
          <cell r="F1453" t="str">
            <v>Attn: School Lunch Directors</v>
          </cell>
          <cell r="G1453" t="str">
            <v>Brooklyn Scholars</v>
          </cell>
          <cell r="H1453" t="str">
            <v>2609 Linden Blvd</v>
          </cell>
          <cell r="I1453" t="str">
            <v>Brooklyn</v>
          </cell>
          <cell r="J1453" t="str">
            <v>(570) 457-8311 x 2520</v>
          </cell>
          <cell r="K1453" t="str">
            <v>Kevin Sullin - FSD</v>
          </cell>
          <cell r="L1453" t="str">
            <v>KINGS</v>
          </cell>
          <cell r="M1453" t="str">
            <v>ksullin@preferredmealsystems.com</v>
          </cell>
          <cell r="N1453" t="str">
            <v>05/28/10</v>
          </cell>
          <cell r="O1453" t="str">
            <v>0.00</v>
          </cell>
          <cell r="P1453" t="str">
            <v>RA</v>
          </cell>
          <cell r="Q1453" t="str">
            <v>No</v>
          </cell>
          <cell r="R1453" t="str">
            <v>331900860958</v>
          </cell>
          <cell r="S1453" t="str">
            <v>180</v>
          </cell>
          <cell r="T1453" t="str">
            <v>UNASSIGNED</v>
          </cell>
          <cell r="U1453" t="str">
            <v>Christian Grosshans</v>
          </cell>
          <cell r="V1453" t="str">
            <v>79725</v>
          </cell>
          <cell r="W1453" t="str">
            <v>NSLP</v>
          </cell>
          <cell r="X1453" t="str">
            <v>No</v>
          </cell>
          <cell r="Y1453" t="str">
            <v>Week 1</v>
          </cell>
          <cell r="Z1453" t="str">
            <v/>
          </cell>
          <cell r="AA1453" t="str">
            <v/>
          </cell>
          <cell r="AB1453" t="str">
            <v>616-954-3086</v>
          </cell>
          <cell r="AC1453" t="str">
            <v>0.00</v>
          </cell>
          <cell r="AD1453" t="str">
            <v>W072</v>
          </cell>
          <cell r="AE1453" t="str">
            <v>TW9835Z</v>
          </cell>
          <cell r="AF1453" t="str">
            <v>0.00</v>
          </cell>
          <cell r="AG1453" t="str">
            <v>BROOKLYN SCHOLARS</v>
          </cell>
        </row>
        <row r="1454">
          <cell r="A1454" t="str">
            <v>331600860847</v>
          </cell>
          <cell r="B1454" t="str">
            <v>W073</v>
          </cell>
          <cell r="C1454" t="str">
            <v/>
          </cell>
          <cell r="D1454" t="str">
            <v>K</v>
          </cell>
          <cell r="E1454" t="str">
            <v>Brooklyn Excelsior</v>
          </cell>
          <cell r="F1454" t="str">
            <v>Attn: School Lunch Director</v>
          </cell>
          <cell r="G1454" t="str">
            <v>Brooklyn Excelsior</v>
          </cell>
          <cell r="H1454" t="str">
            <v>856 Quincy Street</v>
          </cell>
          <cell r="I1454" t="str">
            <v>Brooklyn</v>
          </cell>
          <cell r="J1454" t="str">
            <v>(570) 457-8311 x2520</v>
          </cell>
          <cell r="K1454" t="str">
            <v>Kevin Sullin</v>
          </cell>
          <cell r="L1454" t="str">
            <v>KINGS</v>
          </cell>
          <cell r="M1454" t="str">
            <v>ksullin@preferredmealsystems.com</v>
          </cell>
          <cell r="N1454" t="str">
            <v>05/28/10</v>
          </cell>
          <cell r="O1454" t="str">
            <v>0.00</v>
          </cell>
          <cell r="P1454" t="str">
            <v>RA</v>
          </cell>
          <cell r="Q1454" t="str">
            <v>No</v>
          </cell>
          <cell r="R1454" t="str">
            <v>331600860847</v>
          </cell>
          <cell r="S1454" t="str">
            <v>180</v>
          </cell>
          <cell r="T1454" t="str">
            <v>UNASSIGNED</v>
          </cell>
          <cell r="U1454" t="str">
            <v>Christina Grosshans</v>
          </cell>
          <cell r="V1454" t="str">
            <v>91256</v>
          </cell>
          <cell r="W1454" t="str">
            <v>NSLP</v>
          </cell>
          <cell r="X1454" t="str">
            <v>Yes</v>
          </cell>
          <cell r="Y1454" t="str">
            <v>Week 1</v>
          </cell>
          <cell r="Z1454" t="str">
            <v/>
          </cell>
          <cell r="AA1454" t="str">
            <v/>
          </cell>
          <cell r="AB1454" t="str">
            <v>616-954-3086</v>
          </cell>
          <cell r="AC1454" t="str">
            <v>0.00</v>
          </cell>
          <cell r="AD1454" t="str">
            <v>W074</v>
          </cell>
          <cell r="AE1454" t="str">
            <v/>
          </cell>
          <cell r="AF1454" t="str">
            <v>0.00</v>
          </cell>
          <cell r="AG1454" t="str">
            <v>BROOKLYN EXCELSIOR</v>
          </cell>
        </row>
        <row r="1455">
          <cell r="A1455" t="str">
            <v>331800437980</v>
          </cell>
          <cell r="B1455" t="str">
            <v>W092</v>
          </cell>
          <cell r="C1455" t="str">
            <v/>
          </cell>
          <cell r="D1455" t="str">
            <v>K</v>
          </cell>
          <cell r="E1455" t="str">
            <v>Northeast Conf Corp of SDA</v>
          </cell>
          <cell r="F1455" t="str">
            <v>Attn: Food Service Director</v>
          </cell>
          <cell r="G1455" t="str">
            <v>Flatbush SDA School</v>
          </cell>
          <cell r="H1455" t="str">
            <v>5810 Snyder Avenue</v>
          </cell>
          <cell r="I1455" t="str">
            <v>Brooklyn</v>
          </cell>
          <cell r="J1455" t="str">
            <v>(718) 922-6390</v>
          </cell>
          <cell r="K1455" t="str">
            <v>Colin Moore</v>
          </cell>
          <cell r="L1455" t="str">
            <v>KINGS</v>
          </cell>
          <cell r="M1455" t="str">
            <v>colinmoore1@yahoo.com</v>
          </cell>
          <cell r="N1455" t="str">
            <v>02/24/95</v>
          </cell>
          <cell r="O1455" t="str">
            <v>3,295.85</v>
          </cell>
          <cell r="P1455" t="str">
            <v>RA</v>
          </cell>
          <cell r="Q1455" t="str">
            <v>Yes</v>
          </cell>
          <cell r="R1455" t="str">
            <v>331800437980</v>
          </cell>
          <cell r="S1455" t="str">
            <v>180</v>
          </cell>
          <cell r="T1455" t="str">
            <v>UNASSIGNED</v>
          </cell>
          <cell r="U1455" t="str">
            <v>Sara Honig</v>
          </cell>
          <cell r="V1455" t="str">
            <v>9092</v>
          </cell>
          <cell r="W1455" t="str">
            <v>NSLP</v>
          </cell>
          <cell r="X1455" t="str">
            <v>Yes</v>
          </cell>
          <cell r="Y1455" t="str">
            <v>Week 1</v>
          </cell>
          <cell r="Z1455" t="str">
            <v>09/14/12</v>
          </cell>
          <cell r="AA1455" t="str">
            <v/>
          </cell>
          <cell r="AB1455" t="str">
            <v>(718) 633-4802</v>
          </cell>
          <cell r="AC1455" t="str">
            <v>-176.51</v>
          </cell>
          <cell r="AD1455" t="str">
            <v>W092</v>
          </cell>
          <cell r="AE1455" t="str">
            <v>Flatbush5810sda</v>
          </cell>
          <cell r="AF1455" t="str">
            <v>2,198.47</v>
          </cell>
          <cell r="AG1455" t="str">
            <v>NORTHEAST CONF</v>
          </cell>
        </row>
        <row r="1456">
          <cell r="A1456" t="str">
            <v>331800805087</v>
          </cell>
          <cell r="B1456" t="str">
            <v>W093</v>
          </cell>
          <cell r="C1456" t="str">
            <v/>
          </cell>
          <cell r="D1456" t="str">
            <v>K</v>
          </cell>
          <cell r="E1456" t="str">
            <v>The Bible Speaks Church Academy</v>
          </cell>
          <cell r="F1456" t="str">
            <v>Attn: School Lunch Director</v>
          </cell>
          <cell r="G1456" t="str">
            <v>The Bible Speaks Church Academy</v>
          </cell>
          <cell r="H1456" t="str">
            <v>5205 Foster Ave</v>
          </cell>
          <cell r="I1456" t="str">
            <v>Brooklyn</v>
          </cell>
          <cell r="J1456" t="str">
            <v>(718) 629-4559</v>
          </cell>
          <cell r="K1456" t="str">
            <v>Charmaine Moses</v>
          </cell>
          <cell r="L1456" t="str">
            <v>KINGS</v>
          </cell>
          <cell r="M1456" t="str">
            <v>PRINCIPAL.MOSES@GMAIL.COM</v>
          </cell>
          <cell r="N1456" t="str">
            <v>02/02/06</v>
          </cell>
          <cell r="O1456" t="str">
            <v>0.00</v>
          </cell>
          <cell r="P1456" t="str">
            <v>RA</v>
          </cell>
          <cell r="Q1456" t="str">
            <v>No</v>
          </cell>
          <cell r="R1456" t="str">
            <v>331800805087</v>
          </cell>
          <cell r="S1456" t="str">
            <v>180</v>
          </cell>
          <cell r="T1456" t="str">
            <v>UNASSIGNED</v>
          </cell>
          <cell r="U1456" t="str">
            <v>Sara Honig- Prin-718-633-4802</v>
          </cell>
          <cell r="V1456" t="str">
            <v>8730</v>
          </cell>
          <cell r="W1456" t="str">
            <v>NSLP</v>
          </cell>
          <cell r="X1456" t="str">
            <v>Yes</v>
          </cell>
          <cell r="Y1456" t="str">
            <v>Week 2</v>
          </cell>
          <cell r="Z1456" t="str">
            <v>10/24/11</v>
          </cell>
          <cell r="AA1456" t="str">
            <v/>
          </cell>
          <cell r="AB1456" t="str">
            <v/>
          </cell>
          <cell r="AC1456" t="str">
            <v>0.00</v>
          </cell>
          <cell r="AD1456" t="str">
            <v>W093</v>
          </cell>
          <cell r="AE1456" t="str">
            <v>JQCJJBA</v>
          </cell>
          <cell r="AF1456" t="str">
            <v>0.00</v>
          </cell>
          <cell r="AG1456" t="str">
            <v>THE BIBLE SPEAKS</v>
          </cell>
        </row>
        <row r="1457">
          <cell r="A1457" t="str">
            <v/>
          </cell>
          <cell r="B1457" t="str">
            <v>W113</v>
          </cell>
          <cell r="C1457" t="str">
            <v/>
          </cell>
          <cell r="D1457" t="str">
            <v>K</v>
          </cell>
          <cell r="E1457" t="str">
            <v>Brooklyn Amity School</v>
          </cell>
          <cell r="F1457" t="str">
            <v/>
          </cell>
          <cell r="G1457" t="str">
            <v>Attn: School Lunch Director</v>
          </cell>
          <cell r="H1457" t="str">
            <v>2727 Coney Island Ave</v>
          </cell>
          <cell r="I1457" t="str">
            <v>Brooklyn</v>
          </cell>
          <cell r="J1457" t="str">
            <v>(718) 891-6100</v>
          </cell>
          <cell r="K1457" t="str">
            <v>Adem Dokmeci</v>
          </cell>
          <cell r="L1457" t="str">
            <v>CAYUGA</v>
          </cell>
          <cell r="M1457" t="str">
            <v/>
          </cell>
          <cell r="N1457" t="str">
            <v>08/12/04</v>
          </cell>
          <cell r="O1457" t="str">
            <v>0.00</v>
          </cell>
          <cell r="P1457" t="str">
            <v>RA</v>
          </cell>
          <cell r="Q1457" t="str">
            <v>No</v>
          </cell>
          <cell r="R1457" t="str">
            <v/>
          </cell>
          <cell r="S1457" t="str">
            <v>180</v>
          </cell>
          <cell r="T1457" t="str">
            <v>UNASSIGNED</v>
          </cell>
          <cell r="U1457" t="str">
            <v>Sara Honig- Prin-718-633-4802</v>
          </cell>
          <cell r="V1457" t="str">
            <v>0</v>
          </cell>
          <cell r="W1457" t="str">
            <v>NSLP</v>
          </cell>
          <cell r="X1457" t="str">
            <v>No</v>
          </cell>
          <cell r="Y1457" t="str">
            <v>Week 1</v>
          </cell>
          <cell r="Z1457" t="str">
            <v/>
          </cell>
          <cell r="AA1457" t="str">
            <v/>
          </cell>
          <cell r="AB1457" t="str">
            <v/>
          </cell>
          <cell r="AC1457" t="str">
            <v>0.00</v>
          </cell>
          <cell r="AD1457" t="str">
            <v/>
          </cell>
          <cell r="AE1457" t="str">
            <v/>
          </cell>
          <cell r="AF1457" t="str">
            <v>0.00</v>
          </cell>
          <cell r="AG1457" t="str">
            <v>BKLYN AMITY SCH</v>
          </cell>
        </row>
        <row r="1458">
          <cell r="A1458" t="str">
            <v/>
          </cell>
          <cell r="B1458" t="str">
            <v>W128</v>
          </cell>
          <cell r="C1458" t="str">
            <v/>
          </cell>
          <cell r="D1458" t="str">
            <v>K</v>
          </cell>
          <cell r="E1458" t="str">
            <v>Archdiocese of NY</v>
          </cell>
          <cell r="F1458" t="str">
            <v/>
          </cell>
          <cell r="G1458" t="str">
            <v>Attn: Vincent Heintz</v>
          </cell>
          <cell r="H1458" t="str">
            <v>1011 First Avenue</v>
          </cell>
          <cell r="I1458" t="str">
            <v>New York</v>
          </cell>
          <cell r="J1458" t="str">
            <v>(212) 371-1011</v>
          </cell>
          <cell r="K1458" t="str">
            <v>Vincent Heintz-Edward Albano</v>
          </cell>
          <cell r="L1458" t="str">
            <v>CHAUTAUQUA</v>
          </cell>
          <cell r="M1458" t="str">
            <v/>
          </cell>
          <cell r="N1458" t="str">
            <v>11/22/00</v>
          </cell>
          <cell r="O1458" t="str">
            <v>0.00</v>
          </cell>
          <cell r="P1458" t="str">
            <v>RA</v>
          </cell>
          <cell r="Q1458" t="str">
            <v>No</v>
          </cell>
          <cell r="R1458" t="str">
            <v/>
          </cell>
          <cell r="S1458" t="str">
            <v>180</v>
          </cell>
          <cell r="T1458" t="str">
            <v>UNASSIGNED</v>
          </cell>
          <cell r="U1458" t="str">
            <v>Nanette Melera 212-371-1000 x2610</v>
          </cell>
          <cell r="V1458" t="str">
            <v>0</v>
          </cell>
          <cell r="W1458" t="str">
            <v>NSLP</v>
          </cell>
          <cell r="X1458" t="str">
            <v>Yes</v>
          </cell>
          <cell r="Y1458" t="str">
            <v>Week 1</v>
          </cell>
          <cell r="Z1458" t="str">
            <v/>
          </cell>
          <cell r="AA1458" t="str">
            <v/>
          </cell>
          <cell r="AB1458" t="str">
            <v/>
          </cell>
          <cell r="AC1458" t="str">
            <v>0.00</v>
          </cell>
          <cell r="AD1458" t="str">
            <v>W128</v>
          </cell>
          <cell r="AE1458" t="str">
            <v>YYYYYY</v>
          </cell>
          <cell r="AF1458" t="str">
            <v>0.00</v>
          </cell>
          <cell r="AG1458" t="str">
            <v>ARCHDIOCESE NY</v>
          </cell>
        </row>
        <row r="1459">
          <cell r="A1459" t="str">
            <v/>
          </cell>
          <cell r="B1459" t="str">
            <v>W132</v>
          </cell>
          <cell r="C1459" t="str">
            <v/>
          </cell>
          <cell r="D1459" t="str">
            <v>K</v>
          </cell>
          <cell r="E1459" t="str">
            <v>Westchester Area School</v>
          </cell>
          <cell r="F1459" t="str">
            <v/>
          </cell>
          <cell r="G1459" t="str">
            <v>Attn: School Lunch Director</v>
          </cell>
          <cell r="H1459" t="str">
            <v>456 Webster Avenue</v>
          </cell>
          <cell r="I1459" t="str">
            <v>New Rochelle</v>
          </cell>
          <cell r="J1459" t="str">
            <v>(914) 235-5799</v>
          </cell>
          <cell r="K1459" t="str">
            <v>Mark Levy</v>
          </cell>
          <cell r="L1459" t="str">
            <v>CAYUGA</v>
          </cell>
          <cell r="M1459" t="str">
            <v/>
          </cell>
          <cell r="N1459" t="str">
            <v>02/24/95</v>
          </cell>
          <cell r="O1459" t="str">
            <v>0.00</v>
          </cell>
          <cell r="P1459" t="str">
            <v>RA</v>
          </cell>
          <cell r="Q1459" t="str">
            <v>No</v>
          </cell>
          <cell r="R1459" t="str">
            <v/>
          </cell>
          <cell r="S1459" t="str">
            <v>180</v>
          </cell>
          <cell r="T1459" t="str">
            <v>UNASSIGNED</v>
          </cell>
          <cell r="U1459" t="str">
            <v>Nanette Melera 212-371-1000 x2610</v>
          </cell>
          <cell r="V1459" t="str">
            <v>0</v>
          </cell>
          <cell r="W1459" t="str">
            <v>NSLP</v>
          </cell>
          <cell r="X1459" t="str">
            <v>Yes</v>
          </cell>
          <cell r="Y1459" t="str">
            <v>Week 1</v>
          </cell>
          <cell r="Z1459" t="str">
            <v/>
          </cell>
          <cell r="AA1459" t="str">
            <v/>
          </cell>
          <cell r="AB1459" t="str">
            <v/>
          </cell>
          <cell r="AC1459" t="str">
            <v>0.00</v>
          </cell>
          <cell r="AD1459" t="str">
            <v>W132</v>
          </cell>
          <cell r="AE1459" t="str">
            <v>2T27U68</v>
          </cell>
          <cell r="AF1459" t="str">
            <v>0.00</v>
          </cell>
          <cell r="AG1459" t="str">
            <v>WESTCHESTER SCH</v>
          </cell>
        </row>
        <row r="1460">
          <cell r="A1460" t="str">
            <v>310500998639</v>
          </cell>
          <cell r="B1460" t="str">
            <v>W133</v>
          </cell>
          <cell r="C1460" t="str">
            <v/>
          </cell>
          <cell r="D1460" t="str">
            <v>K</v>
          </cell>
          <cell r="E1460" t="str">
            <v>Childrens Storefront Academy Harlem</v>
          </cell>
          <cell r="F1460" t="str">
            <v>Attn: Food Service Director</v>
          </cell>
          <cell r="G1460" t="str">
            <v>Childrens Storefront Academy Harlem</v>
          </cell>
          <cell r="H1460" t="str">
            <v>70 East 129th Street</v>
          </cell>
          <cell r="I1460" t="str">
            <v>New York</v>
          </cell>
          <cell r="J1460" t="str">
            <v>(212) 427-7900 (917) 331-5706</v>
          </cell>
          <cell r="K1460" t="str">
            <v>Frances Cuadro</v>
          </cell>
          <cell r="L1460" t="str">
            <v>MANHATTAN</v>
          </cell>
          <cell r="M1460" t="str">
            <v>fcuadro@cstorefront.org</v>
          </cell>
          <cell r="N1460" t="str">
            <v>02/24/95</v>
          </cell>
          <cell r="O1460" t="str">
            <v>0.00</v>
          </cell>
          <cell r="P1460" t="str">
            <v>RA</v>
          </cell>
          <cell r="Q1460" t="str">
            <v>No</v>
          </cell>
          <cell r="R1460" t="str">
            <v>310500998639</v>
          </cell>
          <cell r="S1460" t="str">
            <v>180</v>
          </cell>
          <cell r="T1460" t="str">
            <v>UNASSIGNED</v>
          </cell>
          <cell r="U1460" t="str">
            <v>Kathy Egmont</v>
          </cell>
          <cell r="V1460" t="str">
            <v>21723</v>
          </cell>
          <cell r="W1460" t="str">
            <v>NSLP</v>
          </cell>
          <cell r="X1460" t="str">
            <v>No</v>
          </cell>
          <cell r="Y1460" t="str">
            <v>Week 2</v>
          </cell>
          <cell r="Z1460" t="str">
            <v>10/24/11</v>
          </cell>
          <cell r="AA1460" t="str">
            <v/>
          </cell>
          <cell r="AB1460" t="str">
            <v>(212) 427-7900</v>
          </cell>
          <cell r="AC1460" t="str">
            <v>0.00</v>
          </cell>
          <cell r="AD1460" t="str">
            <v>W133</v>
          </cell>
          <cell r="AE1460" t="str">
            <v>Password133</v>
          </cell>
          <cell r="AF1460" t="str">
            <v>0.00</v>
          </cell>
          <cell r="AG1460" t="str">
            <v>CHILDRENS STORE</v>
          </cell>
        </row>
        <row r="1461">
          <cell r="A1461" t="str">
            <v/>
          </cell>
          <cell r="B1461" t="str">
            <v>W134</v>
          </cell>
          <cell r="C1461" t="str">
            <v/>
          </cell>
          <cell r="D1461" t="str">
            <v>K</v>
          </cell>
          <cell r="E1461" t="str">
            <v>International Leadership Charter School</v>
          </cell>
          <cell r="F1461" t="str">
            <v/>
          </cell>
          <cell r="G1461" t="str">
            <v>Attn: Food Service Director</v>
          </cell>
          <cell r="H1461" t="str">
            <v>2900 Exterior St Suite 1 R</v>
          </cell>
          <cell r="I1461" t="str">
            <v>Bronx</v>
          </cell>
          <cell r="J1461" t="str">
            <v>(718) 562-2300</v>
          </cell>
          <cell r="K1461" t="str">
            <v>Kelsey Blumenstock - FSD</v>
          </cell>
          <cell r="L1461" t="str">
            <v>CAYUGA</v>
          </cell>
          <cell r="M1461" t="str">
            <v/>
          </cell>
          <cell r="N1461" t="str">
            <v>12/20/07</v>
          </cell>
          <cell r="O1461" t="str">
            <v>0.00</v>
          </cell>
          <cell r="P1461" t="str">
            <v>RA</v>
          </cell>
          <cell r="Q1461" t="str">
            <v>No</v>
          </cell>
          <cell r="R1461" t="str">
            <v/>
          </cell>
          <cell r="S1461" t="str">
            <v>180</v>
          </cell>
          <cell r="T1461" t="str">
            <v>UNASSIGNED</v>
          </cell>
          <cell r="U1461" t="str">
            <v>Kathy Egmont-Prin-212-427-7900</v>
          </cell>
          <cell r="V1461" t="str">
            <v>0</v>
          </cell>
          <cell r="W1461" t="str">
            <v>NSLP</v>
          </cell>
          <cell r="X1461" t="str">
            <v>Yes</v>
          </cell>
          <cell r="Y1461" t="str">
            <v>Week 1</v>
          </cell>
          <cell r="Z1461" t="str">
            <v/>
          </cell>
          <cell r="AA1461" t="str">
            <v/>
          </cell>
          <cell r="AB1461" t="str">
            <v/>
          </cell>
          <cell r="AC1461" t="str">
            <v>0.00</v>
          </cell>
          <cell r="AD1461" t="str">
            <v/>
          </cell>
          <cell r="AE1461" t="str">
            <v/>
          </cell>
          <cell r="AF1461" t="str">
            <v>0.00</v>
          </cell>
          <cell r="AG1461" t="str">
            <v>INTER LEADER CHA</v>
          </cell>
        </row>
        <row r="1462">
          <cell r="A1462" t="str">
            <v>310500860883</v>
          </cell>
          <cell r="B1462" t="str">
            <v>W135</v>
          </cell>
          <cell r="C1462" t="str">
            <v/>
          </cell>
          <cell r="D1462" t="str">
            <v>K</v>
          </cell>
          <cell r="E1462" t="str">
            <v>KIPP Infinity Charter School</v>
          </cell>
          <cell r="F1462" t="str">
            <v>KIPP NYC College Prep High School</v>
          </cell>
          <cell r="G1462" t="str">
            <v>201 E 144th Street</v>
          </cell>
          <cell r="H1462" t="str">
            <v/>
          </cell>
          <cell r="I1462" t="str">
            <v>Bronx</v>
          </cell>
          <cell r="J1462" t="str">
            <v>212-991-2626 x7053</v>
          </cell>
          <cell r="K1462" t="str">
            <v>Adam Smith</v>
          </cell>
          <cell r="L1462" t="str">
            <v>BRONX</v>
          </cell>
          <cell r="M1462" t="str">
            <v>adsmith@kippnyc.org</v>
          </cell>
          <cell r="N1462" t="str">
            <v>09/21/18</v>
          </cell>
          <cell r="O1462" t="str">
            <v>50,611.53</v>
          </cell>
          <cell r="P1462" t="str">
            <v>RA</v>
          </cell>
          <cell r="Q1462" t="str">
            <v>Yes</v>
          </cell>
          <cell r="R1462" t="str">
            <v>310500860883</v>
          </cell>
          <cell r="S1462" t="str">
            <v>0</v>
          </cell>
          <cell r="T1462" t="str">
            <v/>
          </cell>
          <cell r="U1462" t="str">
            <v/>
          </cell>
          <cell r="V1462" t="str">
            <v>139618</v>
          </cell>
          <cell r="W1462" t="str">
            <v>NSLP</v>
          </cell>
          <cell r="X1462" t="str">
            <v>Yes</v>
          </cell>
          <cell r="Y1462" t="str">
            <v xml:space="preserve">      </v>
          </cell>
          <cell r="Z1462" t="str">
            <v/>
          </cell>
          <cell r="AA1462" t="str">
            <v/>
          </cell>
          <cell r="AB1462" t="str">
            <v/>
          </cell>
          <cell r="AC1462" t="str">
            <v>25,000.00</v>
          </cell>
          <cell r="AD1462" t="str">
            <v>W135</v>
          </cell>
          <cell r="AE1462" t="str">
            <v>Kippnyc123</v>
          </cell>
          <cell r="AF1462" t="str">
            <v>18,670.86</v>
          </cell>
          <cell r="AG1462" t="str">
            <v>KIPP INFINITY CHARTER SCHOOL</v>
          </cell>
        </row>
        <row r="1463">
          <cell r="A1463" t="str">
            <v>320700860925</v>
          </cell>
          <cell r="B1463" t="str">
            <v>W136</v>
          </cell>
          <cell r="C1463" t="str">
            <v/>
          </cell>
          <cell r="D1463" t="str">
            <v>K</v>
          </cell>
          <cell r="E1463" t="str">
            <v>Mott Haven Academy Charter School</v>
          </cell>
          <cell r="F1463" t="str">
            <v/>
          </cell>
          <cell r="G1463" t="str">
            <v>170 Brown Place</v>
          </cell>
          <cell r="H1463" t="str">
            <v/>
          </cell>
          <cell r="I1463" t="str">
            <v>Bronx</v>
          </cell>
          <cell r="J1463" t="str">
            <v>347-854-0819</v>
          </cell>
          <cell r="K1463" t="str">
            <v>Milagros Torres</v>
          </cell>
          <cell r="L1463" t="str">
            <v>BRONX</v>
          </cell>
          <cell r="M1463" t="str">
            <v>mtorres@havenacademy.org</v>
          </cell>
          <cell r="N1463" t="str">
            <v>07/08/19</v>
          </cell>
          <cell r="O1463" t="str">
            <v>23,654.21</v>
          </cell>
          <cell r="P1463" t="str">
            <v>RA</v>
          </cell>
          <cell r="Q1463" t="str">
            <v>Yes</v>
          </cell>
          <cell r="R1463" t="str">
            <v>320700860925</v>
          </cell>
          <cell r="S1463" t="str">
            <v>180</v>
          </cell>
          <cell r="T1463" t="str">
            <v/>
          </cell>
          <cell r="U1463" t="str">
            <v/>
          </cell>
          <cell r="V1463" t="str">
            <v>65253</v>
          </cell>
          <cell r="W1463" t="str">
            <v>NSLP</v>
          </cell>
          <cell r="X1463" t="str">
            <v>Yes</v>
          </cell>
          <cell r="Y1463" t="str">
            <v xml:space="preserve">      </v>
          </cell>
          <cell r="Z1463" t="str">
            <v>07/08/19</v>
          </cell>
          <cell r="AA1463" t="str">
            <v/>
          </cell>
          <cell r="AB1463" t="str">
            <v/>
          </cell>
          <cell r="AC1463" t="str">
            <v>23,654.00</v>
          </cell>
          <cell r="AD1463" t="str">
            <v>W136</v>
          </cell>
          <cell r="AE1463" t="str">
            <v>Food2eat</v>
          </cell>
          <cell r="AF1463" t="str">
            <v>0.21</v>
          </cell>
          <cell r="AG1463" t="str">
            <v>MOTT HAVEN ACADEMY CHARTER SCHOOL</v>
          </cell>
        </row>
        <row r="1464">
          <cell r="A1464" t="str">
            <v>320800861143</v>
          </cell>
          <cell r="B1464" t="str">
            <v>W137</v>
          </cell>
          <cell r="C1464" t="str">
            <v/>
          </cell>
          <cell r="D1464" t="str">
            <v>K</v>
          </cell>
          <cell r="E1464" t="str">
            <v>Bold Charter School</v>
          </cell>
          <cell r="F1464" t="str">
            <v/>
          </cell>
          <cell r="G1464" t="str">
            <v>1090 Close Avenue</v>
          </cell>
          <cell r="H1464" t="str">
            <v/>
          </cell>
          <cell r="I1464" t="str">
            <v>Bronx</v>
          </cell>
          <cell r="J1464" t="str">
            <v>858-735-1149</v>
          </cell>
          <cell r="K1464" t="str">
            <v>Linnea Abeyta</v>
          </cell>
          <cell r="L1464" t="str">
            <v>BRONX</v>
          </cell>
          <cell r="M1464" t="str">
            <v>labeyta@boldschools.org</v>
          </cell>
          <cell r="N1464" t="str">
            <v>01/17/20</v>
          </cell>
          <cell r="O1464" t="str">
            <v>0.00</v>
          </cell>
          <cell r="P1464" t="str">
            <v>RA</v>
          </cell>
          <cell r="Q1464" t="str">
            <v>Yes</v>
          </cell>
          <cell r="R1464" t="str">
            <v>320800861143</v>
          </cell>
          <cell r="S1464" t="str">
            <v>0</v>
          </cell>
          <cell r="T1464" t="str">
            <v/>
          </cell>
          <cell r="U1464" t="str">
            <v/>
          </cell>
          <cell r="V1464" t="str">
            <v>0</v>
          </cell>
          <cell r="W1464" t="str">
            <v>NSLP</v>
          </cell>
          <cell r="X1464" t="str">
            <v>Yes</v>
          </cell>
          <cell r="Y1464" t="str">
            <v xml:space="preserve">      </v>
          </cell>
          <cell r="Z1464" t="str">
            <v/>
          </cell>
          <cell r="AA1464" t="str">
            <v/>
          </cell>
          <cell r="AB1464" t="str">
            <v/>
          </cell>
          <cell r="AC1464" t="str">
            <v>0.00</v>
          </cell>
          <cell r="AD1464" t="str">
            <v>W137</v>
          </cell>
          <cell r="AE1464" t="str">
            <v>Password137</v>
          </cell>
          <cell r="AF1464" t="str">
            <v>0.00</v>
          </cell>
          <cell r="AG1464" t="str">
            <v>BOLD CHARTER SCHOOL</v>
          </cell>
        </row>
        <row r="1465">
          <cell r="A1465" t="str">
            <v/>
          </cell>
          <cell r="B1465" t="str">
            <v>W139</v>
          </cell>
          <cell r="C1465" t="str">
            <v/>
          </cell>
          <cell r="D1465" t="str">
            <v>K</v>
          </cell>
          <cell r="E1465" t="str">
            <v>Boys Harbor Inc</v>
          </cell>
          <cell r="F1465" t="str">
            <v/>
          </cell>
          <cell r="G1465" t="str">
            <v>Attn: School Lunch Director</v>
          </cell>
          <cell r="H1465" t="str">
            <v>One E.104th Street</v>
          </cell>
          <cell r="I1465" t="str">
            <v>New York</v>
          </cell>
          <cell r="J1465" t="str">
            <v>(212) 427-2244</v>
          </cell>
          <cell r="K1465" t="str">
            <v/>
          </cell>
          <cell r="L1465" t="str">
            <v>CHAUTAUQUA</v>
          </cell>
          <cell r="M1465" t="str">
            <v/>
          </cell>
          <cell r="N1465" t="str">
            <v>02/24/95</v>
          </cell>
          <cell r="O1465" t="str">
            <v>0.00</v>
          </cell>
          <cell r="P1465" t="str">
            <v>RA</v>
          </cell>
          <cell r="Q1465" t="str">
            <v>No</v>
          </cell>
          <cell r="R1465" t="str">
            <v/>
          </cell>
          <cell r="S1465" t="str">
            <v>180</v>
          </cell>
          <cell r="T1465" t="str">
            <v>UNASSIGNED</v>
          </cell>
          <cell r="U1465" t="str">
            <v>Kathy Egmont-Prin-212-427-7900</v>
          </cell>
          <cell r="V1465" t="str">
            <v>0</v>
          </cell>
          <cell r="W1465" t="str">
            <v>NSLP</v>
          </cell>
          <cell r="X1465" t="str">
            <v>Yes</v>
          </cell>
          <cell r="Y1465" t="str">
            <v>Week 1</v>
          </cell>
          <cell r="Z1465" t="str">
            <v/>
          </cell>
          <cell r="AA1465" t="str">
            <v/>
          </cell>
          <cell r="AB1465" t="str">
            <v/>
          </cell>
          <cell r="AC1465" t="str">
            <v>0.00</v>
          </cell>
          <cell r="AD1465" t="str">
            <v>W139</v>
          </cell>
          <cell r="AE1465" t="str">
            <v>3NA8ZFB</v>
          </cell>
          <cell r="AF1465" t="str">
            <v>0.00</v>
          </cell>
          <cell r="AG1465" t="str">
            <v>BOYS HARBOR INC</v>
          </cell>
        </row>
        <row r="1466">
          <cell r="A1466" t="str">
            <v>331800880145</v>
          </cell>
          <cell r="B1466" t="str">
            <v>W141</v>
          </cell>
          <cell r="C1466" t="str">
            <v/>
          </cell>
          <cell r="D1466" t="str">
            <v>K</v>
          </cell>
          <cell r="E1466" t="str">
            <v>Hospital Clinic Instr Program</v>
          </cell>
          <cell r="F1466" t="str">
            <v>Attn: Food Service Director</v>
          </cell>
          <cell r="G1466" t="str">
            <v>Hospital Clinic Instr Program</v>
          </cell>
          <cell r="H1466" t="str">
            <v>624 Schenectady Avenue</v>
          </cell>
          <cell r="I1466" t="str">
            <v>Brooklyn</v>
          </cell>
          <cell r="J1466" t="str">
            <v>(718) 604-5283</v>
          </cell>
          <cell r="K1466" t="str">
            <v>Ely Spivack</v>
          </cell>
          <cell r="L1466" t="str">
            <v>KINGS</v>
          </cell>
          <cell r="M1466" t="str">
            <v>fspivack997@earthlink.net</v>
          </cell>
          <cell r="N1466" t="str">
            <v>02/24/95</v>
          </cell>
          <cell r="O1466" t="str">
            <v>0.00</v>
          </cell>
          <cell r="P1466" t="str">
            <v>RA</v>
          </cell>
          <cell r="Q1466" t="str">
            <v>No</v>
          </cell>
          <cell r="R1466" t="str">
            <v>331800880145</v>
          </cell>
          <cell r="S1466" t="str">
            <v>180</v>
          </cell>
          <cell r="T1466" t="str">
            <v>UNASSIGNED</v>
          </cell>
          <cell r="U1466" t="str">
            <v>Kathy Egmont</v>
          </cell>
          <cell r="V1466" t="str">
            <v>18944</v>
          </cell>
          <cell r="W1466" t="str">
            <v>NSLP</v>
          </cell>
          <cell r="X1466" t="str">
            <v>No</v>
          </cell>
          <cell r="Y1466" t="str">
            <v>Week 1</v>
          </cell>
          <cell r="Z1466" t="str">
            <v>10/24/11</v>
          </cell>
          <cell r="AA1466" t="str">
            <v/>
          </cell>
          <cell r="AB1466" t="str">
            <v>(212) 427-7900</v>
          </cell>
          <cell r="AC1466" t="str">
            <v>0.00</v>
          </cell>
          <cell r="AD1466" t="str">
            <v>W141</v>
          </cell>
          <cell r="AE1466" t="str">
            <v>Hchc5668!</v>
          </cell>
          <cell r="AF1466" t="str">
            <v>0.00</v>
          </cell>
          <cell r="AG1466" t="str">
            <v>HOSP CLINIC</v>
          </cell>
        </row>
        <row r="1467">
          <cell r="A1467" t="str">
            <v/>
          </cell>
          <cell r="B1467" t="str">
            <v>W145</v>
          </cell>
          <cell r="C1467" t="str">
            <v/>
          </cell>
          <cell r="D1467" t="str">
            <v>K</v>
          </cell>
          <cell r="E1467" t="str">
            <v>Yeshiva RSR Hirsch</v>
          </cell>
          <cell r="F1467" t="str">
            <v/>
          </cell>
          <cell r="G1467" t="str">
            <v>Attn: School Lunch Director</v>
          </cell>
          <cell r="H1467" t="str">
            <v>85-93 Bennett Avenue</v>
          </cell>
          <cell r="I1467" t="str">
            <v>New York</v>
          </cell>
          <cell r="J1467" t="str">
            <v>(212) 568-6289</v>
          </cell>
          <cell r="K1467" t="str">
            <v>Reuren Drucket</v>
          </cell>
          <cell r="L1467" t="str">
            <v>CHAUTAUQUA</v>
          </cell>
          <cell r="M1467" t="str">
            <v/>
          </cell>
          <cell r="N1467" t="str">
            <v>09/20/99</v>
          </cell>
          <cell r="O1467" t="str">
            <v>0.00</v>
          </cell>
          <cell r="P1467" t="str">
            <v>RA</v>
          </cell>
          <cell r="Q1467" t="str">
            <v>No</v>
          </cell>
          <cell r="R1467" t="str">
            <v/>
          </cell>
          <cell r="S1467" t="str">
            <v>180</v>
          </cell>
          <cell r="T1467" t="str">
            <v>UNASSIGNED</v>
          </cell>
          <cell r="U1467" t="str">
            <v>Kathy Egmont-Prin-212-427-7900</v>
          </cell>
          <cell r="V1467" t="str">
            <v>0</v>
          </cell>
          <cell r="W1467" t="str">
            <v>NSLP</v>
          </cell>
          <cell r="X1467" t="str">
            <v>Yes</v>
          </cell>
          <cell r="Y1467" t="str">
            <v>Week 1</v>
          </cell>
          <cell r="Z1467" t="str">
            <v/>
          </cell>
          <cell r="AA1467" t="str">
            <v/>
          </cell>
          <cell r="AB1467" t="str">
            <v/>
          </cell>
          <cell r="AC1467" t="str">
            <v>0.00</v>
          </cell>
          <cell r="AD1467" t="str">
            <v>W145</v>
          </cell>
          <cell r="AE1467" t="str">
            <v>WAQZWFA</v>
          </cell>
          <cell r="AF1467" t="str">
            <v>0.00</v>
          </cell>
          <cell r="AG1467" t="str">
            <v>YESHIVA RSR</v>
          </cell>
        </row>
        <row r="1468">
          <cell r="A1468" t="str">
            <v/>
          </cell>
          <cell r="B1468" t="str">
            <v>W150</v>
          </cell>
          <cell r="C1468" t="str">
            <v/>
          </cell>
          <cell r="D1468" t="str">
            <v>K</v>
          </cell>
          <cell r="E1468" t="str">
            <v>Sisulu Childrens Academy</v>
          </cell>
          <cell r="F1468" t="str">
            <v/>
          </cell>
          <cell r="G1468" t="str">
            <v>Attn: School Lunch Director</v>
          </cell>
          <cell r="H1468" t="str">
            <v>125 W. 115th Street</v>
          </cell>
          <cell r="I1468" t="str">
            <v>New York</v>
          </cell>
          <cell r="J1468" t="str">
            <v>(212) 663-8216</v>
          </cell>
          <cell r="K1468" t="str">
            <v>Darryl Hobson</v>
          </cell>
          <cell r="L1468" t="str">
            <v>CHAUTAUQUA</v>
          </cell>
          <cell r="M1468" t="str">
            <v/>
          </cell>
          <cell r="N1468" t="str">
            <v>10/25/99</v>
          </cell>
          <cell r="O1468" t="str">
            <v>0.00</v>
          </cell>
          <cell r="P1468" t="str">
            <v>RA</v>
          </cell>
          <cell r="Q1468" t="str">
            <v>No</v>
          </cell>
          <cell r="R1468" t="str">
            <v/>
          </cell>
          <cell r="S1468" t="str">
            <v>180</v>
          </cell>
          <cell r="T1468" t="str">
            <v>UNASSIGNED</v>
          </cell>
          <cell r="U1468" t="str">
            <v>Kathy Egmont-Prin-212-427-7900</v>
          </cell>
          <cell r="V1468" t="str">
            <v>0</v>
          </cell>
          <cell r="W1468" t="str">
            <v>NSLP</v>
          </cell>
          <cell r="X1468" t="str">
            <v>Yes</v>
          </cell>
          <cell r="Y1468" t="str">
            <v>Week 1</v>
          </cell>
          <cell r="Z1468" t="str">
            <v/>
          </cell>
          <cell r="AA1468" t="str">
            <v/>
          </cell>
          <cell r="AB1468" t="str">
            <v/>
          </cell>
          <cell r="AC1468" t="str">
            <v>0.00</v>
          </cell>
          <cell r="AD1468" t="str">
            <v>W150</v>
          </cell>
          <cell r="AE1468" t="str">
            <v>QJUKRN3</v>
          </cell>
          <cell r="AF1468" t="str">
            <v>0.00</v>
          </cell>
          <cell r="AG1468" t="str">
            <v>SISULU CHILDREN</v>
          </cell>
        </row>
        <row r="1469">
          <cell r="A1469" t="str">
            <v/>
          </cell>
          <cell r="B1469" t="str">
            <v>W201</v>
          </cell>
          <cell r="C1469" t="str">
            <v/>
          </cell>
          <cell r="D1469" t="str">
            <v>K</v>
          </cell>
          <cell r="E1469" t="str">
            <v>St. Brigids School Rectory</v>
          </cell>
          <cell r="F1469" t="str">
            <v/>
          </cell>
          <cell r="G1469" t="str">
            <v>Attn: Carol Krueger - Dir.</v>
          </cell>
          <cell r="H1469" t="str">
            <v>409 Linden Street</v>
          </cell>
          <cell r="I1469" t="str">
            <v>Brooklyn</v>
          </cell>
          <cell r="J1469" t="str">
            <v>(718) 821-2662</v>
          </cell>
          <cell r="K1469" t="str">
            <v>Margery Amari</v>
          </cell>
          <cell r="L1469" t="str">
            <v>CAYUGA</v>
          </cell>
          <cell r="M1469" t="str">
            <v/>
          </cell>
          <cell r="N1469" t="str">
            <v>02/24/95</v>
          </cell>
          <cell r="O1469" t="str">
            <v>0.00</v>
          </cell>
          <cell r="P1469" t="str">
            <v>RA</v>
          </cell>
          <cell r="Q1469" t="str">
            <v>No</v>
          </cell>
          <cell r="R1469" t="str">
            <v/>
          </cell>
          <cell r="S1469" t="str">
            <v>180</v>
          </cell>
          <cell r="T1469" t="str">
            <v>UNASSIGNED</v>
          </cell>
          <cell r="U1469" t="str">
            <v>Kathy Egmont-Prin-212-427-7900</v>
          </cell>
          <cell r="V1469" t="str">
            <v>0</v>
          </cell>
          <cell r="W1469" t="str">
            <v>NSLP</v>
          </cell>
          <cell r="X1469" t="str">
            <v>Yes</v>
          </cell>
          <cell r="Y1469" t="str">
            <v>Week 1</v>
          </cell>
          <cell r="Z1469" t="str">
            <v/>
          </cell>
          <cell r="AA1469" t="str">
            <v/>
          </cell>
          <cell r="AB1469" t="str">
            <v/>
          </cell>
          <cell r="AC1469" t="str">
            <v>0.00</v>
          </cell>
          <cell r="AD1469" t="str">
            <v>W201</v>
          </cell>
          <cell r="AE1469" t="str">
            <v>VNU8TQW</v>
          </cell>
          <cell r="AF1469" t="str">
            <v>0.00</v>
          </cell>
          <cell r="AG1469" t="str">
            <v>ST. BRIGID SCH</v>
          </cell>
        </row>
        <row r="1470">
          <cell r="A1470" t="str">
            <v>342900808722</v>
          </cell>
          <cell r="B1470" t="str">
            <v>W202</v>
          </cell>
          <cell r="C1470" t="str">
            <v/>
          </cell>
          <cell r="D1470" t="str">
            <v>K</v>
          </cell>
          <cell r="E1470" t="str">
            <v>Allen Christian School</v>
          </cell>
          <cell r="F1470" t="str">
            <v>Attn: School Lunch Director</v>
          </cell>
          <cell r="G1470" t="str">
            <v>Allen Christian School</v>
          </cell>
          <cell r="H1470" t="str">
            <v>171-10 Linden Blvd.</v>
          </cell>
          <cell r="I1470" t="str">
            <v>Jamaica</v>
          </cell>
          <cell r="J1470" t="str">
            <v>(718) 657-1676</v>
          </cell>
          <cell r="K1470" t="str">
            <v>Eleanor Williams</v>
          </cell>
          <cell r="L1470" t="str">
            <v>QUEENS</v>
          </cell>
          <cell r="M1470" t="str">
            <v/>
          </cell>
          <cell r="N1470" t="str">
            <v>02/24/95</v>
          </cell>
          <cell r="O1470" t="str">
            <v>0.00</v>
          </cell>
          <cell r="P1470" t="str">
            <v>RA</v>
          </cell>
          <cell r="Q1470" t="str">
            <v>No</v>
          </cell>
          <cell r="R1470" t="str">
            <v>342900808722</v>
          </cell>
          <cell r="S1470" t="str">
            <v>180</v>
          </cell>
          <cell r="T1470" t="str">
            <v>UNASSIGNED</v>
          </cell>
          <cell r="U1470" t="str">
            <v>Kathy Egmont-Prin-212-427-7900</v>
          </cell>
          <cell r="V1470" t="str">
            <v>0</v>
          </cell>
          <cell r="W1470" t="str">
            <v>NSLP</v>
          </cell>
          <cell r="X1470" t="str">
            <v>Yes</v>
          </cell>
          <cell r="Y1470" t="str">
            <v>Week 1</v>
          </cell>
          <cell r="Z1470" t="str">
            <v/>
          </cell>
          <cell r="AA1470" t="str">
            <v/>
          </cell>
          <cell r="AB1470" t="str">
            <v/>
          </cell>
          <cell r="AC1470" t="str">
            <v>0.00</v>
          </cell>
          <cell r="AD1470" t="str">
            <v>W202</v>
          </cell>
          <cell r="AE1470" t="str">
            <v>EWK4UCW</v>
          </cell>
          <cell r="AF1470" t="str">
            <v>0.00</v>
          </cell>
          <cell r="AG1470" t="str">
            <v>ALLEN CHRISTIAN</v>
          </cell>
        </row>
        <row r="1471">
          <cell r="A1471" t="str">
            <v/>
          </cell>
          <cell r="B1471" t="str">
            <v>W203</v>
          </cell>
          <cell r="C1471" t="str">
            <v/>
          </cell>
          <cell r="D1471" t="str">
            <v>K</v>
          </cell>
          <cell r="E1471" t="str">
            <v>Word of Faith Christian Center</v>
          </cell>
          <cell r="F1471" t="str">
            <v/>
          </cell>
          <cell r="G1471" t="str">
            <v>Anointed Minds</v>
          </cell>
          <cell r="H1471" t="str">
            <v>578 Van Siclen Ave.</v>
          </cell>
          <cell r="I1471" t="str">
            <v>Brooklyn</v>
          </cell>
          <cell r="J1471" t="str">
            <v>(718) 498-9283</v>
          </cell>
          <cell r="K1471" t="str">
            <v>Regina Vega</v>
          </cell>
          <cell r="L1471" t="str">
            <v>CAYUGA</v>
          </cell>
          <cell r="M1471" t="str">
            <v/>
          </cell>
          <cell r="N1471" t="str">
            <v>02/24/95</v>
          </cell>
          <cell r="O1471" t="str">
            <v>0.00</v>
          </cell>
          <cell r="P1471" t="str">
            <v>RA</v>
          </cell>
          <cell r="Q1471" t="str">
            <v>No</v>
          </cell>
          <cell r="R1471" t="str">
            <v/>
          </cell>
          <cell r="S1471" t="str">
            <v>180</v>
          </cell>
          <cell r="T1471" t="str">
            <v>UNASSIGNED</v>
          </cell>
          <cell r="U1471" t="str">
            <v>Kathy Egmont-Prin-212-427-7900</v>
          </cell>
          <cell r="V1471" t="str">
            <v>0</v>
          </cell>
          <cell r="W1471" t="str">
            <v>NSLP</v>
          </cell>
          <cell r="X1471" t="str">
            <v>Yes</v>
          </cell>
          <cell r="Y1471" t="str">
            <v>Week 1</v>
          </cell>
          <cell r="Z1471" t="str">
            <v/>
          </cell>
          <cell r="AA1471" t="str">
            <v/>
          </cell>
          <cell r="AB1471" t="str">
            <v/>
          </cell>
          <cell r="AC1471" t="str">
            <v>0.00</v>
          </cell>
          <cell r="AD1471" t="str">
            <v>W203</v>
          </cell>
          <cell r="AE1471" t="str">
            <v>BZR8UH2</v>
          </cell>
          <cell r="AF1471" t="str">
            <v>0.00</v>
          </cell>
          <cell r="AG1471" t="str">
            <v>WORD OF FAITH</v>
          </cell>
        </row>
        <row r="1472">
          <cell r="A1472" t="str">
            <v>331700437979</v>
          </cell>
          <cell r="B1472" t="str">
            <v>W204</v>
          </cell>
          <cell r="C1472" t="str">
            <v/>
          </cell>
          <cell r="D1472" t="str">
            <v>K</v>
          </cell>
          <cell r="E1472" t="str">
            <v>S.D.A. Bilingual Union School</v>
          </cell>
          <cell r="F1472" t="str">
            <v>Attn: Food Service Director</v>
          </cell>
          <cell r="G1472" t="str">
            <v>S.D.A. Bilingual Union School</v>
          </cell>
          <cell r="H1472" t="str">
            <v>920 Park Place</v>
          </cell>
          <cell r="I1472" t="str">
            <v>Brooklyn</v>
          </cell>
          <cell r="J1472" t="str">
            <v>(347) 533-4923</v>
          </cell>
          <cell r="K1472" t="str">
            <v>Gladly Grant</v>
          </cell>
          <cell r="L1472" t="str">
            <v>KINGS</v>
          </cell>
          <cell r="M1472" t="str">
            <v>gladlygrant@gmail.com</v>
          </cell>
          <cell r="N1472" t="str">
            <v>09/08/98</v>
          </cell>
          <cell r="O1472" t="str">
            <v>0.00</v>
          </cell>
          <cell r="P1472" t="str">
            <v>RA</v>
          </cell>
          <cell r="Q1472" t="str">
            <v>No</v>
          </cell>
          <cell r="R1472" t="str">
            <v>331700437979</v>
          </cell>
          <cell r="S1472" t="str">
            <v>180</v>
          </cell>
          <cell r="T1472" t="str">
            <v>UNASSIGNED</v>
          </cell>
          <cell r="U1472" t="str">
            <v/>
          </cell>
          <cell r="V1472" t="str">
            <v>11852</v>
          </cell>
          <cell r="W1472" t="str">
            <v>NSLP</v>
          </cell>
          <cell r="X1472" t="str">
            <v>No</v>
          </cell>
          <cell r="Y1472" t="str">
            <v>Week 1</v>
          </cell>
          <cell r="Z1472" t="str">
            <v>02/01/13</v>
          </cell>
          <cell r="AA1472" t="str">
            <v/>
          </cell>
          <cell r="AB1472" t="str">
            <v/>
          </cell>
          <cell r="AC1472" t="str">
            <v>0.00</v>
          </cell>
          <cell r="AD1472" t="str">
            <v>W204</v>
          </cell>
          <cell r="AE1472" t="str">
            <v>Eph22sony</v>
          </cell>
          <cell r="AF1472" t="str">
            <v>0.00</v>
          </cell>
          <cell r="AG1472" t="str">
            <v>S.D.A. BILINGUAL</v>
          </cell>
        </row>
        <row r="1473">
          <cell r="A1473" t="str">
            <v>342800629258</v>
          </cell>
          <cell r="B1473" t="str">
            <v>W205</v>
          </cell>
          <cell r="C1473" t="str">
            <v/>
          </cell>
          <cell r="D1473" t="str">
            <v>K</v>
          </cell>
          <cell r="E1473" t="str">
            <v>Al-lman School</v>
          </cell>
          <cell r="F1473" t="str">
            <v>Attn: Food Service Director</v>
          </cell>
          <cell r="G1473" t="str">
            <v>Al-lman School</v>
          </cell>
          <cell r="H1473" t="str">
            <v>8989 Van Wyck Expressway</v>
          </cell>
          <cell r="I1473" t="str">
            <v>Jamaica</v>
          </cell>
          <cell r="J1473" t="str">
            <v>(718) 297-6520x 106</v>
          </cell>
          <cell r="K1473" t="str">
            <v>Rizwan Rizvi</v>
          </cell>
          <cell r="L1473" t="str">
            <v>QUEENS</v>
          </cell>
          <cell r="M1473" t="str">
            <v>rizriz73@outlook.com</v>
          </cell>
          <cell r="N1473" t="str">
            <v>06/10/98</v>
          </cell>
          <cell r="O1473" t="str">
            <v>0.00</v>
          </cell>
          <cell r="P1473" t="str">
            <v>RA</v>
          </cell>
          <cell r="Q1473" t="str">
            <v>No</v>
          </cell>
          <cell r="R1473" t="str">
            <v>342800629258</v>
          </cell>
          <cell r="S1473" t="str">
            <v>180</v>
          </cell>
          <cell r="T1473" t="str">
            <v>UNASSIGNED</v>
          </cell>
          <cell r="U1473" t="str">
            <v>Kathy Egmont</v>
          </cell>
          <cell r="V1473" t="str">
            <v>11787</v>
          </cell>
          <cell r="W1473" t="str">
            <v>NSLP</v>
          </cell>
          <cell r="X1473" t="str">
            <v>Yes</v>
          </cell>
          <cell r="Y1473" t="str">
            <v>Week 2</v>
          </cell>
          <cell r="Z1473" t="str">
            <v>04/01/13</v>
          </cell>
          <cell r="AA1473" t="str">
            <v/>
          </cell>
          <cell r="AB1473" t="str">
            <v>(212) 427-7900</v>
          </cell>
          <cell r="AC1473" t="str">
            <v>0.00</v>
          </cell>
          <cell r="AD1473" t="str">
            <v>W205</v>
          </cell>
          <cell r="AE1473" t="str">
            <v>Password205</v>
          </cell>
          <cell r="AF1473" t="str">
            <v>0.00</v>
          </cell>
          <cell r="AG1473" t="str">
            <v>AL-LMAN</v>
          </cell>
        </row>
        <row r="1474">
          <cell r="A1474" t="str">
            <v>343000996786</v>
          </cell>
          <cell r="B1474" t="str">
            <v>W209</v>
          </cell>
          <cell r="C1474" t="str">
            <v/>
          </cell>
          <cell r="D1474" t="str">
            <v>K</v>
          </cell>
          <cell r="E1474" t="str">
            <v>Lexington School for the Deaf</v>
          </cell>
          <cell r="F1474" t="str">
            <v>Attn: Food Service Director</v>
          </cell>
          <cell r="G1474" t="str">
            <v>Lexington School for the Deaf</v>
          </cell>
          <cell r="H1474" t="str">
            <v>30th Avenue &amp; 75th Street</v>
          </cell>
          <cell r="I1474" t="str">
            <v>Jackson Heights</v>
          </cell>
          <cell r="J1474" t="str">
            <v>(718) 350-3005</v>
          </cell>
          <cell r="K1474" t="str">
            <v>Jean Turenne</v>
          </cell>
          <cell r="L1474" t="str">
            <v>QUEENS</v>
          </cell>
          <cell r="M1474" t="str">
            <v/>
          </cell>
          <cell r="N1474" t="str">
            <v>02/24/95</v>
          </cell>
          <cell r="O1474" t="str">
            <v>0.00</v>
          </cell>
          <cell r="P1474" t="str">
            <v>RA</v>
          </cell>
          <cell r="Q1474" t="str">
            <v>No</v>
          </cell>
          <cell r="R1474" t="str">
            <v>343000996786</v>
          </cell>
          <cell r="S1474" t="str">
            <v>180</v>
          </cell>
          <cell r="T1474" t="str">
            <v>UNASSIGNED</v>
          </cell>
          <cell r="U1474" t="str">
            <v>Kathy Egmont-Prin-212-427-7900</v>
          </cell>
          <cell r="V1474" t="str">
            <v>47877</v>
          </cell>
          <cell r="W1474" t="str">
            <v>NSLP</v>
          </cell>
          <cell r="X1474" t="str">
            <v>No</v>
          </cell>
          <cell r="Y1474" t="str">
            <v>Week 1</v>
          </cell>
          <cell r="Z1474" t="str">
            <v/>
          </cell>
          <cell r="AA1474" t="str">
            <v/>
          </cell>
          <cell r="AB1474" t="str">
            <v/>
          </cell>
          <cell r="AC1474" t="str">
            <v>0.00</v>
          </cell>
          <cell r="AD1474" t="str">
            <v>W209</v>
          </cell>
          <cell r="AE1474" t="str">
            <v>X9SEZMC</v>
          </cell>
          <cell r="AF1474" t="str">
            <v>0.00</v>
          </cell>
          <cell r="AG1474" t="str">
            <v>LEXINGTON SCH</v>
          </cell>
        </row>
        <row r="1475">
          <cell r="A1475" t="str">
            <v/>
          </cell>
          <cell r="B1475" t="str">
            <v>W210</v>
          </cell>
          <cell r="C1475" t="str">
            <v/>
          </cell>
          <cell r="D1475" t="str">
            <v>K</v>
          </cell>
          <cell r="E1475" t="str">
            <v>Highway Christian Academy</v>
          </cell>
          <cell r="F1475" t="str">
            <v/>
          </cell>
          <cell r="G1475" t="str">
            <v>Attn: Food Service Director</v>
          </cell>
          <cell r="H1475" t="str">
            <v>132 E.111th Street</v>
          </cell>
          <cell r="I1475" t="str">
            <v>New York</v>
          </cell>
          <cell r="J1475" t="str">
            <v>(212) 348-8328</v>
          </cell>
          <cell r="K1475" t="str">
            <v>Hazel Page - Principal</v>
          </cell>
          <cell r="L1475" t="str">
            <v>CHAUTAUQUA</v>
          </cell>
          <cell r="M1475" t="str">
            <v>DRLADYPAGE@AOL.COM</v>
          </cell>
          <cell r="N1475" t="str">
            <v>02/24/95</v>
          </cell>
          <cell r="O1475" t="str">
            <v>0.00</v>
          </cell>
          <cell r="P1475" t="str">
            <v>RA</v>
          </cell>
          <cell r="Q1475" t="str">
            <v>No</v>
          </cell>
          <cell r="R1475" t="str">
            <v/>
          </cell>
          <cell r="S1475" t="str">
            <v>180</v>
          </cell>
          <cell r="T1475" t="str">
            <v>UNASSIGNED</v>
          </cell>
          <cell r="U1475" t="str">
            <v>Kathy Egmont-Prin-212-427-7900</v>
          </cell>
          <cell r="V1475" t="str">
            <v>0</v>
          </cell>
          <cell r="W1475" t="str">
            <v>NSLP</v>
          </cell>
          <cell r="X1475" t="str">
            <v>Yes</v>
          </cell>
          <cell r="Y1475" t="str">
            <v>Week 1</v>
          </cell>
          <cell r="Z1475" t="str">
            <v/>
          </cell>
          <cell r="AA1475" t="str">
            <v/>
          </cell>
          <cell r="AB1475" t="str">
            <v/>
          </cell>
          <cell r="AC1475" t="str">
            <v>0.00</v>
          </cell>
          <cell r="AD1475" t="str">
            <v>W210</v>
          </cell>
          <cell r="AE1475" t="str">
            <v>M33B96V</v>
          </cell>
          <cell r="AF1475" t="str">
            <v>0.00</v>
          </cell>
          <cell r="AG1475" t="str">
            <v>HIGHWAY CHRIST</v>
          </cell>
        </row>
        <row r="1476">
          <cell r="A1476" t="str">
            <v>331300809576</v>
          </cell>
          <cell r="B1476" t="str">
            <v>W211</v>
          </cell>
          <cell r="C1476" t="str">
            <v/>
          </cell>
          <cell r="D1476" t="str">
            <v>K</v>
          </cell>
          <cell r="E1476" t="str">
            <v>Dr. C.R. Johnson Christian Academy</v>
          </cell>
          <cell r="F1476" t="str">
            <v/>
          </cell>
          <cell r="G1476" t="str">
            <v>Attn: School Lunch Director</v>
          </cell>
          <cell r="H1476" t="str">
            <v>600 Lafayette Ave.</v>
          </cell>
          <cell r="I1476" t="str">
            <v>Brooklyn</v>
          </cell>
          <cell r="J1476" t="str">
            <v>(718) 857-4489</v>
          </cell>
          <cell r="K1476" t="str">
            <v>Wanda Brown - FSD</v>
          </cell>
          <cell r="L1476" t="str">
            <v>CAYUGA</v>
          </cell>
          <cell r="M1476" t="str">
            <v>WANDABLOVEYOU@AOL.COM</v>
          </cell>
          <cell r="N1476" t="str">
            <v>04/10/07</v>
          </cell>
          <cell r="O1476" t="str">
            <v>0.00</v>
          </cell>
          <cell r="P1476" t="str">
            <v>RA</v>
          </cell>
          <cell r="Q1476" t="str">
            <v>No</v>
          </cell>
          <cell r="R1476" t="str">
            <v>331300809576</v>
          </cell>
          <cell r="S1476" t="str">
            <v>180</v>
          </cell>
          <cell r="T1476" t="str">
            <v>UNASSIGNED</v>
          </cell>
          <cell r="U1476" t="str">
            <v>Kathy Egmont-Prin-212-427-7900</v>
          </cell>
          <cell r="V1476" t="str">
            <v>0</v>
          </cell>
          <cell r="W1476" t="str">
            <v>NSLP</v>
          </cell>
          <cell r="X1476" t="str">
            <v>Yes</v>
          </cell>
          <cell r="Y1476" t="str">
            <v>Week 1</v>
          </cell>
          <cell r="Z1476" t="str">
            <v/>
          </cell>
          <cell r="AA1476" t="str">
            <v/>
          </cell>
          <cell r="AB1476" t="str">
            <v/>
          </cell>
          <cell r="AC1476" t="str">
            <v>0.00</v>
          </cell>
          <cell r="AD1476" t="str">
            <v>W211</v>
          </cell>
          <cell r="AE1476" t="str">
            <v>QMXP62B</v>
          </cell>
          <cell r="AF1476" t="str">
            <v>0.00</v>
          </cell>
          <cell r="AG1476" t="str">
            <v>DR.CR JOHNSON</v>
          </cell>
        </row>
        <row r="1477">
          <cell r="A1477" t="str">
            <v>343000808995</v>
          </cell>
          <cell r="B1477" t="str">
            <v>W212</v>
          </cell>
          <cell r="C1477" t="str">
            <v/>
          </cell>
          <cell r="D1477" t="str">
            <v>K</v>
          </cell>
          <cell r="E1477" t="str">
            <v>Evangel Christian School</v>
          </cell>
          <cell r="F1477" t="str">
            <v>Attn: School Lunch Director</v>
          </cell>
          <cell r="G1477" t="str">
            <v>Evangel Christian School</v>
          </cell>
          <cell r="H1477" t="str">
            <v>39-21 Crescent St</v>
          </cell>
          <cell r="I1477" t="str">
            <v>Long Island City</v>
          </cell>
          <cell r="J1477" t="str">
            <v>(718) 937-9600 x349</v>
          </cell>
          <cell r="K1477" t="str">
            <v>Carolyn Marko - FSD</v>
          </cell>
          <cell r="L1477" t="str">
            <v>QUEENS</v>
          </cell>
          <cell r="M1477" t="str">
            <v>CAROLYN@ACEDSL.COM</v>
          </cell>
          <cell r="N1477" t="str">
            <v>04/10/07</v>
          </cell>
          <cell r="O1477" t="str">
            <v>0.00</v>
          </cell>
          <cell r="P1477" t="str">
            <v>RA</v>
          </cell>
          <cell r="Q1477" t="str">
            <v>No</v>
          </cell>
          <cell r="R1477" t="str">
            <v>343000808995</v>
          </cell>
          <cell r="S1477" t="str">
            <v>180</v>
          </cell>
          <cell r="T1477" t="str">
            <v>UNASSIGNED</v>
          </cell>
          <cell r="U1477" t="str">
            <v>Kathy Egmont-Prin-212-427-7900</v>
          </cell>
          <cell r="V1477" t="str">
            <v>0</v>
          </cell>
          <cell r="W1477" t="str">
            <v>NSLP</v>
          </cell>
          <cell r="X1477" t="str">
            <v>No</v>
          </cell>
          <cell r="Y1477" t="str">
            <v>Week 1</v>
          </cell>
          <cell r="Z1477" t="str">
            <v/>
          </cell>
          <cell r="AA1477" t="str">
            <v/>
          </cell>
          <cell r="AB1477" t="str">
            <v/>
          </cell>
          <cell r="AC1477" t="str">
            <v>0.00</v>
          </cell>
          <cell r="AD1477" t="str">
            <v>W212</v>
          </cell>
          <cell r="AE1477" t="str">
            <v>JXY67NF</v>
          </cell>
          <cell r="AF1477" t="str">
            <v>0.00</v>
          </cell>
          <cell r="AG1477" t="str">
            <v>EVANGEL CHRISTIA</v>
          </cell>
        </row>
        <row r="1478">
          <cell r="A1478" t="str">
            <v/>
          </cell>
          <cell r="B1478" t="str">
            <v>W213</v>
          </cell>
          <cell r="C1478" t="str">
            <v/>
          </cell>
          <cell r="D1478" t="str">
            <v>K</v>
          </cell>
          <cell r="E1478" t="str">
            <v>Aquinas High School</v>
          </cell>
          <cell r="F1478" t="str">
            <v/>
          </cell>
          <cell r="G1478" t="str">
            <v>Attn: School Lunch Director</v>
          </cell>
          <cell r="H1478" t="str">
            <v>Belmont Ave. &amp; E.182nd St.</v>
          </cell>
          <cell r="I1478" t="str">
            <v>Bronx</v>
          </cell>
          <cell r="J1478" t="str">
            <v>(718) 367-2113 x135</v>
          </cell>
          <cell r="K1478" t="str">
            <v>Frances Bueno - FSD</v>
          </cell>
          <cell r="L1478" t="str">
            <v>CAYUGA</v>
          </cell>
          <cell r="M1478" t="str">
            <v/>
          </cell>
          <cell r="N1478" t="str">
            <v>02/24/95</v>
          </cell>
          <cell r="O1478" t="str">
            <v>0.00</v>
          </cell>
          <cell r="P1478" t="str">
            <v>RA</v>
          </cell>
          <cell r="Q1478" t="str">
            <v>No</v>
          </cell>
          <cell r="R1478" t="str">
            <v/>
          </cell>
          <cell r="S1478" t="str">
            <v>180</v>
          </cell>
          <cell r="T1478" t="str">
            <v>UNASSIGNED</v>
          </cell>
          <cell r="U1478" t="str">
            <v>Kathy Egmont-Prin-212-427-7900</v>
          </cell>
          <cell r="V1478" t="str">
            <v>0</v>
          </cell>
          <cell r="W1478" t="str">
            <v>NSLP</v>
          </cell>
          <cell r="X1478" t="str">
            <v>Yes</v>
          </cell>
          <cell r="Y1478" t="str">
            <v>Week 1</v>
          </cell>
          <cell r="Z1478" t="str">
            <v/>
          </cell>
          <cell r="AA1478" t="str">
            <v/>
          </cell>
          <cell r="AB1478" t="str">
            <v/>
          </cell>
          <cell r="AC1478" t="str">
            <v>0.00</v>
          </cell>
          <cell r="AD1478" t="str">
            <v>W213</v>
          </cell>
          <cell r="AE1478" t="str">
            <v>TH7QVQ4</v>
          </cell>
          <cell r="AF1478" t="str">
            <v>0.00</v>
          </cell>
          <cell r="AG1478" t="str">
            <v>AQUINAS HS</v>
          </cell>
        </row>
        <row r="1479">
          <cell r="A1479" t="str">
            <v>331500226334</v>
          </cell>
          <cell r="B1479" t="str">
            <v>W214</v>
          </cell>
          <cell r="C1479" t="str">
            <v/>
          </cell>
          <cell r="D1479" t="str">
            <v>K</v>
          </cell>
          <cell r="E1479" t="str">
            <v>United Talmudical Academy of Boro Park</v>
          </cell>
          <cell r="F1479" t="str">
            <v>Attn: Food Service Director</v>
          </cell>
          <cell r="G1479" t="str">
            <v>United Talmudical Academy-Boro Park</v>
          </cell>
          <cell r="H1479" t="str">
            <v>1123-54 Street</v>
          </cell>
          <cell r="I1479" t="str">
            <v>Brooklyn</v>
          </cell>
          <cell r="J1479" t="str">
            <v>(718) 438-7109</v>
          </cell>
          <cell r="K1479" t="str">
            <v>Moshe Fraylich/Rosenberg</v>
          </cell>
          <cell r="L1479" t="str">
            <v>KINGS</v>
          </cell>
          <cell r="M1479" t="str">
            <v>utaboropark5301@aol.com</v>
          </cell>
          <cell r="N1479" t="str">
            <v>10/05/99</v>
          </cell>
          <cell r="O1479" t="str">
            <v>321,056.83</v>
          </cell>
          <cell r="P1479" t="str">
            <v>RA</v>
          </cell>
          <cell r="Q1479" t="str">
            <v>Yes</v>
          </cell>
          <cell r="R1479" t="str">
            <v>331500226334</v>
          </cell>
          <cell r="S1479" t="str">
            <v>180</v>
          </cell>
          <cell r="T1479" t="str">
            <v>UNASSIGNED</v>
          </cell>
          <cell r="U1479" t="str">
            <v>Kathy Egmont</v>
          </cell>
          <cell r="V1479" t="str">
            <v>885674</v>
          </cell>
          <cell r="W1479" t="str">
            <v>NSLP</v>
          </cell>
          <cell r="X1479" t="str">
            <v>Yes</v>
          </cell>
          <cell r="Y1479" t="str">
            <v>Week 1</v>
          </cell>
          <cell r="Z1479" t="str">
            <v>10/17/11</v>
          </cell>
          <cell r="AA1479" t="str">
            <v/>
          </cell>
          <cell r="AB1479" t="str">
            <v>(212) 427-7900</v>
          </cell>
          <cell r="AC1479" t="str">
            <v>299,421.00</v>
          </cell>
          <cell r="AD1479" t="str">
            <v>W214</v>
          </cell>
          <cell r="AE1479" t="str">
            <v>Utabp12345</v>
          </cell>
          <cell r="AF1479" t="str">
            <v>8,573.52</v>
          </cell>
          <cell r="AG1479" t="str">
            <v>UNITED TALMUD</v>
          </cell>
        </row>
        <row r="1480">
          <cell r="A1480" t="str">
            <v/>
          </cell>
          <cell r="B1480" t="str">
            <v>W215</v>
          </cell>
          <cell r="C1480" t="str">
            <v/>
          </cell>
          <cell r="D1480" t="str">
            <v>K</v>
          </cell>
          <cell r="E1480" t="str">
            <v>Yeshiva Ahavas Torah</v>
          </cell>
          <cell r="F1480" t="str">
            <v/>
          </cell>
          <cell r="G1480" t="str">
            <v>Attn: School Lunch Director</v>
          </cell>
          <cell r="H1480" t="str">
            <v>2961 Nostrand Ave.</v>
          </cell>
          <cell r="I1480" t="str">
            <v>Brooklyn</v>
          </cell>
          <cell r="J1480" t="str">
            <v>(718) 339-9656</v>
          </cell>
          <cell r="K1480" t="str">
            <v>Rabbi Gutman</v>
          </cell>
          <cell r="L1480" t="str">
            <v>CAYUGA</v>
          </cell>
          <cell r="M1480" t="str">
            <v/>
          </cell>
          <cell r="N1480" t="str">
            <v>01/22/03</v>
          </cell>
          <cell r="O1480" t="str">
            <v>0.00</v>
          </cell>
          <cell r="P1480" t="str">
            <v>RA</v>
          </cell>
          <cell r="Q1480" t="str">
            <v>No</v>
          </cell>
          <cell r="R1480" t="str">
            <v/>
          </cell>
          <cell r="S1480" t="str">
            <v>180</v>
          </cell>
          <cell r="T1480" t="str">
            <v>UNASSIGNED</v>
          </cell>
          <cell r="U1480" t="str">
            <v>Kathy Egmont-Prin-212-427-7900</v>
          </cell>
          <cell r="V1480" t="str">
            <v>0</v>
          </cell>
          <cell r="W1480" t="str">
            <v>NSLP</v>
          </cell>
          <cell r="X1480" t="str">
            <v>Yes</v>
          </cell>
          <cell r="Y1480" t="str">
            <v>Week 1</v>
          </cell>
          <cell r="Z1480" t="str">
            <v>11/04/11</v>
          </cell>
          <cell r="AA1480" t="str">
            <v/>
          </cell>
          <cell r="AB1480" t="str">
            <v/>
          </cell>
          <cell r="AC1480" t="str">
            <v>0.00</v>
          </cell>
          <cell r="AD1480" t="str">
            <v>W215</v>
          </cell>
          <cell r="AE1480" t="str">
            <v>S2D8B47</v>
          </cell>
          <cell r="AF1480" t="str">
            <v>0.00</v>
          </cell>
          <cell r="AG1480" t="str">
            <v>YESHIVA AHAVAS T</v>
          </cell>
        </row>
        <row r="1481">
          <cell r="A1481" t="str">
            <v>331500629812</v>
          </cell>
          <cell r="B1481" t="str">
            <v>W216</v>
          </cell>
          <cell r="C1481" t="str">
            <v/>
          </cell>
          <cell r="D1481" t="str">
            <v>K</v>
          </cell>
          <cell r="E1481" t="str">
            <v>Al Madrasa Al Islmiya</v>
          </cell>
          <cell r="F1481" t="str">
            <v>Attn: Food Service Director</v>
          </cell>
          <cell r="G1481" t="str">
            <v>Al Madrasa Al Islamiya</v>
          </cell>
          <cell r="H1481" t="str">
            <v>5224 3rd Avenue</v>
          </cell>
          <cell r="I1481" t="str">
            <v>Brooklyn</v>
          </cell>
          <cell r="J1481" t="str">
            <v>(718) 567-3334</v>
          </cell>
          <cell r="K1481" t="str">
            <v>Sariyah A. Wasi</v>
          </cell>
          <cell r="L1481" t="str">
            <v>KINGS</v>
          </cell>
          <cell r="M1481" t="str">
            <v>sariyahabdulwasi@aol.com</v>
          </cell>
          <cell r="N1481" t="str">
            <v>05/27/03</v>
          </cell>
          <cell r="O1481" t="str">
            <v>7,607.43</v>
          </cell>
          <cell r="P1481" t="str">
            <v>RA</v>
          </cell>
          <cell r="Q1481" t="str">
            <v>Yes</v>
          </cell>
          <cell r="R1481" t="str">
            <v>331500629812</v>
          </cell>
          <cell r="S1481" t="str">
            <v>180</v>
          </cell>
          <cell r="T1481" t="str">
            <v>UNASSIGNED</v>
          </cell>
          <cell r="U1481" t="str">
            <v>Kathy Egmont</v>
          </cell>
          <cell r="V1481" t="str">
            <v>20986</v>
          </cell>
          <cell r="W1481" t="str">
            <v>NSLP</v>
          </cell>
          <cell r="X1481" t="str">
            <v>Yes</v>
          </cell>
          <cell r="Y1481" t="str">
            <v>Week 2</v>
          </cell>
          <cell r="Z1481" t="str">
            <v>10/26/11</v>
          </cell>
          <cell r="AA1481" t="str">
            <v/>
          </cell>
          <cell r="AB1481" t="str">
            <v>(212) 427-7900</v>
          </cell>
          <cell r="AC1481" t="str">
            <v>-120.67</v>
          </cell>
          <cell r="AD1481" t="str">
            <v>W216</v>
          </cell>
          <cell r="AE1481" t="str">
            <v>Password2020</v>
          </cell>
          <cell r="AF1481" t="str">
            <v>2,611.87</v>
          </cell>
          <cell r="AG1481" t="str">
            <v>AL MADRASA AL IS</v>
          </cell>
        </row>
        <row r="1482">
          <cell r="A1482" t="str">
            <v>331400226939</v>
          </cell>
          <cell r="B1482" t="str">
            <v>W218</v>
          </cell>
          <cell r="C1482" t="str">
            <v/>
          </cell>
          <cell r="D1482" t="str">
            <v>K</v>
          </cell>
          <cell r="E1482" t="str">
            <v>United Talmudical Academy</v>
          </cell>
          <cell r="F1482" t="str">
            <v>Attn: Food Service Director</v>
          </cell>
          <cell r="G1482" t="str">
            <v>United Talmudical Academy</v>
          </cell>
          <cell r="H1482" t="str">
            <v>82 Lee Avenue</v>
          </cell>
          <cell r="I1482" t="str">
            <v>Brooklyn</v>
          </cell>
          <cell r="J1482" t="str">
            <v>(718) 963-9260</v>
          </cell>
          <cell r="K1482" t="str">
            <v>Mozes Greenfeld</v>
          </cell>
          <cell r="L1482" t="str">
            <v>KINGS</v>
          </cell>
          <cell r="M1482" t="str">
            <v>mg@utaw.org</v>
          </cell>
          <cell r="N1482" t="str">
            <v>08/06/03</v>
          </cell>
          <cell r="O1482" t="str">
            <v>560,907.85</v>
          </cell>
          <cell r="P1482" t="str">
            <v>RA</v>
          </cell>
          <cell r="Q1482" t="str">
            <v>Yes</v>
          </cell>
          <cell r="R1482" t="str">
            <v>331400226939</v>
          </cell>
          <cell r="S1482" t="str">
            <v>180</v>
          </cell>
          <cell r="T1482" t="str">
            <v>UNASSIGNED</v>
          </cell>
          <cell r="U1482" t="str">
            <v>Shaya Klein</v>
          </cell>
          <cell r="V1482" t="str">
            <v>1547332</v>
          </cell>
          <cell r="W1482" t="str">
            <v>NSLP</v>
          </cell>
          <cell r="X1482" t="str">
            <v>Yes</v>
          </cell>
          <cell r="Y1482" t="str">
            <v>Week 1</v>
          </cell>
          <cell r="Z1482" t="str">
            <v>10/27/11</v>
          </cell>
          <cell r="AA1482" t="str">
            <v/>
          </cell>
          <cell r="AB1482" t="str">
            <v>(718) 330-9202x 3</v>
          </cell>
          <cell r="AC1482" t="str">
            <v>100,000.00</v>
          </cell>
          <cell r="AD1482" t="str">
            <v>W218</v>
          </cell>
          <cell r="AE1482" t="str">
            <v>syg100ro%</v>
          </cell>
          <cell r="AF1482" t="str">
            <v>457,940.14</v>
          </cell>
          <cell r="AG1482" t="str">
            <v>UNITED TALMUDICA</v>
          </cell>
        </row>
        <row r="1483">
          <cell r="A1483" t="str">
            <v/>
          </cell>
          <cell r="B1483" t="str">
            <v>W219</v>
          </cell>
          <cell r="C1483" t="str">
            <v/>
          </cell>
          <cell r="D1483" t="str">
            <v>K</v>
          </cell>
          <cell r="E1483" t="str">
            <v>Yeshiva Mesivta Cernobil</v>
          </cell>
          <cell r="F1483" t="str">
            <v>Attn: School Lunch Director</v>
          </cell>
          <cell r="G1483" t="str">
            <v>Yeshiva Mesivta Cernobil</v>
          </cell>
          <cell r="H1483" t="str">
            <v>1569 47th Street</v>
          </cell>
          <cell r="I1483" t="str">
            <v>Brooklyn</v>
          </cell>
          <cell r="J1483" t="str">
            <v>(718) 871-5657</v>
          </cell>
          <cell r="K1483" t="str">
            <v>Aron Austerlitz, Ex. Director</v>
          </cell>
          <cell r="L1483" t="str">
            <v>BRONX</v>
          </cell>
          <cell r="M1483" t="str">
            <v/>
          </cell>
          <cell r="N1483" t="str">
            <v>04/30/99</v>
          </cell>
          <cell r="O1483" t="str">
            <v>0.00</v>
          </cell>
          <cell r="P1483" t="str">
            <v>RA</v>
          </cell>
          <cell r="Q1483" t="str">
            <v>No</v>
          </cell>
          <cell r="R1483" t="str">
            <v/>
          </cell>
          <cell r="S1483" t="str">
            <v>180</v>
          </cell>
          <cell r="T1483" t="str">
            <v>UNASSIGNED</v>
          </cell>
          <cell r="U1483" t="str">
            <v>Shaya Klein - Prin- 718-330-9202 #3</v>
          </cell>
          <cell r="V1483" t="str">
            <v>0</v>
          </cell>
          <cell r="W1483" t="str">
            <v>NSLP</v>
          </cell>
          <cell r="X1483" t="str">
            <v>Yes</v>
          </cell>
          <cell r="Y1483" t="str">
            <v>Week 1</v>
          </cell>
          <cell r="Z1483" t="str">
            <v/>
          </cell>
          <cell r="AA1483" t="str">
            <v/>
          </cell>
          <cell r="AB1483" t="str">
            <v/>
          </cell>
          <cell r="AC1483" t="str">
            <v>0.00</v>
          </cell>
          <cell r="AD1483" t="str">
            <v>W219</v>
          </cell>
          <cell r="AE1483" t="str">
            <v>VRSKYMN</v>
          </cell>
          <cell r="AF1483" t="str">
            <v>0.00</v>
          </cell>
          <cell r="AG1483" t="str">
            <v>STS.JOHN/H.TRINI</v>
          </cell>
        </row>
        <row r="1484">
          <cell r="A1484" t="str">
            <v/>
          </cell>
          <cell r="B1484" t="str">
            <v>W221</v>
          </cell>
          <cell r="C1484" t="str">
            <v/>
          </cell>
          <cell r="D1484" t="str">
            <v>K</v>
          </cell>
          <cell r="E1484" t="str">
            <v>Jesus Family Ministries Christn Admy</v>
          </cell>
          <cell r="F1484" t="str">
            <v/>
          </cell>
          <cell r="G1484" t="str">
            <v>Attn: School Lunch Director</v>
          </cell>
          <cell r="H1484" t="str">
            <v>1612 Central Avenue</v>
          </cell>
          <cell r="I1484" t="str">
            <v>Far Rockaway</v>
          </cell>
          <cell r="J1484" t="str">
            <v>(718) 337-2452</v>
          </cell>
          <cell r="K1484" t="str">
            <v>Lisa Mitchell</v>
          </cell>
          <cell r="L1484" t="str">
            <v>CHAUTAUQUA</v>
          </cell>
          <cell r="M1484" t="str">
            <v/>
          </cell>
          <cell r="N1484" t="str">
            <v>08/10/00</v>
          </cell>
          <cell r="O1484" t="str">
            <v>0.00</v>
          </cell>
          <cell r="P1484" t="str">
            <v>RA</v>
          </cell>
          <cell r="Q1484" t="str">
            <v>No</v>
          </cell>
          <cell r="R1484" t="str">
            <v/>
          </cell>
          <cell r="S1484" t="str">
            <v>180</v>
          </cell>
          <cell r="T1484" t="str">
            <v>UNASSIGNED</v>
          </cell>
          <cell r="U1484" t="str">
            <v>Shaya Klein - Prin- 718-330-9202 #3</v>
          </cell>
          <cell r="V1484" t="str">
            <v>0</v>
          </cell>
          <cell r="W1484" t="str">
            <v>NSLP</v>
          </cell>
          <cell r="X1484" t="str">
            <v>Yes</v>
          </cell>
          <cell r="Y1484" t="str">
            <v>Week 1</v>
          </cell>
          <cell r="Z1484" t="str">
            <v/>
          </cell>
          <cell r="AA1484" t="str">
            <v/>
          </cell>
          <cell r="AB1484" t="str">
            <v/>
          </cell>
          <cell r="AC1484" t="str">
            <v>0.00</v>
          </cell>
          <cell r="AD1484" t="str">
            <v>W221</v>
          </cell>
          <cell r="AE1484" t="str">
            <v>BSVGTWV</v>
          </cell>
          <cell r="AF1484" t="str">
            <v>0.00</v>
          </cell>
          <cell r="AG1484" t="str">
            <v>JESUS FAM MINIST</v>
          </cell>
        </row>
        <row r="1485">
          <cell r="A1485" t="str">
            <v/>
          </cell>
          <cell r="B1485" t="str">
            <v>W224</v>
          </cell>
          <cell r="C1485" t="str">
            <v/>
          </cell>
          <cell r="D1485" t="str">
            <v>K</v>
          </cell>
          <cell r="E1485" t="str">
            <v>Yeshiva Kavunas Halev</v>
          </cell>
          <cell r="F1485" t="str">
            <v/>
          </cell>
          <cell r="G1485" t="str">
            <v>Attn: School Lunch Director</v>
          </cell>
          <cell r="H1485" t="str">
            <v>1654 - 43rd Street</v>
          </cell>
          <cell r="I1485" t="str">
            <v>Brooklyn</v>
          </cell>
          <cell r="J1485" t="str">
            <v>(718) 851-7813</v>
          </cell>
          <cell r="K1485" t="str">
            <v>Moshe Mayer</v>
          </cell>
          <cell r="L1485" t="str">
            <v>CAYUGA</v>
          </cell>
          <cell r="M1485" t="str">
            <v/>
          </cell>
          <cell r="N1485" t="str">
            <v>11/09/98</v>
          </cell>
          <cell r="O1485" t="str">
            <v>0.00</v>
          </cell>
          <cell r="P1485" t="str">
            <v>RA</v>
          </cell>
          <cell r="Q1485" t="str">
            <v>No</v>
          </cell>
          <cell r="R1485" t="str">
            <v/>
          </cell>
          <cell r="S1485" t="str">
            <v>180</v>
          </cell>
          <cell r="T1485" t="str">
            <v>UNASSIGNED</v>
          </cell>
          <cell r="U1485" t="str">
            <v>Shaya Klein - Prin- 718-330-9202 #3</v>
          </cell>
          <cell r="V1485" t="str">
            <v>0</v>
          </cell>
          <cell r="W1485" t="str">
            <v>NSLP</v>
          </cell>
          <cell r="X1485" t="str">
            <v>Yes</v>
          </cell>
          <cell r="Y1485" t="str">
            <v>Week 1</v>
          </cell>
          <cell r="Z1485" t="str">
            <v/>
          </cell>
          <cell r="AA1485" t="str">
            <v/>
          </cell>
          <cell r="AB1485" t="str">
            <v/>
          </cell>
          <cell r="AC1485" t="str">
            <v>0.00</v>
          </cell>
          <cell r="AD1485" t="str">
            <v>W224</v>
          </cell>
          <cell r="AE1485" t="str">
            <v>FZYW4JB</v>
          </cell>
          <cell r="AF1485" t="str">
            <v>0.00</v>
          </cell>
          <cell r="AG1485" t="str">
            <v>YESHIVA KAVUNAS</v>
          </cell>
        </row>
        <row r="1486">
          <cell r="A1486" t="str">
            <v/>
          </cell>
          <cell r="B1486" t="str">
            <v>W225</v>
          </cell>
          <cell r="C1486" t="str">
            <v/>
          </cell>
          <cell r="D1486" t="str">
            <v>K</v>
          </cell>
          <cell r="E1486" t="str">
            <v>East Manhattan School</v>
          </cell>
          <cell r="F1486" t="str">
            <v/>
          </cell>
          <cell r="G1486" t="str">
            <v>Attn: School Lunch Manager</v>
          </cell>
          <cell r="H1486" t="str">
            <v>35 W.15th Street</v>
          </cell>
          <cell r="I1486" t="str">
            <v>New York</v>
          </cell>
          <cell r="J1486" t="str">
            <v>(212) 929-0200</v>
          </cell>
          <cell r="K1486" t="str">
            <v>Irina Pigott</v>
          </cell>
          <cell r="L1486" t="str">
            <v>CHAUTAUQUA</v>
          </cell>
          <cell r="M1486" t="str">
            <v/>
          </cell>
          <cell r="N1486" t="str">
            <v>02/24/95</v>
          </cell>
          <cell r="O1486" t="str">
            <v>0.00</v>
          </cell>
          <cell r="P1486" t="str">
            <v>RA</v>
          </cell>
          <cell r="Q1486" t="str">
            <v>No</v>
          </cell>
          <cell r="R1486" t="str">
            <v/>
          </cell>
          <cell r="S1486" t="str">
            <v>180</v>
          </cell>
          <cell r="T1486" t="str">
            <v>UNASSIGNED</v>
          </cell>
          <cell r="U1486" t="str">
            <v>Shaya Klein - Prin- 718-330-9202 #3</v>
          </cell>
          <cell r="V1486" t="str">
            <v>0</v>
          </cell>
          <cell r="W1486" t="str">
            <v>NSLP</v>
          </cell>
          <cell r="X1486" t="str">
            <v>Yes</v>
          </cell>
          <cell r="Y1486" t="str">
            <v>Week 1</v>
          </cell>
          <cell r="Z1486" t="str">
            <v/>
          </cell>
          <cell r="AA1486" t="str">
            <v/>
          </cell>
          <cell r="AB1486" t="str">
            <v/>
          </cell>
          <cell r="AC1486" t="str">
            <v>0.00</v>
          </cell>
          <cell r="AD1486" t="str">
            <v>W225</v>
          </cell>
          <cell r="AE1486" t="str">
            <v>2MP6Y9K</v>
          </cell>
          <cell r="AF1486" t="str">
            <v>0.00</v>
          </cell>
          <cell r="AG1486" t="str">
            <v>EAST MANHATTAN</v>
          </cell>
        </row>
        <row r="1487">
          <cell r="A1487" t="str">
            <v>342700629235</v>
          </cell>
          <cell r="B1487" t="str">
            <v>W226</v>
          </cell>
          <cell r="C1487" t="str">
            <v/>
          </cell>
          <cell r="D1487" t="str">
            <v>K</v>
          </cell>
          <cell r="E1487" t="str">
            <v>Central Islamic Org. of NY, Inc.</v>
          </cell>
          <cell r="F1487" t="str">
            <v>Attn: Food Service Director</v>
          </cell>
          <cell r="G1487" t="str">
            <v>Central Islamic Org of NY, Inc.</v>
          </cell>
          <cell r="H1487" t="str">
            <v>130-08 Rockaway Boulevard</v>
          </cell>
          <cell r="I1487" t="str">
            <v>South Ozone Park</v>
          </cell>
          <cell r="J1487" t="str">
            <v>(718) 322-3154</v>
          </cell>
          <cell r="K1487" t="str">
            <v>Bebi Rahman</v>
          </cell>
          <cell r="L1487" t="str">
            <v>QUEENS</v>
          </cell>
          <cell r="M1487" t="str">
            <v>bebirahman@yahoo.com</v>
          </cell>
          <cell r="N1487" t="str">
            <v>08/06/03</v>
          </cell>
          <cell r="O1487" t="str">
            <v>23,114.81</v>
          </cell>
          <cell r="P1487" t="str">
            <v>RA</v>
          </cell>
          <cell r="Q1487" t="str">
            <v>Yes</v>
          </cell>
          <cell r="R1487" t="str">
            <v>342700629235</v>
          </cell>
          <cell r="S1487" t="str">
            <v>180</v>
          </cell>
          <cell r="T1487" t="str">
            <v>UNASSIGNED</v>
          </cell>
          <cell r="U1487" t="str">
            <v>Shaya Klein</v>
          </cell>
          <cell r="V1487" t="str">
            <v>63765</v>
          </cell>
          <cell r="W1487" t="str">
            <v>NSLP</v>
          </cell>
          <cell r="X1487" t="str">
            <v>Yes</v>
          </cell>
          <cell r="Y1487" t="str">
            <v>Week 2</v>
          </cell>
          <cell r="Z1487" t="str">
            <v>09/14/11</v>
          </cell>
          <cell r="AA1487" t="str">
            <v/>
          </cell>
          <cell r="AB1487" t="str">
            <v>(718) 330-9202x 3</v>
          </cell>
          <cell r="AC1487" t="str">
            <v>9,278.50</v>
          </cell>
          <cell r="AD1487" t="str">
            <v>W226</v>
          </cell>
          <cell r="AE1487" t="str">
            <v>F00ds@aia</v>
          </cell>
          <cell r="AF1487" t="str">
            <v>1,989.73</v>
          </cell>
          <cell r="AG1487" t="str">
            <v>CNTRL ISLAMIC OR</v>
          </cell>
        </row>
        <row r="1488">
          <cell r="A1488" t="str">
            <v>331700808642</v>
          </cell>
          <cell r="B1488" t="str">
            <v>W227</v>
          </cell>
          <cell r="C1488" t="str">
            <v/>
          </cell>
          <cell r="D1488" t="str">
            <v>K</v>
          </cell>
          <cell r="E1488" t="str">
            <v>David Grayson Christian Academy</v>
          </cell>
          <cell r="F1488" t="str">
            <v>Attn: Delores Grayson</v>
          </cell>
          <cell r="G1488" t="str">
            <v>David Grayson Christian Academy</v>
          </cell>
          <cell r="H1488" t="str">
            <v>1237 Eastern Pkwy</v>
          </cell>
          <cell r="I1488" t="str">
            <v>Brooklyn</v>
          </cell>
          <cell r="J1488" t="str">
            <v>(718) 774-4924</v>
          </cell>
          <cell r="K1488" t="str">
            <v>Delores Grayson - FSD</v>
          </cell>
          <cell r="L1488" t="str">
            <v>KINGS</v>
          </cell>
          <cell r="M1488" t="str">
            <v>LADYG842@AOL.COM</v>
          </cell>
          <cell r="N1488" t="str">
            <v>01/19/99</v>
          </cell>
          <cell r="O1488" t="str">
            <v>0.00</v>
          </cell>
          <cell r="P1488" t="str">
            <v>RA</v>
          </cell>
          <cell r="Q1488" t="str">
            <v>No</v>
          </cell>
          <cell r="R1488" t="str">
            <v>331700808642</v>
          </cell>
          <cell r="S1488" t="str">
            <v>180</v>
          </cell>
          <cell r="T1488" t="str">
            <v>UNASSIGNED</v>
          </cell>
          <cell r="U1488" t="str">
            <v>Dolores Grayson - 901-309-2110</v>
          </cell>
          <cell r="V1488" t="str">
            <v>1802</v>
          </cell>
          <cell r="W1488" t="str">
            <v>NSLP</v>
          </cell>
          <cell r="X1488" t="str">
            <v>Yes</v>
          </cell>
          <cell r="Y1488" t="str">
            <v>Week 1</v>
          </cell>
          <cell r="Z1488" t="str">
            <v/>
          </cell>
          <cell r="AA1488" t="str">
            <v/>
          </cell>
          <cell r="AB1488" t="str">
            <v/>
          </cell>
          <cell r="AC1488" t="str">
            <v>0.00</v>
          </cell>
          <cell r="AD1488" t="str">
            <v>W227</v>
          </cell>
          <cell r="AE1488" t="str">
            <v/>
          </cell>
          <cell r="AF1488" t="str">
            <v>0.00</v>
          </cell>
          <cell r="AG1488" t="str">
            <v>DAVID GRAYSON</v>
          </cell>
        </row>
        <row r="1489">
          <cell r="A1489" t="str">
            <v/>
          </cell>
          <cell r="B1489" t="str">
            <v>W228</v>
          </cell>
          <cell r="C1489" t="str">
            <v/>
          </cell>
          <cell r="D1489" t="str">
            <v>K</v>
          </cell>
          <cell r="E1489" t="str">
            <v>Central Brooklyn SDA</v>
          </cell>
          <cell r="F1489" t="str">
            <v/>
          </cell>
          <cell r="G1489" t="str">
            <v>Attn: School Lunch Director</v>
          </cell>
          <cell r="H1489" t="str">
            <v>130 Boerum St.</v>
          </cell>
          <cell r="I1489" t="str">
            <v>Brooklyn</v>
          </cell>
          <cell r="J1489" t="str">
            <v>(718) 388-2003</v>
          </cell>
          <cell r="K1489" t="str">
            <v>Moldavia McAlpine</v>
          </cell>
          <cell r="L1489" t="str">
            <v>CAYUGA</v>
          </cell>
          <cell r="M1489" t="str">
            <v/>
          </cell>
          <cell r="N1489" t="str">
            <v>10/06/03</v>
          </cell>
          <cell r="O1489" t="str">
            <v>0.00</v>
          </cell>
          <cell r="P1489" t="str">
            <v>RA</v>
          </cell>
          <cell r="Q1489" t="str">
            <v>No</v>
          </cell>
          <cell r="R1489" t="str">
            <v/>
          </cell>
          <cell r="S1489" t="str">
            <v>180</v>
          </cell>
          <cell r="T1489" t="str">
            <v>UNASSIGNED</v>
          </cell>
          <cell r="U1489" t="str">
            <v>Sandra Taylor-Prin-718-774-4924</v>
          </cell>
          <cell r="V1489" t="str">
            <v>0</v>
          </cell>
          <cell r="W1489" t="str">
            <v>NSLP</v>
          </cell>
          <cell r="X1489" t="str">
            <v>No</v>
          </cell>
          <cell r="Y1489" t="str">
            <v>Week 1</v>
          </cell>
          <cell r="Z1489" t="str">
            <v/>
          </cell>
          <cell r="AA1489" t="str">
            <v/>
          </cell>
          <cell r="AB1489" t="str">
            <v/>
          </cell>
          <cell r="AC1489" t="str">
            <v>0.00</v>
          </cell>
          <cell r="AD1489" t="str">
            <v/>
          </cell>
          <cell r="AE1489" t="str">
            <v/>
          </cell>
          <cell r="AF1489" t="str">
            <v>0.00</v>
          </cell>
          <cell r="AG1489" t="str">
            <v>CNTRL BKLYN SDA</v>
          </cell>
        </row>
        <row r="1490">
          <cell r="A1490" t="str">
            <v/>
          </cell>
          <cell r="B1490" t="str">
            <v>W229</v>
          </cell>
          <cell r="C1490" t="str">
            <v/>
          </cell>
          <cell r="D1490" t="str">
            <v>K</v>
          </cell>
          <cell r="E1490" t="str">
            <v>Barkai Yeshiva</v>
          </cell>
          <cell r="F1490" t="str">
            <v/>
          </cell>
          <cell r="G1490" t="str">
            <v>Attn: School Lunch Director</v>
          </cell>
          <cell r="H1490" t="str">
            <v>321 Ave. N</v>
          </cell>
          <cell r="I1490" t="str">
            <v>Brooklyn</v>
          </cell>
          <cell r="J1490" t="str">
            <v>(718) 998-7473</v>
          </cell>
          <cell r="K1490" t="str">
            <v>Sara Sultan</v>
          </cell>
          <cell r="L1490" t="str">
            <v>CAYUGA</v>
          </cell>
          <cell r="M1490" t="str">
            <v/>
          </cell>
          <cell r="N1490" t="str">
            <v>05/27/03</v>
          </cell>
          <cell r="O1490" t="str">
            <v>0.00</v>
          </cell>
          <cell r="P1490" t="str">
            <v>RA</v>
          </cell>
          <cell r="Q1490" t="str">
            <v>No</v>
          </cell>
          <cell r="R1490" t="str">
            <v/>
          </cell>
          <cell r="S1490" t="str">
            <v>180</v>
          </cell>
          <cell r="T1490" t="str">
            <v>UNASSIGNED</v>
          </cell>
          <cell r="U1490" t="str">
            <v>Sandra Taylor-Prin-718-774-4924</v>
          </cell>
          <cell r="V1490" t="str">
            <v>0</v>
          </cell>
          <cell r="W1490" t="str">
            <v>NSLP</v>
          </cell>
          <cell r="X1490" t="str">
            <v>No</v>
          </cell>
          <cell r="Y1490" t="str">
            <v>Week 1</v>
          </cell>
          <cell r="Z1490" t="str">
            <v/>
          </cell>
          <cell r="AA1490" t="str">
            <v/>
          </cell>
          <cell r="AB1490" t="str">
            <v/>
          </cell>
          <cell r="AC1490" t="str">
            <v>0.00</v>
          </cell>
          <cell r="AD1490" t="str">
            <v/>
          </cell>
          <cell r="AE1490" t="str">
            <v/>
          </cell>
          <cell r="AF1490" t="str">
            <v>0.00</v>
          </cell>
          <cell r="AG1490" t="str">
            <v>BARKAI YESHIVA</v>
          </cell>
        </row>
        <row r="1491">
          <cell r="A1491" t="str">
            <v>331300437669</v>
          </cell>
          <cell r="B1491" t="str">
            <v>W230</v>
          </cell>
          <cell r="C1491" t="str">
            <v/>
          </cell>
          <cell r="D1491" t="str">
            <v>K</v>
          </cell>
          <cell r="E1491" t="str">
            <v>Hanson Place SDA Elem Sch</v>
          </cell>
          <cell r="F1491" t="str">
            <v>Attn: School Lunch Director</v>
          </cell>
          <cell r="G1491" t="str">
            <v>Hanson Place SDA Elem. School</v>
          </cell>
          <cell r="H1491" t="str">
            <v>38 Lafayette Ave</v>
          </cell>
          <cell r="I1491" t="str">
            <v>Brooklyn</v>
          </cell>
          <cell r="J1491" t="str">
            <v>(718) 625-3030</v>
          </cell>
          <cell r="K1491" t="str">
            <v>Angela Ware - FSD</v>
          </cell>
          <cell r="L1491" t="str">
            <v>KINGS</v>
          </cell>
          <cell r="M1491" t="str">
            <v>ELLIEBRAN@AOL.COM</v>
          </cell>
          <cell r="N1491" t="str">
            <v>05/10/07</v>
          </cell>
          <cell r="O1491" t="str">
            <v>0.00</v>
          </cell>
          <cell r="P1491" t="str">
            <v>RA</v>
          </cell>
          <cell r="Q1491" t="str">
            <v>No</v>
          </cell>
          <cell r="R1491" t="str">
            <v>331300437669</v>
          </cell>
          <cell r="S1491" t="str">
            <v>180</v>
          </cell>
          <cell r="T1491" t="str">
            <v>UNASSIGNED</v>
          </cell>
          <cell r="U1491" t="str">
            <v>Sandra Taylor-Prin-718-774-4924</v>
          </cell>
          <cell r="V1491" t="str">
            <v>0</v>
          </cell>
          <cell r="W1491" t="str">
            <v>NSLP</v>
          </cell>
          <cell r="X1491" t="str">
            <v>Yes</v>
          </cell>
          <cell r="Y1491" t="str">
            <v>Week 1</v>
          </cell>
          <cell r="Z1491" t="str">
            <v/>
          </cell>
          <cell r="AA1491" t="str">
            <v/>
          </cell>
          <cell r="AB1491" t="str">
            <v/>
          </cell>
          <cell r="AC1491" t="str">
            <v>0.00</v>
          </cell>
          <cell r="AD1491" t="str">
            <v>W230</v>
          </cell>
          <cell r="AE1491" t="str">
            <v>3KC4RSW</v>
          </cell>
          <cell r="AF1491" t="str">
            <v>0.00</v>
          </cell>
          <cell r="AG1491" t="str">
            <v>HANSON PLACE SDA</v>
          </cell>
        </row>
        <row r="1492">
          <cell r="A1492" t="str">
            <v>331400225510</v>
          </cell>
          <cell r="B1492" t="str">
            <v>W231</v>
          </cell>
          <cell r="C1492" t="str">
            <v/>
          </cell>
          <cell r="D1492" t="str">
            <v>K</v>
          </cell>
          <cell r="E1492" t="str">
            <v>KHHD Yoel of Satmar</v>
          </cell>
          <cell r="F1492" t="str">
            <v>Bais Ruchel D'satmar D/B/A BJE</v>
          </cell>
          <cell r="G1492" t="str">
            <v>KHHD Yoel of Satmar</v>
          </cell>
          <cell r="H1492" t="str">
            <v>76 Rudledge St</v>
          </cell>
          <cell r="I1492" t="str">
            <v>Brooklyn</v>
          </cell>
          <cell r="J1492" t="str">
            <v>(718) 797-2888</v>
          </cell>
          <cell r="K1492" t="str">
            <v>Elozer Porges - Admin</v>
          </cell>
          <cell r="L1492" t="str">
            <v>KINGS</v>
          </cell>
          <cell r="M1492" t="str">
            <v>ELOZERP@MSN.COM</v>
          </cell>
          <cell r="N1492" t="str">
            <v>12/07/06</v>
          </cell>
          <cell r="O1492" t="str">
            <v>0.00</v>
          </cell>
          <cell r="P1492" t="str">
            <v>RA</v>
          </cell>
          <cell r="Q1492" t="str">
            <v>No</v>
          </cell>
          <cell r="R1492" t="str">
            <v>331400225510</v>
          </cell>
          <cell r="S1492" t="str">
            <v>180</v>
          </cell>
          <cell r="T1492" t="str">
            <v>UNASSIGNED</v>
          </cell>
          <cell r="U1492" t="str">
            <v>Sandra Taylor-Prin-718-774-4924</v>
          </cell>
          <cell r="V1492" t="str">
            <v>1076781</v>
          </cell>
          <cell r="W1492" t="str">
            <v>NSLP</v>
          </cell>
          <cell r="X1492" t="str">
            <v>No</v>
          </cell>
          <cell r="Y1492" t="str">
            <v>Week 1</v>
          </cell>
          <cell r="Z1492" t="str">
            <v/>
          </cell>
          <cell r="AA1492" t="str">
            <v/>
          </cell>
          <cell r="AB1492" t="str">
            <v/>
          </cell>
          <cell r="AC1492" t="str">
            <v>0.00</v>
          </cell>
          <cell r="AD1492" t="str">
            <v>W231</v>
          </cell>
          <cell r="AE1492" t="str">
            <v/>
          </cell>
          <cell r="AF1492" t="str">
            <v>0.00</v>
          </cell>
          <cell r="AG1492" t="str">
            <v>KHHD YOEL</v>
          </cell>
        </row>
        <row r="1493">
          <cell r="A1493" t="str">
            <v>310200861104</v>
          </cell>
          <cell r="B1493" t="str">
            <v>W232</v>
          </cell>
          <cell r="C1493" t="str">
            <v/>
          </cell>
          <cell r="D1493" t="str">
            <v>K</v>
          </cell>
          <cell r="E1493" t="str">
            <v>NYC Charter School of the Arts</v>
          </cell>
          <cell r="F1493" t="str">
            <v>Attn: Food Service Director</v>
          </cell>
          <cell r="G1493" t="str">
            <v>NYC Charter School of the Arts</v>
          </cell>
          <cell r="H1493" t="str">
            <v>26 Broadway</v>
          </cell>
          <cell r="I1493" t="str">
            <v>New York</v>
          </cell>
          <cell r="J1493" t="str">
            <v>646-793-6320</v>
          </cell>
          <cell r="K1493" t="str">
            <v>Melissa Andrews</v>
          </cell>
          <cell r="L1493" t="str">
            <v>MANHATTAN</v>
          </cell>
          <cell r="M1493" t="str">
            <v>melissa@cityschoolofthearts.org</v>
          </cell>
          <cell r="N1493" t="str">
            <v>09/13/17</v>
          </cell>
          <cell r="O1493" t="str">
            <v>11,394.83</v>
          </cell>
          <cell r="P1493" t="str">
            <v>RA</v>
          </cell>
          <cell r="Q1493" t="str">
            <v>Yes</v>
          </cell>
          <cell r="R1493" t="str">
            <v>310200861104</v>
          </cell>
          <cell r="S1493" t="str">
            <v>180</v>
          </cell>
          <cell r="T1493" t="str">
            <v>UNASSIGNED</v>
          </cell>
          <cell r="U1493" t="str">
            <v/>
          </cell>
          <cell r="V1493" t="str">
            <v>31434</v>
          </cell>
          <cell r="W1493" t="str">
            <v>NSLP</v>
          </cell>
          <cell r="X1493" t="str">
            <v>Yes</v>
          </cell>
          <cell r="Y1493" t="str">
            <v xml:space="preserve">      </v>
          </cell>
          <cell r="Z1493" t="str">
            <v>09/13/17</v>
          </cell>
          <cell r="AA1493" t="str">
            <v/>
          </cell>
          <cell r="AB1493" t="str">
            <v/>
          </cell>
          <cell r="AC1493" t="str">
            <v>11,394.00</v>
          </cell>
          <cell r="AD1493" t="str">
            <v>W232</v>
          </cell>
          <cell r="AE1493" t="str">
            <v>Food2eat</v>
          </cell>
          <cell r="AF1493" t="str">
            <v>0.83</v>
          </cell>
          <cell r="AG1493" t="str">
            <v>NYC CHARTER SCHOOL OF THE ARTS</v>
          </cell>
        </row>
        <row r="1494">
          <cell r="A1494" t="str">
            <v>310500861012</v>
          </cell>
          <cell r="B1494" t="str">
            <v>W233</v>
          </cell>
          <cell r="C1494" t="str">
            <v/>
          </cell>
          <cell r="D1494" t="str">
            <v>K</v>
          </cell>
          <cell r="E1494" t="str">
            <v>Global Community Charter School</v>
          </cell>
          <cell r="F1494" t="str">
            <v>Attn: Food Service Director</v>
          </cell>
          <cell r="G1494" t="str">
            <v>Global Community Charter School</v>
          </cell>
          <cell r="H1494" t="str">
            <v>2350 Fifth Avenue</v>
          </cell>
          <cell r="I1494" t="str">
            <v>New York</v>
          </cell>
          <cell r="J1494" t="str">
            <v>(646) 360-2363 x404</v>
          </cell>
          <cell r="K1494" t="str">
            <v>Marlene Lora</v>
          </cell>
          <cell r="L1494" t="str">
            <v>MANHATTAN</v>
          </cell>
          <cell r="M1494" t="str">
            <v>mlora@globalcommunitycs.org</v>
          </cell>
          <cell r="N1494" t="str">
            <v>09/13/17</v>
          </cell>
          <cell r="O1494" t="str">
            <v>0.00</v>
          </cell>
          <cell r="P1494" t="str">
            <v>RA</v>
          </cell>
          <cell r="Q1494" t="str">
            <v>No</v>
          </cell>
          <cell r="R1494" t="str">
            <v>310500861012</v>
          </cell>
          <cell r="S1494" t="str">
            <v>180</v>
          </cell>
          <cell r="T1494" t="str">
            <v>UNASSIGNED</v>
          </cell>
          <cell r="U1494" t="str">
            <v/>
          </cell>
          <cell r="V1494" t="str">
            <v>96669</v>
          </cell>
          <cell r="W1494" t="str">
            <v>NSLP</v>
          </cell>
          <cell r="X1494" t="str">
            <v>No</v>
          </cell>
          <cell r="Y1494" t="str">
            <v xml:space="preserve">      </v>
          </cell>
          <cell r="Z1494" t="str">
            <v>09/13/17</v>
          </cell>
          <cell r="AA1494" t="str">
            <v/>
          </cell>
          <cell r="AB1494" t="str">
            <v/>
          </cell>
          <cell r="AC1494" t="str">
            <v>0.00</v>
          </cell>
          <cell r="AD1494" t="str">
            <v>W233</v>
          </cell>
          <cell r="AE1494" t="str">
            <v>Password233</v>
          </cell>
          <cell r="AF1494" t="str">
            <v>0.00</v>
          </cell>
          <cell r="AG1494" t="str">
            <v>GLOBAL COMMUNITY CHARTER SCHOOL</v>
          </cell>
        </row>
        <row r="1495">
          <cell r="A1495" t="str">
            <v>070600861078</v>
          </cell>
          <cell r="B1495" t="str">
            <v>W234</v>
          </cell>
          <cell r="C1495" t="str">
            <v/>
          </cell>
          <cell r="D1495" t="str">
            <v>K</v>
          </cell>
          <cell r="E1495" t="str">
            <v>Finn Academy-An Elmira Charter School</v>
          </cell>
          <cell r="F1495" t="str">
            <v>Attn:Food Service Director</v>
          </cell>
          <cell r="G1495" t="str">
            <v>Finn Academy-An Elmira Charter School</v>
          </cell>
          <cell r="H1495" t="str">
            <v>610 Lake Street</v>
          </cell>
          <cell r="I1495" t="str">
            <v>Elmira</v>
          </cell>
          <cell r="J1495" t="str">
            <v>(607) 737-8040x 1028</v>
          </cell>
          <cell r="K1495" t="str">
            <v>Lia Navone</v>
          </cell>
          <cell r="L1495" t="str">
            <v>KINGS</v>
          </cell>
          <cell r="M1495" t="str">
            <v>lianavone@finnacademy.com</v>
          </cell>
          <cell r="N1495" t="str">
            <v>09/13/17</v>
          </cell>
          <cell r="O1495" t="str">
            <v>0.00</v>
          </cell>
          <cell r="P1495" t="str">
            <v>RA</v>
          </cell>
          <cell r="Q1495" t="str">
            <v>No</v>
          </cell>
          <cell r="R1495" t="str">
            <v>070600861078</v>
          </cell>
          <cell r="S1495" t="str">
            <v>180</v>
          </cell>
          <cell r="T1495" t="str">
            <v>UNASSIGNED</v>
          </cell>
          <cell r="U1495" t="str">
            <v/>
          </cell>
          <cell r="V1495" t="str">
            <v>17284</v>
          </cell>
          <cell r="W1495" t="str">
            <v>NSLP</v>
          </cell>
          <cell r="X1495" t="str">
            <v>No</v>
          </cell>
          <cell r="Y1495" t="str">
            <v xml:space="preserve">      </v>
          </cell>
          <cell r="Z1495" t="str">
            <v/>
          </cell>
          <cell r="AA1495" t="str">
            <v/>
          </cell>
          <cell r="AB1495" t="str">
            <v/>
          </cell>
          <cell r="AC1495" t="str">
            <v>0.00</v>
          </cell>
          <cell r="AD1495" t="str">
            <v>W234</v>
          </cell>
          <cell r="AE1495" t="str">
            <v>Password234</v>
          </cell>
          <cell r="AF1495" t="str">
            <v>0.00</v>
          </cell>
          <cell r="AG1495" t="str">
            <v>FINN ACADEMY-AN ELMIRA CHARTER SCHOOL</v>
          </cell>
        </row>
        <row r="1496">
          <cell r="A1496" t="str">
            <v>3322000226218</v>
          </cell>
          <cell r="B1496" t="str">
            <v>W235</v>
          </cell>
          <cell r="C1496" t="str">
            <v/>
          </cell>
          <cell r="D1496" t="str">
            <v>K</v>
          </cell>
          <cell r="E1496" t="str">
            <v>Cong Talmidei Mesivta Tiferes Shmiel</v>
          </cell>
          <cell r="F1496" t="str">
            <v>Attn: Food Service Director</v>
          </cell>
          <cell r="G1496" t="str">
            <v>Cong Talmidei Mesivta Tiferes Shmiel</v>
          </cell>
          <cell r="H1496" t="str">
            <v>1535 63rd Street</v>
          </cell>
          <cell r="I1496" t="str">
            <v>Brooklyn</v>
          </cell>
          <cell r="J1496" t="str">
            <v/>
          </cell>
          <cell r="K1496" t="str">
            <v/>
          </cell>
          <cell r="L1496" t="str">
            <v>KINGS</v>
          </cell>
          <cell r="M1496" t="str">
            <v/>
          </cell>
          <cell r="N1496" t="str">
            <v>09/13/17</v>
          </cell>
          <cell r="O1496" t="str">
            <v>0.00</v>
          </cell>
          <cell r="P1496" t="str">
            <v>RA</v>
          </cell>
          <cell r="Q1496" t="str">
            <v>No</v>
          </cell>
          <cell r="R1496" t="str">
            <v>3322000226218</v>
          </cell>
          <cell r="S1496" t="str">
            <v>0</v>
          </cell>
          <cell r="T1496" t="str">
            <v>UNASSIGNED</v>
          </cell>
          <cell r="U1496" t="str">
            <v/>
          </cell>
          <cell r="V1496" t="str">
            <v>17327</v>
          </cell>
          <cell r="W1496" t="str">
            <v>NSLP</v>
          </cell>
          <cell r="X1496" t="str">
            <v>No</v>
          </cell>
          <cell r="Y1496" t="str">
            <v xml:space="preserve">      </v>
          </cell>
          <cell r="Z1496" t="str">
            <v>09/13/17</v>
          </cell>
          <cell r="AA1496" t="str">
            <v/>
          </cell>
          <cell r="AB1496" t="str">
            <v/>
          </cell>
          <cell r="AC1496" t="str">
            <v>0.00</v>
          </cell>
          <cell r="AD1496" t="str">
            <v>W235</v>
          </cell>
          <cell r="AE1496" t="str">
            <v>Password235</v>
          </cell>
          <cell r="AF1496" t="str">
            <v>0.00</v>
          </cell>
          <cell r="AG1496" t="str">
            <v>CONG TALMIDEI MESIVTA TIFERES SHMIEL</v>
          </cell>
        </row>
        <row r="1497">
          <cell r="A1497" t="str">
            <v>331900861065</v>
          </cell>
          <cell r="B1497" t="str">
            <v>W236</v>
          </cell>
          <cell r="C1497" t="str">
            <v/>
          </cell>
          <cell r="D1497" t="str">
            <v>K</v>
          </cell>
          <cell r="E1497" t="str">
            <v>CAMPA Charter School</v>
          </cell>
          <cell r="F1497" t="str">
            <v>Attn: Food Service Director</v>
          </cell>
          <cell r="G1497" t="str">
            <v>CAMPA Charter School</v>
          </cell>
          <cell r="H1497" t="str">
            <v>1962-84 Linden Boulevard</v>
          </cell>
          <cell r="I1497" t="str">
            <v>Brooklyn</v>
          </cell>
          <cell r="J1497" t="str">
            <v>(347) 619-6800</v>
          </cell>
          <cell r="K1497" t="str">
            <v>Mr. Niaka J. Gaston</v>
          </cell>
          <cell r="L1497" t="str">
            <v>KINGS</v>
          </cell>
          <cell r="M1497" t="str">
            <v>ngaston@campacharter.org</v>
          </cell>
          <cell r="N1497" t="str">
            <v>09/13/17</v>
          </cell>
          <cell r="O1497" t="str">
            <v>0.00</v>
          </cell>
          <cell r="P1497" t="str">
            <v>RA</v>
          </cell>
          <cell r="Q1497" t="str">
            <v>No</v>
          </cell>
          <cell r="R1497" t="str">
            <v>331900861065</v>
          </cell>
          <cell r="S1497" t="str">
            <v>180</v>
          </cell>
          <cell r="T1497" t="str">
            <v>UNASSIGNED</v>
          </cell>
          <cell r="U1497" t="str">
            <v/>
          </cell>
          <cell r="V1497" t="str">
            <v>5814</v>
          </cell>
          <cell r="W1497" t="str">
            <v>NSLP</v>
          </cell>
          <cell r="X1497" t="str">
            <v>No</v>
          </cell>
          <cell r="Y1497" t="str">
            <v xml:space="preserve">      </v>
          </cell>
          <cell r="Z1497" t="str">
            <v>09/13/17</v>
          </cell>
          <cell r="AA1497" t="str">
            <v/>
          </cell>
          <cell r="AB1497" t="str">
            <v/>
          </cell>
          <cell r="AC1497" t="str">
            <v>0.00</v>
          </cell>
          <cell r="AD1497" t="str">
            <v>W236</v>
          </cell>
          <cell r="AE1497" t="str">
            <v>Campa1952</v>
          </cell>
          <cell r="AF1497" t="str">
            <v>0.00</v>
          </cell>
          <cell r="AG1497" t="str">
            <v>CAMPA CHARTER SCHOOL</v>
          </cell>
        </row>
        <row r="1498">
          <cell r="A1498" t="str">
            <v>331600861112</v>
          </cell>
          <cell r="B1498" t="str">
            <v>W237</v>
          </cell>
          <cell r="C1498" t="str">
            <v/>
          </cell>
          <cell r="D1498" t="str">
            <v>K</v>
          </cell>
          <cell r="E1498" t="str">
            <v>Brooklyn Emerging Leaders Charter School</v>
          </cell>
          <cell r="F1498" t="str">
            <v>Attn: Food Service Director</v>
          </cell>
          <cell r="G1498" t="str">
            <v>Brooklyn Emerging Leaders Charter School</v>
          </cell>
          <cell r="H1498" t="str">
            <v>1255 Stuyvesant Avenue</v>
          </cell>
          <cell r="I1498" t="str">
            <v>Brooklyn</v>
          </cell>
          <cell r="J1498" t="str">
            <v>(347) 491-8320</v>
          </cell>
          <cell r="K1498" t="str">
            <v>Nicia Fullwood</v>
          </cell>
          <cell r="L1498" t="str">
            <v>KINGS</v>
          </cell>
          <cell r="M1498" t="str">
            <v>nicia@belahs.org</v>
          </cell>
          <cell r="N1498" t="str">
            <v>09/14/17</v>
          </cell>
          <cell r="O1498" t="str">
            <v>0.00</v>
          </cell>
          <cell r="P1498" t="str">
            <v>RA</v>
          </cell>
          <cell r="Q1498" t="str">
            <v>No</v>
          </cell>
          <cell r="R1498" t="str">
            <v>331600861112</v>
          </cell>
          <cell r="S1498" t="str">
            <v>180</v>
          </cell>
          <cell r="T1498" t="str">
            <v>UNASSIGNED</v>
          </cell>
          <cell r="U1498" t="str">
            <v/>
          </cell>
          <cell r="V1498" t="str">
            <v>0</v>
          </cell>
          <cell r="W1498" t="str">
            <v>NSLP</v>
          </cell>
          <cell r="X1498" t="str">
            <v>No</v>
          </cell>
          <cell r="Y1498" t="str">
            <v xml:space="preserve">      </v>
          </cell>
          <cell r="Z1498" t="str">
            <v/>
          </cell>
          <cell r="AA1498" t="str">
            <v/>
          </cell>
          <cell r="AB1498" t="str">
            <v/>
          </cell>
          <cell r="AC1498" t="str">
            <v>0.00</v>
          </cell>
          <cell r="AD1498" t="str">
            <v>W237</v>
          </cell>
          <cell r="AE1498" t="str">
            <v>Password237</v>
          </cell>
          <cell r="AF1498" t="str">
            <v>0.00</v>
          </cell>
          <cell r="AG1498" t="str">
            <v>BROOKLYN EMERGING LEADERS CHARTER SCHOOL</v>
          </cell>
        </row>
        <row r="1499">
          <cell r="A1499" t="str">
            <v/>
          </cell>
          <cell r="B1499" t="str">
            <v>W300</v>
          </cell>
          <cell r="C1499" t="str">
            <v/>
          </cell>
          <cell r="D1499" t="str">
            <v>K</v>
          </cell>
          <cell r="E1499" t="str">
            <v>Tabernacle Church of God</v>
          </cell>
          <cell r="F1499" t="str">
            <v/>
          </cell>
          <cell r="G1499" t="str">
            <v>Attn: School Lunch Director</v>
          </cell>
          <cell r="H1499" t="str">
            <v>264 Lexington Avenue</v>
          </cell>
          <cell r="I1499" t="str">
            <v>Brooklyn</v>
          </cell>
          <cell r="J1499" t="str">
            <v>(718) 857-7299</v>
          </cell>
          <cell r="K1499" t="str">
            <v>Elba Llopiz - FSD</v>
          </cell>
          <cell r="L1499" t="str">
            <v>CAYUGA</v>
          </cell>
          <cell r="M1499" t="str">
            <v/>
          </cell>
          <cell r="N1499" t="str">
            <v>02/11/05</v>
          </cell>
          <cell r="O1499" t="str">
            <v>0.00</v>
          </cell>
          <cell r="P1499" t="str">
            <v>RA</v>
          </cell>
          <cell r="Q1499" t="str">
            <v>No</v>
          </cell>
          <cell r="R1499" t="str">
            <v/>
          </cell>
          <cell r="S1499" t="str">
            <v>180</v>
          </cell>
          <cell r="T1499" t="str">
            <v>UNASSIGNED</v>
          </cell>
          <cell r="U1499" t="str">
            <v>Zadie Davis-Prin-718-857-9235</v>
          </cell>
          <cell r="V1499" t="str">
            <v>0</v>
          </cell>
          <cell r="W1499" t="str">
            <v>NSLP</v>
          </cell>
          <cell r="X1499" t="str">
            <v>Yes</v>
          </cell>
          <cell r="Y1499" t="str">
            <v>Week 1</v>
          </cell>
          <cell r="Z1499" t="str">
            <v/>
          </cell>
          <cell r="AA1499" t="str">
            <v/>
          </cell>
          <cell r="AB1499" t="str">
            <v/>
          </cell>
          <cell r="AC1499" t="str">
            <v>0.00</v>
          </cell>
          <cell r="AD1499" t="str">
            <v>W300</v>
          </cell>
          <cell r="AE1499" t="str">
            <v>DPKEFBF</v>
          </cell>
          <cell r="AF1499" t="str">
            <v>0.00</v>
          </cell>
          <cell r="AG1499" t="str">
            <v>TABERNACLE CH</v>
          </cell>
        </row>
        <row r="1500">
          <cell r="A1500" t="str">
            <v/>
          </cell>
          <cell r="B1500" t="str">
            <v>W301</v>
          </cell>
          <cell r="C1500" t="str">
            <v/>
          </cell>
          <cell r="D1500" t="str">
            <v>K</v>
          </cell>
          <cell r="E1500" t="str">
            <v>East Harlem House at Exodus House</v>
          </cell>
          <cell r="F1500" t="str">
            <v/>
          </cell>
          <cell r="G1500" t="str">
            <v>Attn: Food Service Director</v>
          </cell>
          <cell r="H1500" t="str">
            <v>309 E. 103rd</v>
          </cell>
          <cell r="I1500" t="str">
            <v>New York</v>
          </cell>
          <cell r="J1500" t="str">
            <v>(212) 876-8775</v>
          </cell>
          <cell r="K1500" t="str">
            <v>Nicole Lewis - Dir of Finance</v>
          </cell>
          <cell r="L1500" t="str">
            <v>CHAUTAUQUA</v>
          </cell>
          <cell r="M1500" t="str">
            <v/>
          </cell>
          <cell r="N1500" t="str">
            <v>05/27/03</v>
          </cell>
          <cell r="O1500" t="str">
            <v>0.00</v>
          </cell>
          <cell r="P1500" t="str">
            <v>RA</v>
          </cell>
          <cell r="Q1500" t="str">
            <v>No</v>
          </cell>
          <cell r="R1500" t="str">
            <v/>
          </cell>
          <cell r="S1500" t="str">
            <v>180</v>
          </cell>
          <cell r="T1500" t="str">
            <v>UNASSIGNED</v>
          </cell>
          <cell r="U1500" t="str">
            <v>Zadie Davis-Prin-718-857-9235</v>
          </cell>
          <cell r="V1500" t="str">
            <v>0</v>
          </cell>
          <cell r="W1500" t="str">
            <v>NSLP</v>
          </cell>
          <cell r="X1500" t="str">
            <v>No</v>
          </cell>
          <cell r="Y1500" t="str">
            <v>Week 1</v>
          </cell>
          <cell r="Z1500" t="str">
            <v/>
          </cell>
          <cell r="AA1500" t="str">
            <v/>
          </cell>
          <cell r="AB1500" t="str">
            <v/>
          </cell>
          <cell r="AC1500" t="str">
            <v>0.00</v>
          </cell>
          <cell r="AD1500" t="str">
            <v/>
          </cell>
          <cell r="AE1500" t="str">
            <v/>
          </cell>
          <cell r="AF1500" t="str">
            <v>0.00</v>
          </cell>
          <cell r="AG1500" t="str">
            <v>E.HARLEM HSE/EXO</v>
          </cell>
        </row>
        <row r="1501">
          <cell r="A1501" t="str">
            <v/>
          </cell>
          <cell r="B1501" t="str">
            <v>W303</v>
          </cell>
          <cell r="C1501" t="str">
            <v/>
          </cell>
          <cell r="D1501" t="str">
            <v>K</v>
          </cell>
          <cell r="E1501" t="str">
            <v>Irvington Union Free School District</v>
          </cell>
          <cell r="F1501" t="str">
            <v>Attn: School Lunch Director</v>
          </cell>
          <cell r="G1501" t="str">
            <v>Irvington Union Free School</v>
          </cell>
          <cell r="H1501" t="str">
            <v>40 North Broadway</v>
          </cell>
          <cell r="I1501" t="str">
            <v>Irvington</v>
          </cell>
          <cell r="J1501" t="str">
            <v>(914) 591-5854</v>
          </cell>
          <cell r="K1501" t="str">
            <v>Claudia Vazquez</v>
          </cell>
          <cell r="L1501" t="str">
            <v>WESTCHESTER</v>
          </cell>
          <cell r="M1501" t="str">
            <v>VAZQUEZ-CLAUDIA@ARAMARK.COM</v>
          </cell>
          <cell r="N1501" t="str">
            <v>06/10/04</v>
          </cell>
          <cell r="O1501" t="str">
            <v>0.00</v>
          </cell>
          <cell r="P1501" t="str">
            <v>RA</v>
          </cell>
          <cell r="Q1501" t="str">
            <v>No</v>
          </cell>
          <cell r="R1501" t="str">
            <v/>
          </cell>
          <cell r="S1501" t="str">
            <v>180</v>
          </cell>
          <cell r="T1501" t="str">
            <v>UNASSIGNED</v>
          </cell>
          <cell r="U1501" t="str">
            <v>Zadie Davis-Prin-718-857-9235</v>
          </cell>
          <cell r="V1501" t="str">
            <v>0</v>
          </cell>
          <cell r="W1501" t="str">
            <v>NSLP</v>
          </cell>
          <cell r="X1501" t="str">
            <v>No</v>
          </cell>
          <cell r="Y1501" t="str">
            <v>Week 1</v>
          </cell>
          <cell r="Z1501" t="str">
            <v/>
          </cell>
          <cell r="AA1501" t="str">
            <v/>
          </cell>
          <cell r="AB1501" t="str">
            <v/>
          </cell>
          <cell r="AC1501" t="str">
            <v>0.00</v>
          </cell>
          <cell r="AD1501" t="str">
            <v/>
          </cell>
          <cell r="AE1501" t="str">
            <v/>
          </cell>
          <cell r="AF1501" t="str">
            <v>0.00</v>
          </cell>
          <cell r="AG1501" t="str">
            <v>QSACINC</v>
          </cell>
        </row>
        <row r="1502">
          <cell r="A1502" t="str">
            <v/>
          </cell>
          <cell r="B1502" t="str">
            <v>W304</v>
          </cell>
          <cell r="C1502" t="str">
            <v/>
          </cell>
          <cell r="D1502" t="str">
            <v>K</v>
          </cell>
          <cell r="E1502" t="str">
            <v>Yeshiva Sharei Torah</v>
          </cell>
          <cell r="F1502" t="str">
            <v/>
          </cell>
          <cell r="G1502" t="str">
            <v>Attn:  Food Service Director</v>
          </cell>
          <cell r="H1502" t="str">
            <v>92-15  69th Ave.</v>
          </cell>
          <cell r="I1502" t="str">
            <v>Forest Hills</v>
          </cell>
          <cell r="J1502" t="str">
            <v>(718) 459-8930</v>
          </cell>
          <cell r="K1502" t="str">
            <v>Yoel Braver</v>
          </cell>
          <cell r="L1502" t="str">
            <v>CHAUTAUQUA</v>
          </cell>
          <cell r="M1502" t="str">
            <v/>
          </cell>
          <cell r="N1502" t="str">
            <v>06/10/04</v>
          </cell>
          <cell r="O1502" t="str">
            <v>0.00</v>
          </cell>
          <cell r="P1502" t="str">
            <v>RA</v>
          </cell>
          <cell r="Q1502" t="str">
            <v>No</v>
          </cell>
          <cell r="R1502" t="str">
            <v/>
          </cell>
          <cell r="S1502" t="str">
            <v>180</v>
          </cell>
          <cell r="T1502" t="str">
            <v>UNASSIGNED</v>
          </cell>
          <cell r="U1502" t="str">
            <v>Zadie Davis-Prin-718-857-9235</v>
          </cell>
          <cell r="V1502" t="str">
            <v>0</v>
          </cell>
          <cell r="W1502" t="str">
            <v>NSLP</v>
          </cell>
          <cell r="X1502" t="str">
            <v>Yes</v>
          </cell>
          <cell r="Y1502" t="str">
            <v>Week 1</v>
          </cell>
          <cell r="Z1502" t="str">
            <v/>
          </cell>
          <cell r="AA1502" t="str">
            <v/>
          </cell>
          <cell r="AB1502" t="str">
            <v/>
          </cell>
          <cell r="AC1502" t="str">
            <v>0.00</v>
          </cell>
          <cell r="AD1502" t="str">
            <v>W304</v>
          </cell>
          <cell r="AE1502" t="str">
            <v>XH6DEFY</v>
          </cell>
          <cell r="AF1502" t="str">
            <v>0.00</v>
          </cell>
          <cell r="AG1502" t="str">
            <v>YESHIVA SHAREI T</v>
          </cell>
        </row>
        <row r="1503">
          <cell r="A1503" t="str">
            <v>310400809773</v>
          </cell>
          <cell r="B1503" t="str">
            <v>W321</v>
          </cell>
          <cell r="C1503" t="str">
            <v/>
          </cell>
          <cell r="D1503" t="str">
            <v>K</v>
          </cell>
          <cell r="E1503" t="str">
            <v>Highway Christian Academy</v>
          </cell>
          <cell r="F1503" t="str">
            <v>Attn: Food Service Director</v>
          </cell>
          <cell r="G1503" t="str">
            <v>Highway Christian Academy</v>
          </cell>
          <cell r="H1503" t="str">
            <v>132 E. 111th St.</v>
          </cell>
          <cell r="I1503" t="str">
            <v>New York</v>
          </cell>
          <cell r="J1503" t="str">
            <v>(212) 348-8328</v>
          </cell>
          <cell r="K1503" t="str">
            <v>Hazel Page - Principal</v>
          </cell>
          <cell r="L1503" t="str">
            <v>MANHATTAN</v>
          </cell>
          <cell r="M1503" t="str">
            <v>DRLADYPAGE@AOL.COM</v>
          </cell>
          <cell r="N1503" t="str">
            <v>10/05/06</v>
          </cell>
          <cell r="O1503" t="str">
            <v>0.00</v>
          </cell>
          <cell r="P1503" t="str">
            <v>RA</v>
          </cell>
          <cell r="Q1503" t="str">
            <v>No</v>
          </cell>
          <cell r="R1503" t="str">
            <v>310400809773</v>
          </cell>
          <cell r="S1503" t="str">
            <v>180</v>
          </cell>
          <cell r="T1503" t="str">
            <v>UNASSIGNED</v>
          </cell>
          <cell r="U1503" t="str">
            <v>Zadie Davis-Prin-718-857-9235</v>
          </cell>
          <cell r="V1503" t="str">
            <v>9536</v>
          </cell>
          <cell r="W1503" t="str">
            <v>NSLP</v>
          </cell>
          <cell r="X1503" t="str">
            <v>Yes</v>
          </cell>
          <cell r="Y1503" t="str">
            <v>Week 1</v>
          </cell>
          <cell r="Z1503" t="str">
            <v>11/14/11</v>
          </cell>
          <cell r="AA1503" t="str">
            <v/>
          </cell>
          <cell r="AB1503" t="str">
            <v/>
          </cell>
          <cell r="AC1503" t="str">
            <v>0.00</v>
          </cell>
          <cell r="AD1503" t="str">
            <v>W321</v>
          </cell>
          <cell r="AE1503" t="str">
            <v>HG3HPM9</v>
          </cell>
          <cell r="AF1503" t="str">
            <v>0.00</v>
          </cell>
          <cell r="AG1503" t="str">
            <v>HIGHWAY CHRISTIA</v>
          </cell>
        </row>
        <row r="1504">
          <cell r="A1504" t="str">
            <v>320800716855</v>
          </cell>
          <cell r="B1504" t="str">
            <v>W327</v>
          </cell>
          <cell r="C1504" t="str">
            <v/>
          </cell>
          <cell r="D1504" t="str">
            <v>K</v>
          </cell>
          <cell r="E1504" t="str">
            <v>Greek America Institute of NY</v>
          </cell>
          <cell r="F1504" t="str">
            <v>Attn: Food Service Director</v>
          </cell>
          <cell r="G1504" t="str">
            <v>Greek America Institute of NY</v>
          </cell>
          <cell r="H1504" t="str">
            <v>3573 Bruckner Boulevard</v>
          </cell>
          <cell r="I1504" t="str">
            <v>Bronx</v>
          </cell>
          <cell r="J1504" t="str">
            <v>(718) 823-2393</v>
          </cell>
          <cell r="K1504" t="str">
            <v>Angeliki Avitabile</v>
          </cell>
          <cell r="L1504" t="str">
            <v>BRONX</v>
          </cell>
          <cell r="M1504" t="str">
            <v>a.avitabile@hotmail.com</v>
          </cell>
          <cell r="N1504" t="str">
            <v>02/25/95</v>
          </cell>
          <cell r="O1504" t="str">
            <v>4,899.91</v>
          </cell>
          <cell r="P1504" t="str">
            <v>RA</v>
          </cell>
          <cell r="Q1504" t="str">
            <v>Yes</v>
          </cell>
          <cell r="R1504" t="str">
            <v>320800716855</v>
          </cell>
          <cell r="S1504" t="str">
            <v>180</v>
          </cell>
          <cell r="T1504" t="str">
            <v>UNASSIGNED</v>
          </cell>
          <cell r="U1504" t="str">
            <v>Zadie Davis</v>
          </cell>
          <cell r="V1504" t="str">
            <v>13517</v>
          </cell>
          <cell r="W1504" t="str">
            <v>NSLP</v>
          </cell>
          <cell r="X1504" t="str">
            <v>Yes</v>
          </cell>
          <cell r="Y1504" t="str">
            <v>Week 1</v>
          </cell>
          <cell r="Z1504" t="str">
            <v>10/19/11</v>
          </cell>
          <cell r="AA1504" t="str">
            <v/>
          </cell>
          <cell r="AB1504" t="str">
            <v>(718) 857-9235</v>
          </cell>
          <cell r="AC1504" t="str">
            <v>-334.29</v>
          </cell>
          <cell r="AD1504" t="str">
            <v>W327</v>
          </cell>
          <cell r="AE1504" t="str">
            <v>Password327</v>
          </cell>
          <cell r="AF1504" t="str">
            <v>314.43</v>
          </cell>
          <cell r="AG1504" t="str">
            <v>GREEK AMERICA</v>
          </cell>
        </row>
        <row r="1505">
          <cell r="A1505" t="str">
            <v/>
          </cell>
          <cell r="B1505" t="str">
            <v>W329</v>
          </cell>
          <cell r="C1505" t="str">
            <v/>
          </cell>
          <cell r="D1505" t="str">
            <v>K</v>
          </cell>
          <cell r="E1505" t="str">
            <v>Hale House CenterInc.</v>
          </cell>
          <cell r="F1505" t="str">
            <v/>
          </cell>
          <cell r="G1505" t="str">
            <v>Attn: School Lunch Director</v>
          </cell>
          <cell r="H1505" t="str">
            <v>152 W.122nd Street</v>
          </cell>
          <cell r="I1505" t="str">
            <v>New York</v>
          </cell>
          <cell r="J1505" t="str">
            <v>(212) 663-0700</v>
          </cell>
          <cell r="K1505" t="str">
            <v>Mildred Gore</v>
          </cell>
          <cell r="L1505" t="str">
            <v>CHAUTAUQUA</v>
          </cell>
          <cell r="M1505" t="str">
            <v/>
          </cell>
          <cell r="N1505" t="str">
            <v>07/25/00</v>
          </cell>
          <cell r="O1505" t="str">
            <v>0.00</v>
          </cell>
          <cell r="P1505" t="str">
            <v>RA</v>
          </cell>
          <cell r="Q1505" t="str">
            <v>No</v>
          </cell>
          <cell r="R1505" t="str">
            <v/>
          </cell>
          <cell r="S1505" t="str">
            <v>180</v>
          </cell>
          <cell r="T1505" t="str">
            <v>UNASSIGNED</v>
          </cell>
          <cell r="U1505" t="str">
            <v>Zadie Davis-Prin-718-857-9235</v>
          </cell>
          <cell r="V1505" t="str">
            <v>0</v>
          </cell>
          <cell r="W1505" t="str">
            <v>NSLP</v>
          </cell>
          <cell r="X1505" t="str">
            <v>Yes</v>
          </cell>
          <cell r="Y1505" t="str">
            <v>Week 1</v>
          </cell>
          <cell r="Z1505" t="str">
            <v/>
          </cell>
          <cell r="AA1505" t="str">
            <v/>
          </cell>
          <cell r="AB1505" t="str">
            <v/>
          </cell>
          <cell r="AC1505" t="str">
            <v>0.00</v>
          </cell>
          <cell r="AD1505" t="str">
            <v>W329</v>
          </cell>
          <cell r="AE1505" t="str">
            <v>DEVSAWB</v>
          </cell>
          <cell r="AF1505" t="str">
            <v>0.00</v>
          </cell>
          <cell r="AG1505" t="str">
            <v>HALE HOUSE</v>
          </cell>
        </row>
        <row r="1506">
          <cell r="A1506" t="str">
            <v/>
          </cell>
          <cell r="B1506" t="str">
            <v>W331</v>
          </cell>
          <cell r="C1506" t="str">
            <v/>
          </cell>
          <cell r="D1506" t="str">
            <v>K</v>
          </cell>
          <cell r="E1506" t="str">
            <v>Sheltering Arms Childrens' Services</v>
          </cell>
          <cell r="F1506" t="str">
            <v/>
          </cell>
          <cell r="G1506" t="str">
            <v>Attn: School Lunch Director</v>
          </cell>
          <cell r="H1506" t="str">
            <v>122 E.29th Street</v>
          </cell>
          <cell r="I1506" t="str">
            <v>New York</v>
          </cell>
          <cell r="J1506" t="str">
            <v>(212) 679-4242 811</v>
          </cell>
          <cell r="K1506" t="str">
            <v>Curtiss Jackson</v>
          </cell>
          <cell r="L1506" t="str">
            <v>CHAUTAUQUA</v>
          </cell>
          <cell r="M1506" t="str">
            <v/>
          </cell>
          <cell r="N1506" t="str">
            <v>07/31/02</v>
          </cell>
          <cell r="O1506" t="str">
            <v>0.00</v>
          </cell>
          <cell r="P1506" t="str">
            <v>RA</v>
          </cell>
          <cell r="Q1506" t="str">
            <v>No</v>
          </cell>
          <cell r="R1506" t="str">
            <v/>
          </cell>
          <cell r="S1506" t="str">
            <v>180</v>
          </cell>
          <cell r="T1506" t="str">
            <v>UNASSIGNED</v>
          </cell>
          <cell r="U1506" t="str">
            <v>Zadie Davis-Prin-718-857-9235</v>
          </cell>
          <cell r="V1506" t="str">
            <v>0</v>
          </cell>
          <cell r="W1506" t="str">
            <v>NSLP</v>
          </cell>
          <cell r="X1506" t="str">
            <v>Yes</v>
          </cell>
          <cell r="Y1506" t="str">
            <v>Week 1</v>
          </cell>
          <cell r="Z1506" t="str">
            <v/>
          </cell>
          <cell r="AA1506" t="str">
            <v/>
          </cell>
          <cell r="AB1506" t="str">
            <v/>
          </cell>
          <cell r="AC1506" t="str">
            <v>0.00</v>
          </cell>
          <cell r="AD1506" t="str">
            <v>W331</v>
          </cell>
          <cell r="AE1506" t="str">
            <v>DKBS74X</v>
          </cell>
          <cell r="AF1506" t="str">
            <v>0.00</v>
          </cell>
          <cell r="AG1506" t="str">
            <v>SHELTERING ARMS</v>
          </cell>
        </row>
        <row r="1507">
          <cell r="A1507" t="str">
            <v/>
          </cell>
          <cell r="B1507" t="str">
            <v>W332</v>
          </cell>
          <cell r="C1507" t="str">
            <v/>
          </cell>
          <cell r="D1507" t="str">
            <v>K</v>
          </cell>
          <cell r="E1507" t="str">
            <v>Christ Crusader Academy</v>
          </cell>
          <cell r="F1507" t="str">
            <v/>
          </cell>
          <cell r="G1507" t="str">
            <v>Attn: School Lunch Director</v>
          </cell>
          <cell r="H1507" t="str">
            <v>302 W.124th Street</v>
          </cell>
          <cell r="I1507" t="str">
            <v>New York</v>
          </cell>
          <cell r="J1507" t="str">
            <v>(212) 662-9442</v>
          </cell>
          <cell r="K1507" t="str">
            <v>Elaine Smith</v>
          </cell>
          <cell r="L1507" t="str">
            <v>CHAUTAUQUA</v>
          </cell>
          <cell r="M1507" t="str">
            <v/>
          </cell>
          <cell r="N1507" t="str">
            <v>10/07/02</v>
          </cell>
          <cell r="O1507" t="str">
            <v>0.00</v>
          </cell>
          <cell r="P1507" t="str">
            <v>RA</v>
          </cell>
          <cell r="Q1507" t="str">
            <v>No</v>
          </cell>
          <cell r="R1507" t="str">
            <v/>
          </cell>
          <cell r="S1507" t="str">
            <v>180</v>
          </cell>
          <cell r="T1507" t="str">
            <v>UNASSIGNED</v>
          </cell>
          <cell r="U1507" t="str">
            <v>Zadie Davis-Prin-718-857-9235</v>
          </cell>
          <cell r="V1507" t="str">
            <v>0</v>
          </cell>
          <cell r="W1507" t="str">
            <v>NSLP</v>
          </cell>
          <cell r="X1507" t="str">
            <v>Yes</v>
          </cell>
          <cell r="Y1507" t="str">
            <v>Week 1</v>
          </cell>
          <cell r="Z1507" t="str">
            <v/>
          </cell>
          <cell r="AA1507" t="str">
            <v/>
          </cell>
          <cell r="AB1507" t="str">
            <v/>
          </cell>
          <cell r="AC1507" t="str">
            <v>0.00</v>
          </cell>
          <cell r="AD1507" t="str">
            <v>W332</v>
          </cell>
          <cell r="AE1507" t="str">
            <v>B5YVF3N</v>
          </cell>
          <cell r="AF1507" t="str">
            <v>0.00</v>
          </cell>
          <cell r="AG1507" t="str">
            <v>CHRIST CRUSADER</v>
          </cell>
        </row>
        <row r="1508">
          <cell r="A1508" t="str">
            <v/>
          </cell>
          <cell r="B1508" t="str">
            <v>W345</v>
          </cell>
          <cell r="C1508" t="str">
            <v/>
          </cell>
          <cell r="D1508" t="str">
            <v>K</v>
          </cell>
          <cell r="E1508" t="str">
            <v>Youth Shelter</v>
          </cell>
          <cell r="F1508" t="str">
            <v/>
          </cell>
          <cell r="G1508" t="str">
            <v>Attn: Jose Irizarry</v>
          </cell>
          <cell r="H1508" t="str">
            <v>220 E. 8th Street</v>
          </cell>
          <cell r="I1508" t="str">
            <v>Mount Vernon</v>
          </cell>
          <cell r="J1508" t="str">
            <v>(914) 668-4702</v>
          </cell>
          <cell r="K1508" t="str">
            <v>Jose Irizarry</v>
          </cell>
          <cell r="L1508" t="str">
            <v>CAYUGA</v>
          </cell>
          <cell r="M1508" t="str">
            <v/>
          </cell>
          <cell r="N1508" t="str">
            <v>11/30/04</v>
          </cell>
          <cell r="O1508" t="str">
            <v>0.00</v>
          </cell>
          <cell r="P1508" t="str">
            <v>RA</v>
          </cell>
          <cell r="Q1508" t="str">
            <v>No</v>
          </cell>
          <cell r="R1508" t="str">
            <v/>
          </cell>
          <cell r="S1508" t="str">
            <v>180</v>
          </cell>
          <cell r="T1508" t="str">
            <v>UNASSIGNED</v>
          </cell>
          <cell r="U1508" t="str">
            <v>Zadie Davis-Prin-718-857-9235</v>
          </cell>
          <cell r="V1508" t="str">
            <v>0</v>
          </cell>
          <cell r="W1508" t="str">
            <v>NSLP</v>
          </cell>
          <cell r="X1508" t="str">
            <v>No</v>
          </cell>
          <cell r="Y1508" t="str">
            <v>Week 1</v>
          </cell>
          <cell r="Z1508" t="str">
            <v/>
          </cell>
          <cell r="AA1508" t="str">
            <v/>
          </cell>
          <cell r="AB1508" t="str">
            <v/>
          </cell>
          <cell r="AC1508" t="str">
            <v>0.00</v>
          </cell>
          <cell r="AD1508" t="str">
            <v/>
          </cell>
          <cell r="AE1508" t="str">
            <v/>
          </cell>
          <cell r="AF1508" t="str">
            <v>0.00</v>
          </cell>
          <cell r="AG1508" t="str">
            <v>YOUTH SHELTER</v>
          </cell>
        </row>
        <row r="1509">
          <cell r="A1509" t="str">
            <v/>
          </cell>
          <cell r="B1509" t="str">
            <v>W346</v>
          </cell>
          <cell r="C1509" t="str">
            <v/>
          </cell>
          <cell r="D1509" t="str">
            <v>K</v>
          </cell>
          <cell r="E1509" t="str">
            <v>ACS-DFP</v>
          </cell>
          <cell r="F1509" t="str">
            <v/>
          </cell>
          <cell r="G1509" t="str">
            <v>Attn: School Lunch Director</v>
          </cell>
          <cell r="H1509" t="str">
            <v>2 Washington Street 20th Floor</v>
          </cell>
          <cell r="I1509" t="str">
            <v>New York</v>
          </cell>
          <cell r="J1509" t="str">
            <v>(212) 487-8274</v>
          </cell>
          <cell r="K1509" t="str">
            <v>Pamela Usher - FSD</v>
          </cell>
          <cell r="L1509" t="str">
            <v>CHAUTAUQUA</v>
          </cell>
          <cell r="M1509" t="str">
            <v/>
          </cell>
          <cell r="N1509" t="str">
            <v>05/12/99</v>
          </cell>
          <cell r="O1509" t="str">
            <v>0.00</v>
          </cell>
          <cell r="P1509" t="str">
            <v>RA</v>
          </cell>
          <cell r="Q1509" t="str">
            <v>No</v>
          </cell>
          <cell r="R1509" t="str">
            <v/>
          </cell>
          <cell r="S1509" t="str">
            <v>180</v>
          </cell>
          <cell r="T1509" t="str">
            <v>UNASSIGNED</v>
          </cell>
          <cell r="U1509" t="str">
            <v>Zadie Davis-Prin-718-857-9235</v>
          </cell>
          <cell r="V1509" t="str">
            <v>0</v>
          </cell>
          <cell r="W1509" t="str">
            <v>NSLP</v>
          </cell>
          <cell r="X1509" t="str">
            <v>Yes</v>
          </cell>
          <cell r="Y1509" t="str">
            <v>Week 1</v>
          </cell>
          <cell r="Z1509" t="str">
            <v/>
          </cell>
          <cell r="AA1509" t="str">
            <v/>
          </cell>
          <cell r="AB1509" t="str">
            <v/>
          </cell>
          <cell r="AC1509" t="str">
            <v>0.00</v>
          </cell>
          <cell r="AD1509" t="str">
            <v>W346</v>
          </cell>
          <cell r="AE1509" t="str">
            <v>VNB4NW9</v>
          </cell>
          <cell r="AF1509" t="str">
            <v>0.00</v>
          </cell>
          <cell r="AG1509" t="str">
            <v>ACS-DFP</v>
          </cell>
        </row>
        <row r="1510">
          <cell r="A1510" t="str">
            <v/>
          </cell>
          <cell r="B1510" t="str">
            <v>W347</v>
          </cell>
          <cell r="C1510" t="str">
            <v/>
          </cell>
          <cell r="D1510" t="str">
            <v>K</v>
          </cell>
          <cell r="E1510" t="str">
            <v>Immaculate Virgin Mission Home</v>
          </cell>
          <cell r="F1510" t="str">
            <v/>
          </cell>
          <cell r="G1510" t="str">
            <v>Attn: School Lunch Director</v>
          </cell>
          <cell r="H1510" t="str">
            <v>6581 Hylan Blvd.</v>
          </cell>
          <cell r="I1510" t="str">
            <v>Staten Island</v>
          </cell>
          <cell r="J1510" t="str">
            <v>(718) 317-2810</v>
          </cell>
          <cell r="K1510" t="str">
            <v>William D'Ambrosio</v>
          </cell>
          <cell r="L1510" t="str">
            <v>CHAUTAUQUA</v>
          </cell>
          <cell r="M1510" t="str">
            <v/>
          </cell>
          <cell r="N1510" t="str">
            <v>07/25/00</v>
          </cell>
          <cell r="O1510" t="str">
            <v>0.00</v>
          </cell>
          <cell r="P1510" t="str">
            <v>RA</v>
          </cell>
          <cell r="Q1510" t="str">
            <v>No</v>
          </cell>
          <cell r="R1510" t="str">
            <v/>
          </cell>
          <cell r="S1510" t="str">
            <v>180</v>
          </cell>
          <cell r="T1510" t="str">
            <v>UNASSIGNED</v>
          </cell>
          <cell r="U1510" t="str">
            <v>Zadie Davis-Prin-718-857-9235</v>
          </cell>
          <cell r="V1510" t="str">
            <v>0</v>
          </cell>
          <cell r="W1510" t="str">
            <v>NSLP</v>
          </cell>
          <cell r="X1510" t="str">
            <v>Yes</v>
          </cell>
          <cell r="Y1510" t="str">
            <v>Week 1</v>
          </cell>
          <cell r="Z1510" t="str">
            <v/>
          </cell>
          <cell r="AA1510" t="str">
            <v/>
          </cell>
          <cell r="AB1510" t="str">
            <v/>
          </cell>
          <cell r="AC1510" t="str">
            <v>0.00</v>
          </cell>
          <cell r="AD1510" t="str">
            <v>W347</v>
          </cell>
          <cell r="AE1510" t="str">
            <v>9399MG3</v>
          </cell>
          <cell r="AF1510" t="str">
            <v>0.00</v>
          </cell>
          <cell r="AG1510" t="str">
            <v>IMMACULATE VIRG.</v>
          </cell>
        </row>
        <row r="1511">
          <cell r="A1511" t="str">
            <v>310200630021</v>
          </cell>
          <cell r="B1511" t="str">
            <v>W348</v>
          </cell>
          <cell r="C1511" t="str">
            <v/>
          </cell>
          <cell r="D1511" t="str">
            <v>K</v>
          </cell>
          <cell r="E1511" t="str">
            <v>Covenant House/Under 21</v>
          </cell>
          <cell r="F1511" t="str">
            <v>Attn: Food Service Director</v>
          </cell>
          <cell r="G1511" t="str">
            <v>Covenant House/Under 21</v>
          </cell>
          <cell r="H1511" t="str">
            <v>460 West 41st Street</v>
          </cell>
          <cell r="I1511" t="str">
            <v>New York</v>
          </cell>
          <cell r="J1511" t="str">
            <v>(212) 330-0559/(212) 330-0521</v>
          </cell>
          <cell r="K1511" t="str">
            <v>Lilieth Finegan-Young</v>
          </cell>
          <cell r="L1511" t="str">
            <v>MANHATTAN</v>
          </cell>
          <cell r="M1511" t="str">
            <v>lfinegan-young@covenanthouse.org</v>
          </cell>
          <cell r="N1511" t="str">
            <v>02/25/95</v>
          </cell>
          <cell r="O1511" t="str">
            <v>3,231.69</v>
          </cell>
          <cell r="P1511" t="str">
            <v>RA</v>
          </cell>
          <cell r="Q1511" t="str">
            <v>Yes</v>
          </cell>
          <cell r="R1511" t="str">
            <v>310200630021</v>
          </cell>
          <cell r="S1511" t="str">
            <v>180</v>
          </cell>
          <cell r="T1511" t="str">
            <v>UNASSIGNED</v>
          </cell>
          <cell r="U1511" t="str">
            <v>Zadie Davis</v>
          </cell>
          <cell r="V1511" t="str">
            <v>8915</v>
          </cell>
          <cell r="W1511" t="str">
            <v>NSLP</v>
          </cell>
          <cell r="X1511" t="str">
            <v>Yes</v>
          </cell>
          <cell r="Y1511" t="str">
            <v>Week 2</v>
          </cell>
          <cell r="Z1511" t="str">
            <v>05/03/12</v>
          </cell>
          <cell r="AA1511" t="str">
            <v/>
          </cell>
          <cell r="AB1511" t="str">
            <v>(718) 857-9235</v>
          </cell>
          <cell r="AC1511" t="str">
            <v>-178.44</v>
          </cell>
          <cell r="AD1511" t="str">
            <v>W348</v>
          </cell>
          <cell r="AE1511" t="str">
            <v>Meatballs@</v>
          </cell>
          <cell r="AF1511" t="str">
            <v>-1,332.35</v>
          </cell>
          <cell r="AG1511" t="str">
            <v>COVENANT HOUSE</v>
          </cell>
        </row>
        <row r="1512">
          <cell r="A1512" t="str">
            <v>310200890209</v>
          </cell>
          <cell r="B1512" t="str">
            <v>W349</v>
          </cell>
          <cell r="C1512" t="str">
            <v/>
          </cell>
          <cell r="D1512" t="str">
            <v>K</v>
          </cell>
          <cell r="E1512" t="str">
            <v>Inwood House</v>
          </cell>
          <cell r="F1512" t="str">
            <v>Attn:  Food Service Director</v>
          </cell>
          <cell r="G1512" t="str">
            <v>Inwood House</v>
          </cell>
          <cell r="H1512" t="str">
            <v>320 East 82nd Street</v>
          </cell>
          <cell r="I1512" t="str">
            <v>New York</v>
          </cell>
          <cell r="J1512" t="str">
            <v>(212) 861-4325x 225</v>
          </cell>
          <cell r="K1512" t="str">
            <v>Loretta Vosseler</v>
          </cell>
          <cell r="L1512" t="str">
            <v>MANHATTAN</v>
          </cell>
          <cell r="M1512" t="str">
            <v>lvosseler@inwoodhouse.com</v>
          </cell>
          <cell r="N1512" t="str">
            <v>02/25/95</v>
          </cell>
          <cell r="O1512" t="str">
            <v>0.00</v>
          </cell>
          <cell r="P1512" t="str">
            <v>RA</v>
          </cell>
          <cell r="Q1512" t="str">
            <v>No</v>
          </cell>
          <cell r="R1512" t="str">
            <v>310200890209</v>
          </cell>
          <cell r="S1512" t="str">
            <v>180</v>
          </cell>
          <cell r="T1512" t="str">
            <v>UNASSIGNED</v>
          </cell>
          <cell r="U1512" t="str">
            <v>Zadie Davis</v>
          </cell>
          <cell r="V1512" t="str">
            <v>0</v>
          </cell>
          <cell r="W1512" t="str">
            <v>NSLP</v>
          </cell>
          <cell r="X1512" t="str">
            <v>Yes</v>
          </cell>
          <cell r="Y1512" t="str">
            <v>Week 1</v>
          </cell>
          <cell r="Z1512" t="str">
            <v>10/05/12</v>
          </cell>
          <cell r="AA1512" t="str">
            <v/>
          </cell>
          <cell r="AB1512" t="str">
            <v>(718) 857-9235</v>
          </cell>
          <cell r="AC1512" t="str">
            <v>0.00</v>
          </cell>
          <cell r="AD1512" t="str">
            <v>W349</v>
          </cell>
          <cell r="AE1512" t="str">
            <v>R73FP23</v>
          </cell>
          <cell r="AF1512" t="str">
            <v>0.00</v>
          </cell>
          <cell r="AG1512" t="str">
            <v>INWOOD HOUSE</v>
          </cell>
        </row>
        <row r="1513">
          <cell r="A1513" t="str">
            <v>310100890210</v>
          </cell>
          <cell r="B1513" t="str">
            <v>W350</v>
          </cell>
          <cell r="C1513" t="str">
            <v/>
          </cell>
          <cell r="D1513" t="str">
            <v>K</v>
          </cell>
          <cell r="E1513" t="str">
            <v>Odyssey House, Inc.</v>
          </cell>
          <cell r="F1513" t="str">
            <v>Attn:  Food Service Director</v>
          </cell>
          <cell r="G1513" t="str">
            <v>Odyssey House, Inc.</v>
          </cell>
          <cell r="H1513" t="str">
            <v>95 Pine Street, Suite 17</v>
          </cell>
          <cell r="I1513" t="str">
            <v>New York</v>
          </cell>
          <cell r="J1513" t="str">
            <v>(212) 780-1534</v>
          </cell>
          <cell r="K1513" t="str">
            <v>Sal Giangrande</v>
          </cell>
          <cell r="L1513" t="str">
            <v>MANHATTAN</v>
          </cell>
          <cell r="M1513" t="str">
            <v>sgiangrande@odysseyhousenyc.org</v>
          </cell>
          <cell r="N1513" t="str">
            <v>02/25/95</v>
          </cell>
          <cell r="O1513" t="str">
            <v>0.00</v>
          </cell>
          <cell r="P1513" t="str">
            <v>RA</v>
          </cell>
          <cell r="Q1513" t="str">
            <v>No</v>
          </cell>
          <cell r="R1513" t="str">
            <v>310100890210</v>
          </cell>
          <cell r="S1513" t="str">
            <v>180</v>
          </cell>
          <cell r="T1513" t="str">
            <v>UNASSIGNED</v>
          </cell>
          <cell r="U1513" t="str">
            <v>Vanessa Reyes</v>
          </cell>
          <cell r="V1513" t="str">
            <v>9525</v>
          </cell>
          <cell r="W1513" t="str">
            <v>NSLP</v>
          </cell>
          <cell r="X1513" t="str">
            <v>No</v>
          </cell>
          <cell r="Y1513" t="str">
            <v>Week 1</v>
          </cell>
          <cell r="Z1513" t="str">
            <v>11/09/11</v>
          </cell>
          <cell r="AA1513" t="str">
            <v/>
          </cell>
          <cell r="AB1513" t="str">
            <v>(212) 780-1534</v>
          </cell>
          <cell r="AC1513" t="str">
            <v>0.00</v>
          </cell>
          <cell r="AD1513" t="str">
            <v>W350</v>
          </cell>
          <cell r="AE1513" t="str">
            <v>Password350</v>
          </cell>
          <cell r="AF1513" t="str">
            <v>0.00</v>
          </cell>
          <cell r="AG1513" t="str">
            <v>ODYSSEY HOUSE</v>
          </cell>
        </row>
        <row r="1514">
          <cell r="A1514" t="str">
            <v/>
          </cell>
          <cell r="B1514" t="str">
            <v>W351</v>
          </cell>
          <cell r="C1514" t="str">
            <v/>
          </cell>
          <cell r="D1514" t="str">
            <v>K</v>
          </cell>
          <cell r="E1514" t="str">
            <v>Lavelle School for the Blind</v>
          </cell>
          <cell r="F1514" t="str">
            <v/>
          </cell>
          <cell r="G1514" t="str">
            <v>Attn: School Lunch Director</v>
          </cell>
          <cell r="H1514" t="str">
            <v>E.221st St.&amp; Paulding Avenue</v>
          </cell>
          <cell r="I1514" t="str">
            <v>Bronx</v>
          </cell>
          <cell r="J1514" t="str">
            <v>(718) 882-1212 30</v>
          </cell>
          <cell r="K1514" t="str">
            <v>Deborah Esposito - FSD</v>
          </cell>
          <cell r="L1514" t="str">
            <v>CAYUGA</v>
          </cell>
          <cell r="M1514" t="str">
            <v/>
          </cell>
          <cell r="N1514" t="str">
            <v>12/11/03</v>
          </cell>
          <cell r="O1514" t="str">
            <v>0.00</v>
          </cell>
          <cell r="P1514" t="str">
            <v>RA</v>
          </cell>
          <cell r="Q1514" t="str">
            <v>No</v>
          </cell>
          <cell r="R1514" t="str">
            <v/>
          </cell>
          <cell r="S1514" t="str">
            <v>180</v>
          </cell>
          <cell r="T1514" t="str">
            <v>UNASSIGNED</v>
          </cell>
          <cell r="U1514" t="str">
            <v>Zadie Davis-Prin-718-857-9235</v>
          </cell>
          <cell r="V1514" t="str">
            <v>0</v>
          </cell>
          <cell r="W1514" t="str">
            <v>NSLP</v>
          </cell>
          <cell r="X1514" t="str">
            <v>Yes</v>
          </cell>
          <cell r="Y1514" t="str">
            <v>Week 1</v>
          </cell>
          <cell r="Z1514" t="str">
            <v/>
          </cell>
          <cell r="AA1514" t="str">
            <v/>
          </cell>
          <cell r="AB1514" t="str">
            <v/>
          </cell>
          <cell r="AC1514" t="str">
            <v>0.00</v>
          </cell>
          <cell r="AD1514" t="str">
            <v>W351</v>
          </cell>
          <cell r="AE1514" t="str">
            <v>SVVDX7K</v>
          </cell>
          <cell r="AF1514" t="str">
            <v>0.00</v>
          </cell>
          <cell r="AG1514" t="str">
            <v>LAVELLE SCHOOL</v>
          </cell>
        </row>
        <row r="1515">
          <cell r="A1515" t="str">
            <v>310200950010</v>
          </cell>
          <cell r="B1515" t="str">
            <v>W352</v>
          </cell>
          <cell r="C1515" t="str">
            <v/>
          </cell>
          <cell r="D1515" t="str">
            <v>K</v>
          </cell>
          <cell r="E1515" t="str">
            <v>NYC-Dept. of Corr-Nutrition Services</v>
          </cell>
          <cell r="F1515" t="str">
            <v>Attn:  Food Service Director</v>
          </cell>
          <cell r="G1515" t="str">
            <v>NYC-Dept of Corr-Nutrition Services</v>
          </cell>
          <cell r="H1515" t="str">
            <v>75-20 Astoria Boulevard</v>
          </cell>
          <cell r="I1515" t="str">
            <v>Queens</v>
          </cell>
          <cell r="J1515" t="str">
            <v>(718)546-0416 or (718)546-3633</v>
          </cell>
          <cell r="K1515" t="str">
            <v>Joan Daley</v>
          </cell>
          <cell r="L1515" t="str">
            <v>QUEENS</v>
          </cell>
          <cell r="M1515" t="str">
            <v>joan.daley@doc.nyc.gov</v>
          </cell>
          <cell r="N1515" t="str">
            <v>05/19/00</v>
          </cell>
          <cell r="O1515" t="str">
            <v>0.00</v>
          </cell>
          <cell r="P1515" t="str">
            <v>RA</v>
          </cell>
          <cell r="Q1515" t="str">
            <v>No</v>
          </cell>
          <cell r="R1515" t="str">
            <v>310200950010</v>
          </cell>
          <cell r="S1515" t="str">
            <v>180</v>
          </cell>
          <cell r="T1515" t="str">
            <v>UNASSIGNED</v>
          </cell>
          <cell r="U1515" t="str">
            <v>Paulette Johnson</v>
          </cell>
          <cell r="V1515" t="str">
            <v>43555</v>
          </cell>
          <cell r="W1515" t="str">
            <v>NSLP</v>
          </cell>
          <cell r="X1515" t="str">
            <v>No</v>
          </cell>
          <cell r="Y1515" t="str">
            <v>Week 2</v>
          </cell>
          <cell r="Z1515" t="str">
            <v>09/06/11</v>
          </cell>
          <cell r="AA1515" t="str">
            <v/>
          </cell>
          <cell r="AB1515" t="str">
            <v>(212) 487-6266</v>
          </cell>
          <cell r="AC1515" t="str">
            <v>0.00</v>
          </cell>
          <cell r="AD1515" t="str">
            <v>W352</v>
          </cell>
          <cell r="AE1515" t="str">
            <v>Joan333Daley</v>
          </cell>
          <cell r="AF1515" t="str">
            <v>0.00</v>
          </cell>
          <cell r="AG1515" t="str">
            <v>NYC CORRECTIONS</v>
          </cell>
        </row>
        <row r="1516">
          <cell r="A1516" t="str">
            <v/>
          </cell>
          <cell r="B1516" t="str">
            <v>W354</v>
          </cell>
          <cell r="C1516" t="str">
            <v/>
          </cell>
          <cell r="D1516" t="str">
            <v>K</v>
          </cell>
          <cell r="E1516" t="str">
            <v>Heartease Home Inc.</v>
          </cell>
          <cell r="F1516" t="str">
            <v/>
          </cell>
          <cell r="G1516" t="str">
            <v>Attn: Food Service Director</v>
          </cell>
          <cell r="H1516" t="str">
            <v>216 E.70th Street</v>
          </cell>
          <cell r="I1516" t="str">
            <v>New York</v>
          </cell>
          <cell r="J1516" t="str">
            <v>(212) 249-3107</v>
          </cell>
          <cell r="K1516" t="str">
            <v>Debra Weeks</v>
          </cell>
          <cell r="L1516" t="str">
            <v>CHAUTAUQUA</v>
          </cell>
          <cell r="M1516" t="str">
            <v/>
          </cell>
          <cell r="N1516" t="str">
            <v>02/02/01</v>
          </cell>
          <cell r="O1516" t="str">
            <v>0.00</v>
          </cell>
          <cell r="P1516" t="str">
            <v>RA</v>
          </cell>
          <cell r="Q1516" t="str">
            <v>No</v>
          </cell>
          <cell r="R1516" t="str">
            <v/>
          </cell>
          <cell r="S1516" t="str">
            <v>180</v>
          </cell>
          <cell r="T1516" t="str">
            <v>UNASSIGNED</v>
          </cell>
          <cell r="U1516" t="str">
            <v>Paulette Johnson-Prin-212-487-6266</v>
          </cell>
          <cell r="V1516" t="str">
            <v>0</v>
          </cell>
          <cell r="W1516" t="str">
            <v>NSLP</v>
          </cell>
          <cell r="X1516" t="str">
            <v>Yes</v>
          </cell>
          <cell r="Y1516" t="str">
            <v>Week 1</v>
          </cell>
          <cell r="Z1516" t="str">
            <v/>
          </cell>
          <cell r="AA1516" t="str">
            <v/>
          </cell>
          <cell r="AB1516" t="str">
            <v/>
          </cell>
          <cell r="AC1516" t="str">
            <v>0.00</v>
          </cell>
          <cell r="AD1516" t="str">
            <v>W354</v>
          </cell>
          <cell r="AE1516" t="str">
            <v>DGJRVRW</v>
          </cell>
          <cell r="AF1516" t="str">
            <v>0.00</v>
          </cell>
          <cell r="AG1516" t="str">
            <v>HEARTEASE HOME</v>
          </cell>
        </row>
        <row r="1517">
          <cell r="A1517" t="str">
            <v>310200890011</v>
          </cell>
          <cell r="B1517" t="str">
            <v>W355</v>
          </cell>
          <cell r="C1517" t="str">
            <v/>
          </cell>
          <cell r="D1517" t="str">
            <v>K</v>
          </cell>
          <cell r="E1517" t="str">
            <v>NYC Dept. of Juvenile Justice</v>
          </cell>
          <cell r="F1517" t="str">
            <v>Attn: Food Service Director</v>
          </cell>
          <cell r="G1517" t="str">
            <v>NYC Dept of Juvenile Justice</v>
          </cell>
          <cell r="H1517" t="str">
            <v>560 Brook Avenue</v>
          </cell>
          <cell r="I1517" t="str">
            <v>Bronx</v>
          </cell>
          <cell r="J1517" t="str">
            <v>(718)292-0065 x132</v>
          </cell>
          <cell r="K1517" t="str">
            <v>Fred Marville - FSD</v>
          </cell>
          <cell r="L1517" t="str">
            <v>BRONX</v>
          </cell>
          <cell r="M1517" t="str">
            <v>FMARVILLE@DJJ.NYC.GOV</v>
          </cell>
          <cell r="N1517" t="str">
            <v>07/20/01</v>
          </cell>
          <cell r="O1517" t="str">
            <v>0.00</v>
          </cell>
          <cell r="P1517" t="str">
            <v>RA</v>
          </cell>
          <cell r="Q1517" t="str">
            <v>No</v>
          </cell>
          <cell r="R1517" t="str">
            <v>310200890011</v>
          </cell>
          <cell r="S1517" t="str">
            <v>18</v>
          </cell>
          <cell r="T1517" t="str">
            <v>UNASSIGNED</v>
          </cell>
          <cell r="U1517" t="str">
            <v>Robert Boccio-Prin-718-292-0065x149</v>
          </cell>
          <cell r="V1517" t="str">
            <v>55928</v>
          </cell>
          <cell r="W1517" t="str">
            <v>NSLP</v>
          </cell>
          <cell r="X1517" t="str">
            <v>Yes</v>
          </cell>
          <cell r="Y1517" t="str">
            <v>Week 1</v>
          </cell>
          <cell r="Z1517" t="str">
            <v/>
          </cell>
          <cell r="AA1517" t="str">
            <v/>
          </cell>
          <cell r="AB1517" t="str">
            <v/>
          </cell>
          <cell r="AC1517" t="str">
            <v>0.00</v>
          </cell>
          <cell r="AD1517" t="str">
            <v>W355</v>
          </cell>
          <cell r="AE1517" t="str">
            <v>B97XZ2J</v>
          </cell>
          <cell r="AF1517" t="str">
            <v>0.00</v>
          </cell>
          <cell r="AG1517" t="str">
            <v>NYC DEPT OF JUV</v>
          </cell>
        </row>
        <row r="1518">
          <cell r="A1518" t="str">
            <v/>
          </cell>
          <cell r="B1518" t="str">
            <v>W356</v>
          </cell>
          <cell r="C1518" t="str">
            <v/>
          </cell>
          <cell r="D1518" t="str">
            <v>K</v>
          </cell>
          <cell r="E1518" t="str">
            <v>Louise Wise Services</v>
          </cell>
          <cell r="F1518" t="str">
            <v/>
          </cell>
          <cell r="G1518" t="str">
            <v>Attn: Food Service Director</v>
          </cell>
          <cell r="H1518" t="str">
            <v>6 East 93rd Street</v>
          </cell>
          <cell r="I1518" t="str">
            <v>New York</v>
          </cell>
          <cell r="J1518" t="str">
            <v>212-369-8166</v>
          </cell>
          <cell r="K1518" t="str">
            <v>Lucille Fretwell</v>
          </cell>
          <cell r="L1518" t="str">
            <v>CHAUTAUQUA</v>
          </cell>
          <cell r="M1518" t="str">
            <v/>
          </cell>
          <cell r="N1518" t="str">
            <v>05/30/03</v>
          </cell>
          <cell r="O1518" t="str">
            <v>0.00</v>
          </cell>
          <cell r="P1518" t="str">
            <v>RA</v>
          </cell>
          <cell r="Q1518" t="str">
            <v>No</v>
          </cell>
          <cell r="R1518" t="str">
            <v/>
          </cell>
          <cell r="S1518" t="str">
            <v>180</v>
          </cell>
          <cell r="T1518" t="str">
            <v>UNASSIGNED</v>
          </cell>
          <cell r="U1518" t="str">
            <v>Robert Boccio-Prin-718-292-0065x149</v>
          </cell>
          <cell r="V1518" t="str">
            <v>0</v>
          </cell>
          <cell r="W1518" t="str">
            <v>NSLP</v>
          </cell>
          <cell r="X1518" t="str">
            <v>Yes</v>
          </cell>
          <cell r="Y1518" t="str">
            <v>Week 1</v>
          </cell>
          <cell r="Z1518" t="str">
            <v/>
          </cell>
          <cell r="AA1518" t="str">
            <v/>
          </cell>
          <cell r="AB1518" t="str">
            <v/>
          </cell>
          <cell r="AC1518" t="str">
            <v>0.00</v>
          </cell>
          <cell r="AD1518" t="str">
            <v>W356</v>
          </cell>
          <cell r="AE1518" t="str">
            <v>HW6TXHD</v>
          </cell>
          <cell r="AF1518" t="str">
            <v>0.00</v>
          </cell>
          <cell r="AG1518" t="str">
            <v>LOUISE WISE</v>
          </cell>
        </row>
        <row r="1519">
          <cell r="A1519" t="str">
            <v>310200630003</v>
          </cell>
          <cell r="B1519" t="str">
            <v>W357</v>
          </cell>
          <cell r="C1519" t="str">
            <v/>
          </cell>
          <cell r="D1519" t="str">
            <v>K</v>
          </cell>
          <cell r="E1519" t="str">
            <v>Elizabeth Seton Pediatric Center</v>
          </cell>
          <cell r="F1519" t="str">
            <v>Attn: Food Service Director</v>
          </cell>
          <cell r="G1519" t="str">
            <v>Elizabeth Seton Pediatric Center</v>
          </cell>
          <cell r="H1519" t="str">
            <v>590 Avenue of Americas</v>
          </cell>
          <cell r="I1519" t="str">
            <v>New York</v>
          </cell>
          <cell r="J1519" t="str">
            <v>(646) 459-3916</v>
          </cell>
          <cell r="K1519" t="str">
            <v>Angela Manning - FSD</v>
          </cell>
          <cell r="L1519" t="str">
            <v>MANHATTAN</v>
          </cell>
          <cell r="M1519" t="str">
            <v/>
          </cell>
          <cell r="N1519" t="str">
            <v>08/06/03</v>
          </cell>
          <cell r="O1519" t="str">
            <v>0.00</v>
          </cell>
          <cell r="P1519" t="str">
            <v>RA</v>
          </cell>
          <cell r="Q1519" t="str">
            <v>No</v>
          </cell>
          <cell r="R1519" t="str">
            <v>310200630003</v>
          </cell>
          <cell r="S1519" t="str">
            <v>180</v>
          </cell>
          <cell r="T1519" t="str">
            <v>UNASSIGNED</v>
          </cell>
          <cell r="U1519" t="str">
            <v>Robert Boccio-Prin-718-292-0065x149</v>
          </cell>
          <cell r="V1519" t="str">
            <v>10646</v>
          </cell>
          <cell r="W1519" t="str">
            <v>NSLP</v>
          </cell>
          <cell r="X1519" t="str">
            <v>No</v>
          </cell>
          <cell r="Y1519" t="str">
            <v>Week 1</v>
          </cell>
          <cell r="Z1519" t="str">
            <v/>
          </cell>
          <cell r="AA1519" t="str">
            <v/>
          </cell>
          <cell r="AB1519" t="str">
            <v/>
          </cell>
          <cell r="AC1519" t="str">
            <v>0.00</v>
          </cell>
          <cell r="AD1519" t="str">
            <v>W357</v>
          </cell>
          <cell r="AE1519" t="str">
            <v>ZNGGYD8</v>
          </cell>
          <cell r="AF1519" t="str">
            <v>0.00</v>
          </cell>
          <cell r="AG1519" t="str">
            <v>ELIZ.SETON PED</v>
          </cell>
        </row>
        <row r="1520">
          <cell r="A1520" t="str">
            <v/>
          </cell>
          <cell r="B1520" t="str">
            <v>W358</v>
          </cell>
          <cell r="C1520" t="str">
            <v/>
          </cell>
          <cell r="D1520" t="str">
            <v>K</v>
          </cell>
          <cell r="E1520" t="str">
            <v>Mercy Home for Children</v>
          </cell>
          <cell r="F1520" t="str">
            <v/>
          </cell>
          <cell r="G1520" t="str">
            <v>Attn: Food Service Director</v>
          </cell>
          <cell r="H1520" t="str">
            <v>243 Prospect Park W.</v>
          </cell>
          <cell r="I1520" t="str">
            <v>Brooklyn</v>
          </cell>
          <cell r="J1520" t="str">
            <v>(718) 832-1075 16</v>
          </cell>
          <cell r="K1520" t="str">
            <v>Mr. James Kelley</v>
          </cell>
          <cell r="L1520" t="str">
            <v>CAYUGA</v>
          </cell>
          <cell r="M1520" t="str">
            <v/>
          </cell>
          <cell r="N1520" t="str">
            <v>02/25/95</v>
          </cell>
          <cell r="O1520" t="str">
            <v>0.00</v>
          </cell>
          <cell r="P1520" t="str">
            <v>RA</v>
          </cell>
          <cell r="Q1520" t="str">
            <v>No</v>
          </cell>
          <cell r="R1520" t="str">
            <v/>
          </cell>
          <cell r="S1520" t="str">
            <v>180</v>
          </cell>
          <cell r="T1520" t="str">
            <v>UNASSIGNED</v>
          </cell>
          <cell r="U1520" t="str">
            <v>Robert Boccio-Prin-718-292-0065x149</v>
          </cell>
          <cell r="V1520" t="str">
            <v>0</v>
          </cell>
          <cell r="W1520" t="str">
            <v>NSLP</v>
          </cell>
          <cell r="X1520" t="str">
            <v>Yes</v>
          </cell>
          <cell r="Y1520" t="str">
            <v>Week 1</v>
          </cell>
          <cell r="Z1520" t="str">
            <v/>
          </cell>
          <cell r="AA1520" t="str">
            <v/>
          </cell>
          <cell r="AB1520" t="str">
            <v/>
          </cell>
          <cell r="AC1520" t="str">
            <v>0.00</v>
          </cell>
          <cell r="AD1520" t="str">
            <v>W358</v>
          </cell>
          <cell r="AE1520" t="str">
            <v>BYVG7KS</v>
          </cell>
          <cell r="AF1520" t="str">
            <v>0.00</v>
          </cell>
          <cell r="AG1520" t="str">
            <v>MERCY HOME</v>
          </cell>
        </row>
        <row r="1521">
          <cell r="A1521" t="str">
            <v>662300516461</v>
          </cell>
          <cell r="B1521" t="str">
            <v>W359</v>
          </cell>
          <cell r="C1521" t="str">
            <v/>
          </cell>
          <cell r="D1521" t="str">
            <v>K</v>
          </cell>
          <cell r="E1521" t="str">
            <v>Carol and Frank Biondi Education Center</v>
          </cell>
          <cell r="F1521" t="str">
            <v>Attn:  Food Service Director</v>
          </cell>
          <cell r="G1521" t="str">
            <v>Leake &amp; Watts Children's Home</v>
          </cell>
          <cell r="H1521" t="str">
            <v>463 Hawthorne Avenue</v>
          </cell>
          <cell r="I1521" t="str">
            <v>Yonkers</v>
          </cell>
          <cell r="J1521" t="str">
            <v>(914) 375-8936</v>
          </cell>
          <cell r="K1521" t="str">
            <v>Carmen Rodriguez</v>
          </cell>
          <cell r="L1521" t="str">
            <v>WESTCHESTER</v>
          </cell>
          <cell r="M1521" t="str">
            <v>CRodriguez@risingground.org</v>
          </cell>
          <cell r="N1521" t="str">
            <v>02/25/95</v>
          </cell>
          <cell r="O1521" t="str">
            <v>22,611.66</v>
          </cell>
          <cell r="P1521" t="str">
            <v>RA</v>
          </cell>
          <cell r="Q1521" t="str">
            <v>Yes</v>
          </cell>
          <cell r="R1521" t="str">
            <v>662300516461</v>
          </cell>
          <cell r="S1521" t="str">
            <v>180</v>
          </cell>
          <cell r="T1521" t="str">
            <v>UNASSIGNED</v>
          </cell>
          <cell r="U1521" t="str">
            <v>Robert Boccio</v>
          </cell>
          <cell r="V1521" t="str">
            <v>62377</v>
          </cell>
          <cell r="W1521" t="str">
            <v>NSLP</v>
          </cell>
          <cell r="X1521" t="str">
            <v>Yes</v>
          </cell>
          <cell r="Y1521" t="str">
            <v>Week 1</v>
          </cell>
          <cell r="Z1521" t="str">
            <v>01/11/13</v>
          </cell>
          <cell r="AA1521" t="str">
            <v/>
          </cell>
          <cell r="AB1521" t="str">
            <v>(718) 292-0065x 149</v>
          </cell>
          <cell r="AC1521" t="str">
            <v>-31.32</v>
          </cell>
          <cell r="AD1521" t="str">
            <v>W359</v>
          </cell>
          <cell r="AE1521" t="str">
            <v>Ryanlucas2</v>
          </cell>
          <cell r="AF1521" t="str">
            <v>7,956.20</v>
          </cell>
          <cell r="AG1521" t="str">
            <v>LEAKE &amp; WATTS</v>
          </cell>
        </row>
        <row r="1522">
          <cell r="A1522" t="str">
            <v>310200630027</v>
          </cell>
          <cell r="B1522" t="str">
            <v>W361</v>
          </cell>
          <cell r="C1522" t="str">
            <v/>
          </cell>
          <cell r="D1522" t="str">
            <v>K</v>
          </cell>
          <cell r="E1522" t="str">
            <v>Salvation Army Foster Home</v>
          </cell>
          <cell r="F1522" t="str">
            <v>Attn: Sharon Gilliam</v>
          </cell>
          <cell r="G1522" t="str">
            <v>Salvation Army Foster Home</v>
          </cell>
          <cell r="H1522" t="str">
            <v>1 E. 3rd. Street</v>
          </cell>
          <cell r="I1522" t="str">
            <v>New York</v>
          </cell>
          <cell r="J1522" t="str">
            <v>(212) 228-8306</v>
          </cell>
          <cell r="K1522" t="str">
            <v>Sharon Gilliam - FSD</v>
          </cell>
          <cell r="L1522" t="str">
            <v>MANHATTAN</v>
          </cell>
          <cell r="M1522" t="str">
            <v/>
          </cell>
          <cell r="N1522" t="str">
            <v>12/12/01</v>
          </cell>
          <cell r="O1522" t="str">
            <v>0.00</v>
          </cell>
          <cell r="P1522" t="str">
            <v>RA</v>
          </cell>
          <cell r="Q1522" t="str">
            <v>No</v>
          </cell>
          <cell r="R1522" t="str">
            <v>310200630027</v>
          </cell>
          <cell r="S1522" t="str">
            <v>180</v>
          </cell>
          <cell r="T1522" t="str">
            <v>UNASSIGNED</v>
          </cell>
          <cell r="U1522" t="str">
            <v>Robert Boccio-Prin-718-292-0065x149</v>
          </cell>
          <cell r="V1522" t="str">
            <v>0</v>
          </cell>
          <cell r="W1522" t="str">
            <v>NSLP</v>
          </cell>
          <cell r="X1522" t="str">
            <v>Yes</v>
          </cell>
          <cell r="Y1522" t="str">
            <v>Week 1</v>
          </cell>
          <cell r="Z1522" t="str">
            <v/>
          </cell>
          <cell r="AA1522" t="str">
            <v/>
          </cell>
          <cell r="AB1522" t="str">
            <v/>
          </cell>
          <cell r="AC1522" t="str">
            <v>0.00</v>
          </cell>
          <cell r="AD1522" t="str">
            <v>W361</v>
          </cell>
          <cell r="AE1522" t="str">
            <v>XVZYNC9</v>
          </cell>
          <cell r="AF1522" t="str">
            <v>0.00</v>
          </cell>
          <cell r="AG1522" t="str">
            <v>SAL.ARMY FOSTER</v>
          </cell>
        </row>
        <row r="1523">
          <cell r="A1523" t="str">
            <v>310200890009</v>
          </cell>
          <cell r="B1523" t="str">
            <v>W362</v>
          </cell>
          <cell r="C1523" t="str">
            <v/>
          </cell>
          <cell r="D1523" t="str">
            <v>K</v>
          </cell>
          <cell r="E1523" t="str">
            <v>Episcopal Mission Society</v>
          </cell>
          <cell r="F1523" t="str">
            <v>Attn: Food Service Director</v>
          </cell>
          <cell r="G1523" t="str">
            <v>Episcopal Mission Society</v>
          </cell>
          <cell r="H1523" t="str">
            <v>412 Bergen Avenue</v>
          </cell>
          <cell r="I1523" t="str">
            <v>Bronx</v>
          </cell>
          <cell r="J1523" t="str">
            <v>(718) 665-2321</v>
          </cell>
          <cell r="K1523" t="str">
            <v>Radeica Poonai</v>
          </cell>
          <cell r="L1523" t="str">
            <v>MANHATTAN</v>
          </cell>
          <cell r="M1523" t="str">
            <v>rpoonai@shelteringarmsny.org</v>
          </cell>
          <cell r="N1523" t="str">
            <v>02/25/95</v>
          </cell>
          <cell r="O1523" t="str">
            <v>0.00</v>
          </cell>
          <cell r="P1523" t="str">
            <v>RA</v>
          </cell>
          <cell r="Q1523" t="str">
            <v>No</v>
          </cell>
          <cell r="R1523" t="str">
            <v>310200890009</v>
          </cell>
          <cell r="S1523" t="str">
            <v>180</v>
          </cell>
          <cell r="T1523" t="str">
            <v>UNASSIGNED</v>
          </cell>
          <cell r="U1523" t="str">
            <v>Robert Boccio</v>
          </cell>
          <cell r="V1523" t="str">
            <v>3323</v>
          </cell>
          <cell r="W1523" t="str">
            <v>NSLP</v>
          </cell>
          <cell r="X1523" t="str">
            <v>No</v>
          </cell>
          <cell r="Y1523" t="str">
            <v>Week 1</v>
          </cell>
          <cell r="Z1523" t="str">
            <v>10/17/11</v>
          </cell>
          <cell r="AA1523" t="str">
            <v/>
          </cell>
          <cell r="AB1523" t="str">
            <v>(718) 292-0065x 149</v>
          </cell>
          <cell r="AC1523" t="str">
            <v>0.00</v>
          </cell>
          <cell r="AD1523" t="str">
            <v>W362</v>
          </cell>
          <cell r="AE1523" t="str">
            <v>4CYVG8Z</v>
          </cell>
          <cell r="AF1523" t="str">
            <v>0.00</v>
          </cell>
          <cell r="AG1523" t="str">
            <v>EPISCOPAL MISS.</v>
          </cell>
        </row>
        <row r="1524">
          <cell r="A1524" t="str">
            <v>331900808781</v>
          </cell>
          <cell r="B1524" t="str">
            <v>W363</v>
          </cell>
          <cell r="C1524" t="str">
            <v/>
          </cell>
          <cell r="D1524" t="str">
            <v>K</v>
          </cell>
          <cell r="E1524" t="str">
            <v>New Grace Center</v>
          </cell>
          <cell r="F1524" t="str">
            <v>Attn: Food Service Director</v>
          </cell>
          <cell r="G1524" t="str">
            <v>New Grace Center</v>
          </cell>
          <cell r="H1524" t="str">
            <v>650 Livonia Avenue</v>
          </cell>
          <cell r="I1524" t="str">
            <v>Brooklyn</v>
          </cell>
          <cell r="J1524" t="str">
            <v>(718) 498-7175</v>
          </cell>
          <cell r="K1524" t="str">
            <v>Christiana Okyere</v>
          </cell>
          <cell r="L1524" t="str">
            <v>KINGS</v>
          </cell>
          <cell r="M1524" t="str">
            <v>cokyere@newgracecenter.com</v>
          </cell>
          <cell r="N1524" t="str">
            <v>09/09/99</v>
          </cell>
          <cell r="O1524" t="str">
            <v>7,722.34</v>
          </cell>
          <cell r="P1524" t="str">
            <v>RA</v>
          </cell>
          <cell r="Q1524" t="str">
            <v>Yes</v>
          </cell>
          <cell r="R1524" t="str">
            <v>331900808781</v>
          </cell>
          <cell r="S1524" t="str">
            <v>180</v>
          </cell>
          <cell r="T1524" t="str">
            <v>UNASSIGNED</v>
          </cell>
          <cell r="U1524" t="str">
            <v>Robert Boccio</v>
          </cell>
          <cell r="V1524" t="str">
            <v>21303</v>
          </cell>
          <cell r="W1524" t="str">
            <v>NSLP</v>
          </cell>
          <cell r="X1524" t="str">
            <v>Yes</v>
          </cell>
          <cell r="Y1524" t="str">
            <v>Week 2</v>
          </cell>
          <cell r="Z1524" t="str">
            <v>10/24/11</v>
          </cell>
          <cell r="AA1524" t="str">
            <v/>
          </cell>
          <cell r="AB1524" t="str">
            <v>(718) 292-0065x 149</v>
          </cell>
          <cell r="AC1524" t="str">
            <v>-1,362.07</v>
          </cell>
          <cell r="AD1524" t="str">
            <v>W363</v>
          </cell>
          <cell r="AE1524" t="str">
            <v>Ngcs17co</v>
          </cell>
          <cell r="AF1524" t="str">
            <v>-3,158.76</v>
          </cell>
          <cell r="AG1524" t="str">
            <v>NEW GRACE CTR</v>
          </cell>
        </row>
        <row r="1525">
          <cell r="A1525" t="str">
            <v>331300998074</v>
          </cell>
          <cell r="B1525" t="str">
            <v>W364</v>
          </cell>
          <cell r="C1525" t="str">
            <v/>
          </cell>
          <cell r="D1525" t="str">
            <v>K</v>
          </cell>
          <cell r="E1525" t="str">
            <v>St.Vincent's Hall, Inc.</v>
          </cell>
          <cell r="F1525" t="str">
            <v>Attn: Food Service Director</v>
          </cell>
          <cell r="G1525" t="str">
            <v>St.Vincent's Hall, Inc.</v>
          </cell>
          <cell r="H1525" t="str">
            <v>66 Boerum Place</v>
          </cell>
          <cell r="I1525" t="str">
            <v>Brooklyn</v>
          </cell>
          <cell r="J1525" t="str">
            <v>(718) 422-2303</v>
          </cell>
          <cell r="K1525" t="str">
            <v>Edward Lofton</v>
          </cell>
          <cell r="L1525" t="str">
            <v>KINGS</v>
          </cell>
          <cell r="M1525" t="str">
            <v>edl@svs.org</v>
          </cell>
          <cell r="N1525" t="str">
            <v>04/30/99</v>
          </cell>
          <cell r="O1525" t="str">
            <v>0.00</v>
          </cell>
          <cell r="P1525" t="str">
            <v>RA</v>
          </cell>
          <cell r="Q1525" t="str">
            <v>No</v>
          </cell>
          <cell r="R1525" t="str">
            <v>331300998074</v>
          </cell>
          <cell r="S1525" t="str">
            <v>180</v>
          </cell>
          <cell r="T1525" t="str">
            <v>UNASSIGNED</v>
          </cell>
          <cell r="U1525" t="str">
            <v>Robert Boccio</v>
          </cell>
          <cell r="V1525" t="str">
            <v>5691</v>
          </cell>
          <cell r="W1525" t="str">
            <v>NSLP</v>
          </cell>
          <cell r="X1525" t="str">
            <v>No</v>
          </cell>
          <cell r="Y1525" t="str">
            <v>Week 2</v>
          </cell>
          <cell r="Z1525" t="str">
            <v>09/14/11</v>
          </cell>
          <cell r="AA1525" t="str">
            <v/>
          </cell>
          <cell r="AB1525" t="str">
            <v>(718) 292-0065x 149</v>
          </cell>
          <cell r="AC1525" t="str">
            <v>0.00</v>
          </cell>
          <cell r="AD1525" t="str">
            <v>W364</v>
          </cell>
          <cell r="AE1525" t="str">
            <v>VSVF8RT</v>
          </cell>
          <cell r="AF1525" t="str">
            <v>0.00</v>
          </cell>
          <cell r="AG1525" t="str">
            <v>ST.VINCENT'S</v>
          </cell>
        </row>
        <row r="1526">
          <cell r="A1526" t="str">
            <v/>
          </cell>
          <cell r="B1526" t="str">
            <v>W366</v>
          </cell>
          <cell r="C1526" t="str">
            <v/>
          </cell>
          <cell r="D1526" t="str">
            <v>K</v>
          </cell>
          <cell r="E1526" t="str">
            <v>Safe Space Resident Services</v>
          </cell>
          <cell r="F1526" t="str">
            <v>Center for Children and Families</v>
          </cell>
          <cell r="G1526" t="str">
            <v>Attn: Food Service Director</v>
          </cell>
          <cell r="H1526" t="str">
            <v>219-04 104th Ave.</v>
          </cell>
          <cell r="I1526" t="str">
            <v>Queens Village</v>
          </cell>
          <cell r="J1526" t="str">
            <v>(718) 736-0101</v>
          </cell>
          <cell r="K1526" t="str">
            <v>Mrs. Rose</v>
          </cell>
          <cell r="L1526" t="str">
            <v>CHAUTAUQUA</v>
          </cell>
          <cell r="M1526" t="str">
            <v/>
          </cell>
          <cell r="N1526" t="str">
            <v>10/19/01</v>
          </cell>
          <cell r="O1526" t="str">
            <v>0.00</v>
          </cell>
          <cell r="P1526" t="str">
            <v>RA</v>
          </cell>
          <cell r="Q1526" t="str">
            <v>No</v>
          </cell>
          <cell r="R1526" t="str">
            <v/>
          </cell>
          <cell r="S1526" t="str">
            <v>180</v>
          </cell>
          <cell r="T1526" t="str">
            <v>UNASSIGNED</v>
          </cell>
          <cell r="U1526" t="str">
            <v>Robert Boccio-Prin-718-292-0065x149</v>
          </cell>
          <cell r="V1526" t="str">
            <v>0</v>
          </cell>
          <cell r="W1526" t="str">
            <v>NSLP</v>
          </cell>
          <cell r="X1526" t="str">
            <v>Yes</v>
          </cell>
          <cell r="Y1526" t="str">
            <v>Week 1</v>
          </cell>
          <cell r="Z1526" t="str">
            <v/>
          </cell>
          <cell r="AA1526" t="str">
            <v/>
          </cell>
          <cell r="AB1526" t="str">
            <v/>
          </cell>
          <cell r="AC1526" t="str">
            <v>0.00</v>
          </cell>
          <cell r="AD1526" t="str">
            <v>W366</v>
          </cell>
          <cell r="AE1526" t="str">
            <v>ZAATP7K</v>
          </cell>
          <cell r="AF1526" t="str">
            <v>0.00</v>
          </cell>
          <cell r="AG1526" t="str">
            <v>SAFE SPACE RES</v>
          </cell>
        </row>
        <row r="1527">
          <cell r="A1527" t="str">
            <v>321100891051</v>
          </cell>
          <cell r="B1527" t="str">
            <v>W369</v>
          </cell>
          <cell r="C1527" t="str">
            <v/>
          </cell>
          <cell r="D1527" t="str">
            <v>K</v>
          </cell>
          <cell r="E1527" t="str">
            <v>Rosalie Hall</v>
          </cell>
          <cell r="F1527" t="str">
            <v>Attn: Food Service Director</v>
          </cell>
          <cell r="G1527" t="str">
            <v>Rosalie Hall</v>
          </cell>
          <cell r="H1527" t="str">
            <v>4150 Bronx Blvd.</v>
          </cell>
          <cell r="I1527" t="str">
            <v>Bronx</v>
          </cell>
          <cell r="J1527" t="str">
            <v>(718) 920-9800</v>
          </cell>
          <cell r="K1527" t="str">
            <v>Catrina Davis - FSD</v>
          </cell>
          <cell r="L1527" t="str">
            <v>BRONX</v>
          </cell>
          <cell r="M1527" t="str">
            <v>CASSANDRASAR@YAHOO.COM</v>
          </cell>
          <cell r="N1527" t="str">
            <v>02/25/95</v>
          </cell>
          <cell r="O1527" t="str">
            <v>0.00</v>
          </cell>
          <cell r="P1527" t="str">
            <v>RA</v>
          </cell>
          <cell r="Q1527" t="str">
            <v>No</v>
          </cell>
          <cell r="R1527" t="str">
            <v>321100891051</v>
          </cell>
          <cell r="S1527" t="str">
            <v>180</v>
          </cell>
          <cell r="T1527" t="str">
            <v>UNASSIGNED</v>
          </cell>
          <cell r="U1527" t="str">
            <v>Sister Diane Prusinski - President</v>
          </cell>
          <cell r="V1527" t="str">
            <v>0</v>
          </cell>
          <cell r="W1527" t="str">
            <v>NSLP</v>
          </cell>
          <cell r="X1527" t="str">
            <v>Yes</v>
          </cell>
          <cell r="Y1527" t="str">
            <v>Week 1</v>
          </cell>
          <cell r="Z1527" t="str">
            <v/>
          </cell>
          <cell r="AA1527" t="str">
            <v/>
          </cell>
          <cell r="AB1527" t="str">
            <v/>
          </cell>
          <cell r="AC1527" t="str">
            <v>0.00</v>
          </cell>
          <cell r="AD1527" t="str">
            <v>W369</v>
          </cell>
          <cell r="AE1527" t="str">
            <v>F9J3453</v>
          </cell>
          <cell r="AF1527" t="str">
            <v>0.00</v>
          </cell>
          <cell r="AG1527" t="str">
            <v>ROSALIE HALL</v>
          </cell>
        </row>
        <row r="1528">
          <cell r="A1528" t="str">
            <v>310200630289</v>
          </cell>
          <cell r="B1528" t="str">
            <v>W370</v>
          </cell>
          <cell r="C1528" t="str">
            <v/>
          </cell>
          <cell r="D1528" t="str">
            <v>K</v>
          </cell>
          <cell r="E1528" t="str">
            <v>Sisters of the Good Shepherd</v>
          </cell>
          <cell r="F1528" t="str">
            <v>Attn: Food Service Director</v>
          </cell>
          <cell r="G1528" t="str">
            <v>Sisters of the Good Shepherd</v>
          </cell>
          <cell r="H1528" t="str">
            <v>337 East 17th Street, 7th Floor</v>
          </cell>
          <cell r="I1528" t="str">
            <v>New York</v>
          </cell>
          <cell r="J1528" t="str">
            <v>(212) 475-4245x 12142</v>
          </cell>
          <cell r="K1528" t="str">
            <v>Sharlene Bejarano</v>
          </cell>
          <cell r="L1528" t="str">
            <v>MANHATTAN</v>
          </cell>
          <cell r="M1528" t="str">
            <v>bejaranos@whitsons.com</v>
          </cell>
          <cell r="N1528" t="str">
            <v>07/03/98</v>
          </cell>
          <cell r="O1528" t="str">
            <v>0.00</v>
          </cell>
          <cell r="P1528" t="str">
            <v>RA</v>
          </cell>
          <cell r="Q1528" t="str">
            <v>No</v>
          </cell>
          <cell r="R1528" t="str">
            <v>310200630289</v>
          </cell>
          <cell r="S1528" t="str">
            <v>180</v>
          </cell>
          <cell r="T1528" t="str">
            <v>UNASSIGNED</v>
          </cell>
          <cell r="U1528" t="str">
            <v>Robert Boccio</v>
          </cell>
          <cell r="V1528" t="str">
            <v>9091</v>
          </cell>
          <cell r="W1528" t="str">
            <v>NSLP</v>
          </cell>
          <cell r="X1528" t="str">
            <v>No</v>
          </cell>
          <cell r="Y1528" t="str">
            <v>Week 1</v>
          </cell>
          <cell r="Z1528" t="str">
            <v>10/26/11</v>
          </cell>
          <cell r="AA1528" t="str">
            <v/>
          </cell>
          <cell r="AB1528" t="str">
            <v>(718) 292-0065x 149</v>
          </cell>
          <cell r="AC1528" t="str">
            <v>0.00</v>
          </cell>
          <cell r="AD1528" t="str">
            <v>W370</v>
          </cell>
          <cell r="AE1528" t="str">
            <v>Password370</v>
          </cell>
          <cell r="AF1528" t="str">
            <v>0.00</v>
          </cell>
          <cell r="AG1528" t="str">
            <v>GOOD SHEPHERD</v>
          </cell>
        </row>
        <row r="1529">
          <cell r="A1529" t="str">
            <v>342400640003</v>
          </cell>
          <cell r="B1529" t="str">
            <v>W371</v>
          </cell>
          <cell r="C1529" t="str">
            <v/>
          </cell>
          <cell r="D1529" t="str">
            <v>K</v>
          </cell>
          <cell r="E1529" t="str">
            <v>Outreach House 1</v>
          </cell>
          <cell r="F1529" t="str">
            <v>Attn: Food Service Director</v>
          </cell>
          <cell r="G1529" t="str">
            <v>Queens Cty Youth Dev. Corp</v>
          </cell>
          <cell r="H1529" t="str">
            <v>16-14 Weirfield Street</v>
          </cell>
          <cell r="I1529" t="str">
            <v>Ridgewood</v>
          </cell>
          <cell r="J1529" t="str">
            <v>(718) 456-7820</v>
          </cell>
          <cell r="K1529" t="str">
            <v>Cleveland Howard</v>
          </cell>
          <cell r="L1529" t="str">
            <v>QUEENS</v>
          </cell>
          <cell r="M1529" t="str">
            <v>akibabrome@opiny.org</v>
          </cell>
          <cell r="N1529" t="str">
            <v>04/20/01</v>
          </cell>
          <cell r="O1529" t="str">
            <v>9,060.33</v>
          </cell>
          <cell r="P1529" t="str">
            <v>RA</v>
          </cell>
          <cell r="Q1529" t="str">
            <v>Yes</v>
          </cell>
          <cell r="R1529" t="str">
            <v>342400640003</v>
          </cell>
          <cell r="S1529" t="str">
            <v>180</v>
          </cell>
          <cell r="T1529" t="str">
            <v>UNASSIGNED</v>
          </cell>
          <cell r="U1529" t="str">
            <v>Robert Boccio</v>
          </cell>
          <cell r="V1529" t="str">
            <v>24994</v>
          </cell>
          <cell r="W1529" t="str">
            <v>NSLP</v>
          </cell>
          <cell r="X1529" t="str">
            <v>Yes</v>
          </cell>
          <cell r="Y1529" t="str">
            <v>Week 1</v>
          </cell>
          <cell r="Z1529" t="str">
            <v>10/24/11</v>
          </cell>
          <cell r="AA1529" t="str">
            <v>ginakamnit@opiny.org</v>
          </cell>
          <cell r="AB1529" t="str">
            <v>(718) 292-0065x 149</v>
          </cell>
          <cell r="AC1529" t="str">
            <v>-862.91</v>
          </cell>
          <cell r="AD1529" t="str">
            <v>W371</v>
          </cell>
          <cell r="AE1529" t="str">
            <v>ABc12345</v>
          </cell>
          <cell r="AF1529" t="str">
            <v>4,145.73</v>
          </cell>
          <cell r="AG1529" t="str">
            <v>OUTREACH HOUSE 1</v>
          </cell>
        </row>
        <row r="1530">
          <cell r="A1530" t="str">
            <v>310300990005</v>
          </cell>
          <cell r="B1530" t="str">
            <v>W372</v>
          </cell>
          <cell r="C1530" t="str">
            <v/>
          </cell>
          <cell r="D1530" t="str">
            <v>K</v>
          </cell>
          <cell r="E1530" t="str">
            <v>Phoenix House Foundation, Inc.</v>
          </cell>
          <cell r="F1530" t="str">
            <v>Attn:  Food Service Director</v>
          </cell>
          <cell r="G1530" t="str">
            <v>Phoenix House Foundation, Inc.</v>
          </cell>
          <cell r="H1530" t="str">
            <v>34-01 Vernon Boulevard</v>
          </cell>
          <cell r="I1530" t="str">
            <v>Long Island City</v>
          </cell>
          <cell r="J1530" t="str">
            <v>(718) 726-8484 x9 then 3519</v>
          </cell>
          <cell r="K1530" t="str">
            <v>Gilbert Diaz</v>
          </cell>
          <cell r="L1530" t="str">
            <v>MANHATTAN</v>
          </cell>
          <cell r="M1530" t="str">
            <v>gdiaz@phoenixhouse.org</v>
          </cell>
          <cell r="N1530" t="str">
            <v>09/20/95</v>
          </cell>
          <cell r="O1530" t="str">
            <v>0.00</v>
          </cell>
          <cell r="P1530" t="str">
            <v>RA</v>
          </cell>
          <cell r="Q1530" t="str">
            <v>No</v>
          </cell>
          <cell r="R1530" t="str">
            <v>310300990005</v>
          </cell>
          <cell r="S1530" t="str">
            <v>180</v>
          </cell>
          <cell r="T1530" t="str">
            <v>UNASSIGNED</v>
          </cell>
          <cell r="U1530" t="str">
            <v>Robert Boccio</v>
          </cell>
          <cell r="V1530" t="str">
            <v>0</v>
          </cell>
          <cell r="W1530" t="str">
            <v>NSLP</v>
          </cell>
          <cell r="X1530" t="str">
            <v>Yes</v>
          </cell>
          <cell r="Y1530" t="str">
            <v>Week 2</v>
          </cell>
          <cell r="Z1530" t="str">
            <v>09/14/11</v>
          </cell>
          <cell r="AA1530" t="str">
            <v/>
          </cell>
          <cell r="AB1530" t="str">
            <v>(718) 292-0065x 149</v>
          </cell>
          <cell r="AC1530" t="str">
            <v>0.00</v>
          </cell>
          <cell r="AD1530" t="str">
            <v>W372</v>
          </cell>
          <cell r="AE1530" t="str">
            <v>Phoenix_1</v>
          </cell>
          <cell r="AF1530" t="str">
            <v>0.00</v>
          </cell>
          <cell r="AG1530" t="str">
            <v>PHOENIX HOUSE</v>
          </cell>
        </row>
        <row r="1531">
          <cell r="A1531" t="str">
            <v/>
          </cell>
          <cell r="B1531" t="str">
            <v>W373</v>
          </cell>
          <cell r="C1531" t="str">
            <v/>
          </cell>
          <cell r="D1531" t="str">
            <v>K</v>
          </cell>
          <cell r="E1531" t="str">
            <v>A-WAY OUT INC.</v>
          </cell>
          <cell r="F1531" t="str">
            <v/>
          </cell>
          <cell r="G1531" t="str">
            <v>Attn: School Lunch Director</v>
          </cell>
          <cell r="H1531" t="str">
            <v>10-34 44th Drive</v>
          </cell>
          <cell r="I1531" t="str">
            <v>Long Island City</v>
          </cell>
          <cell r="J1531" t="str">
            <v>(718) 784-0200</v>
          </cell>
          <cell r="K1531" t="str">
            <v>Daryl Everett</v>
          </cell>
          <cell r="L1531" t="str">
            <v>CHAUTAUQUA</v>
          </cell>
          <cell r="M1531" t="str">
            <v/>
          </cell>
          <cell r="N1531" t="str">
            <v>10/27/99</v>
          </cell>
          <cell r="O1531" t="str">
            <v>0.00</v>
          </cell>
          <cell r="P1531" t="str">
            <v>RA</v>
          </cell>
          <cell r="Q1531" t="str">
            <v>No</v>
          </cell>
          <cell r="R1531" t="str">
            <v/>
          </cell>
          <cell r="S1531" t="str">
            <v>180</v>
          </cell>
          <cell r="T1531" t="str">
            <v>UNASSIGNED</v>
          </cell>
          <cell r="U1531" t="str">
            <v>Robert Boccio-Prin-718-292-0065x149</v>
          </cell>
          <cell r="V1531" t="str">
            <v>0</v>
          </cell>
          <cell r="W1531" t="str">
            <v>NSLP</v>
          </cell>
          <cell r="X1531" t="str">
            <v>Yes</v>
          </cell>
          <cell r="Y1531" t="str">
            <v>Week 1</v>
          </cell>
          <cell r="Z1531" t="str">
            <v/>
          </cell>
          <cell r="AA1531" t="str">
            <v/>
          </cell>
          <cell r="AB1531" t="str">
            <v/>
          </cell>
          <cell r="AC1531" t="str">
            <v>0.00</v>
          </cell>
          <cell r="AD1531" t="str">
            <v>W373</v>
          </cell>
          <cell r="AE1531" t="str">
            <v>FZDTYDW</v>
          </cell>
          <cell r="AF1531" t="str">
            <v>0.00</v>
          </cell>
          <cell r="AG1531" t="str">
            <v>A-WAY OUT</v>
          </cell>
        </row>
        <row r="1532">
          <cell r="A1532" t="str">
            <v/>
          </cell>
          <cell r="B1532" t="str">
            <v>W374</v>
          </cell>
          <cell r="C1532" t="str">
            <v/>
          </cell>
          <cell r="D1532" t="str">
            <v>K</v>
          </cell>
          <cell r="E1532" t="str">
            <v>Aurora Concept Inc.</v>
          </cell>
          <cell r="F1532" t="str">
            <v/>
          </cell>
          <cell r="G1532" t="str">
            <v>Attn: Food Service Director</v>
          </cell>
          <cell r="H1532" t="str">
            <v>78-39 Parsons Blvd.</v>
          </cell>
          <cell r="I1532" t="str">
            <v>Flushing</v>
          </cell>
          <cell r="J1532" t="str">
            <v>(718) 969-7000</v>
          </cell>
          <cell r="K1532" t="str">
            <v>Andrew Martinez- FSD</v>
          </cell>
          <cell r="L1532" t="str">
            <v>CHAUTAUQUA</v>
          </cell>
          <cell r="M1532" t="str">
            <v/>
          </cell>
          <cell r="N1532" t="str">
            <v>02/25/95</v>
          </cell>
          <cell r="O1532" t="str">
            <v>0.00</v>
          </cell>
          <cell r="P1532" t="str">
            <v>RA</v>
          </cell>
          <cell r="Q1532" t="str">
            <v>No</v>
          </cell>
          <cell r="R1532" t="str">
            <v/>
          </cell>
          <cell r="S1532" t="str">
            <v>180</v>
          </cell>
          <cell r="T1532" t="str">
            <v>UNASSIGNED</v>
          </cell>
          <cell r="U1532" t="str">
            <v>Robert Boccio-Prin-718-292-0065x149</v>
          </cell>
          <cell r="V1532" t="str">
            <v>0</v>
          </cell>
          <cell r="W1532" t="str">
            <v>NSLP</v>
          </cell>
          <cell r="X1532" t="str">
            <v>Yes</v>
          </cell>
          <cell r="Y1532" t="str">
            <v>Week 1</v>
          </cell>
          <cell r="Z1532" t="str">
            <v/>
          </cell>
          <cell r="AA1532" t="str">
            <v/>
          </cell>
          <cell r="AB1532" t="str">
            <v/>
          </cell>
          <cell r="AC1532" t="str">
            <v>0.00</v>
          </cell>
          <cell r="AD1532" t="str">
            <v>W374</v>
          </cell>
          <cell r="AE1532" t="str">
            <v>S4TUUEZD</v>
          </cell>
          <cell r="AF1532" t="str">
            <v>0.00</v>
          </cell>
          <cell r="AG1532" t="str">
            <v>AURORA</v>
          </cell>
        </row>
        <row r="1533">
          <cell r="A1533" t="str">
            <v/>
          </cell>
          <cell r="B1533" t="str">
            <v>W377</v>
          </cell>
          <cell r="C1533" t="str">
            <v/>
          </cell>
          <cell r="D1533" t="str">
            <v>K</v>
          </cell>
          <cell r="E1533" t="str">
            <v>The NY Institute/Special Education</v>
          </cell>
          <cell r="F1533" t="str">
            <v/>
          </cell>
          <cell r="G1533" t="str">
            <v>Attn: Julius Harrison</v>
          </cell>
          <cell r="H1533" t="str">
            <v>999 Pelham Parkway No.</v>
          </cell>
          <cell r="I1533" t="str">
            <v>Bronx</v>
          </cell>
          <cell r="J1533" t="str">
            <v>(718) 519-7000</v>
          </cell>
          <cell r="K1533" t="str">
            <v>Julius Harrison</v>
          </cell>
          <cell r="L1533" t="str">
            <v>CAYUGA</v>
          </cell>
          <cell r="M1533" t="str">
            <v/>
          </cell>
          <cell r="N1533" t="str">
            <v>02/25/95</v>
          </cell>
          <cell r="O1533" t="str">
            <v>0.00</v>
          </cell>
          <cell r="P1533" t="str">
            <v>RA</v>
          </cell>
          <cell r="Q1533" t="str">
            <v>No</v>
          </cell>
          <cell r="R1533" t="str">
            <v/>
          </cell>
          <cell r="S1533" t="str">
            <v>180</v>
          </cell>
          <cell r="T1533" t="str">
            <v>UNASSIGNED</v>
          </cell>
          <cell r="U1533" t="str">
            <v>Robert Boccio-Prin-718-292-0065x149</v>
          </cell>
          <cell r="V1533" t="str">
            <v>0</v>
          </cell>
          <cell r="W1533" t="str">
            <v>NSLP</v>
          </cell>
          <cell r="X1533" t="str">
            <v>Yes</v>
          </cell>
          <cell r="Y1533" t="str">
            <v>Week 1</v>
          </cell>
          <cell r="Z1533" t="str">
            <v/>
          </cell>
          <cell r="AA1533" t="str">
            <v/>
          </cell>
          <cell r="AB1533" t="str">
            <v/>
          </cell>
          <cell r="AC1533" t="str">
            <v>0.00</v>
          </cell>
          <cell r="AD1533" t="str">
            <v>W377</v>
          </cell>
          <cell r="AE1533" t="str">
            <v>8PWXZPP</v>
          </cell>
          <cell r="AF1533" t="str">
            <v>0.00</v>
          </cell>
          <cell r="AG1533" t="str">
            <v>NY INST/SPEC ED</v>
          </cell>
        </row>
        <row r="1534">
          <cell r="A1534" t="str">
            <v>342900640003</v>
          </cell>
          <cell r="B1534" t="str">
            <v>W379</v>
          </cell>
          <cell r="C1534" t="str">
            <v/>
          </cell>
          <cell r="D1534" t="str">
            <v>K</v>
          </cell>
          <cell r="E1534" t="str">
            <v>Queens Village Committee for Mental Heal</v>
          </cell>
          <cell r="F1534" t="str">
            <v>Attn: Cynthia Spence</v>
          </cell>
          <cell r="G1534" t="str">
            <v>Queens Village Comm. for Mental Hlth</v>
          </cell>
          <cell r="H1534" t="str">
            <v>231-35 Merrick Blvd.</v>
          </cell>
          <cell r="I1534" t="str">
            <v>Laurelton</v>
          </cell>
          <cell r="J1534" t="str">
            <v>(718) 712-1100</v>
          </cell>
          <cell r="K1534" t="str">
            <v>Cynthia Spence</v>
          </cell>
          <cell r="L1534" t="str">
            <v>QUEENS</v>
          </cell>
          <cell r="M1534" t="str">
            <v/>
          </cell>
          <cell r="N1534" t="str">
            <v>02/25/95</v>
          </cell>
          <cell r="O1534" t="str">
            <v>0.00</v>
          </cell>
          <cell r="P1534" t="str">
            <v>RA</v>
          </cell>
          <cell r="Q1534" t="str">
            <v>No</v>
          </cell>
          <cell r="R1534" t="str">
            <v>342900640003</v>
          </cell>
          <cell r="S1534" t="str">
            <v>180</v>
          </cell>
          <cell r="T1534" t="str">
            <v>UNASSIGNED</v>
          </cell>
          <cell r="U1534" t="str">
            <v>Robert Boccio-Prin-718-292-0065x149</v>
          </cell>
          <cell r="V1534" t="str">
            <v>0</v>
          </cell>
          <cell r="W1534" t="str">
            <v>NSLP</v>
          </cell>
          <cell r="X1534" t="str">
            <v>Yes</v>
          </cell>
          <cell r="Y1534" t="str">
            <v>Week 1</v>
          </cell>
          <cell r="Z1534" t="str">
            <v/>
          </cell>
          <cell r="AA1534" t="str">
            <v/>
          </cell>
          <cell r="AB1534" t="str">
            <v/>
          </cell>
          <cell r="AC1534" t="str">
            <v>0.00</v>
          </cell>
          <cell r="AD1534" t="str">
            <v>W379</v>
          </cell>
          <cell r="AE1534" t="str">
            <v>WFHYJV6</v>
          </cell>
          <cell r="AF1534" t="str">
            <v>0.00</v>
          </cell>
          <cell r="AG1534" t="str">
            <v>QUEENS VILLAGE</v>
          </cell>
        </row>
        <row r="1535">
          <cell r="A1535" t="str">
            <v>342700890003</v>
          </cell>
          <cell r="B1535" t="str">
            <v>W394</v>
          </cell>
          <cell r="C1535" t="str">
            <v/>
          </cell>
          <cell r="D1535" t="str">
            <v>K</v>
          </cell>
          <cell r="E1535" t="str">
            <v>St.John's Boys' School</v>
          </cell>
          <cell r="F1535" t="str">
            <v>Attn: Food Service Director</v>
          </cell>
          <cell r="G1535" t="str">
            <v>St.John's Boys' School</v>
          </cell>
          <cell r="H1535" t="str">
            <v>144 Beach 111th Street</v>
          </cell>
          <cell r="I1535" t="str">
            <v>Rockaway Park</v>
          </cell>
          <cell r="J1535" t="str">
            <v>(718)945-2800x 204</v>
          </cell>
          <cell r="K1535" t="str">
            <v>Marcella Hennessy</v>
          </cell>
          <cell r="L1535" t="str">
            <v>QUEENS</v>
          </cell>
          <cell r="M1535" t="str">
            <v/>
          </cell>
          <cell r="N1535" t="str">
            <v>05/05/99</v>
          </cell>
          <cell r="O1535" t="str">
            <v>0.00</v>
          </cell>
          <cell r="P1535" t="str">
            <v>RA</v>
          </cell>
          <cell r="Q1535" t="str">
            <v>No</v>
          </cell>
          <cell r="R1535" t="str">
            <v>342700890003</v>
          </cell>
          <cell r="S1535" t="str">
            <v>180</v>
          </cell>
          <cell r="T1535" t="str">
            <v>UNASSIGNED</v>
          </cell>
          <cell r="U1535" t="str">
            <v>Beth Rudolph</v>
          </cell>
          <cell r="V1535" t="str">
            <v>16147</v>
          </cell>
          <cell r="W1535" t="str">
            <v>NSLP</v>
          </cell>
          <cell r="X1535" t="str">
            <v>No</v>
          </cell>
          <cell r="Y1535" t="str">
            <v>Week 2</v>
          </cell>
          <cell r="Z1535" t="str">
            <v>10/17/11</v>
          </cell>
          <cell r="AA1535" t="str">
            <v/>
          </cell>
          <cell r="AB1535" t="str">
            <v/>
          </cell>
          <cell r="AC1535" t="str">
            <v>0.00</v>
          </cell>
          <cell r="AD1535" t="str">
            <v>W394</v>
          </cell>
          <cell r="AE1535" t="str">
            <v>CV22F42</v>
          </cell>
          <cell r="AF1535" t="str">
            <v>0.00</v>
          </cell>
          <cell r="AG1535" t="str">
            <v>ST. JOHN'S</v>
          </cell>
        </row>
        <row r="1536">
          <cell r="A1536" t="str">
            <v/>
          </cell>
          <cell r="B1536" t="str">
            <v>W396</v>
          </cell>
          <cell r="C1536" t="str">
            <v/>
          </cell>
          <cell r="D1536" t="str">
            <v>K</v>
          </cell>
          <cell r="E1536" t="str">
            <v>Yeshiva Beis Chaya Mushka</v>
          </cell>
          <cell r="F1536" t="str">
            <v/>
          </cell>
          <cell r="G1536" t="str">
            <v>Attn: Food Service Director</v>
          </cell>
          <cell r="H1536" t="str">
            <v>1383 President Street</v>
          </cell>
          <cell r="I1536" t="str">
            <v>Brooklyn</v>
          </cell>
          <cell r="J1536" t="str">
            <v>(718) 756-0770</v>
          </cell>
          <cell r="K1536" t="str">
            <v>Rabbi Plotkin</v>
          </cell>
          <cell r="L1536" t="str">
            <v>CAYUGA</v>
          </cell>
          <cell r="M1536" t="str">
            <v>BEISCHAYAMUSHKA@GMAIL.COM</v>
          </cell>
          <cell r="N1536" t="str">
            <v>02/21/03</v>
          </cell>
          <cell r="O1536" t="str">
            <v>0.00</v>
          </cell>
          <cell r="P1536" t="str">
            <v>RA</v>
          </cell>
          <cell r="Q1536" t="str">
            <v>No</v>
          </cell>
          <cell r="R1536" t="str">
            <v/>
          </cell>
          <cell r="S1536" t="str">
            <v>180</v>
          </cell>
          <cell r="T1536" t="str">
            <v>UNASSIGNED</v>
          </cell>
          <cell r="U1536" t="str">
            <v>Beth Rudolph - Prin-</v>
          </cell>
          <cell r="V1536" t="str">
            <v>0</v>
          </cell>
          <cell r="W1536" t="str">
            <v>NSLP</v>
          </cell>
          <cell r="X1536" t="str">
            <v>Yes</v>
          </cell>
          <cell r="Y1536" t="str">
            <v>Week 1</v>
          </cell>
          <cell r="Z1536" t="str">
            <v/>
          </cell>
          <cell r="AA1536" t="str">
            <v/>
          </cell>
          <cell r="AB1536" t="str">
            <v/>
          </cell>
          <cell r="AC1536" t="str">
            <v>0.00</v>
          </cell>
          <cell r="AD1536" t="str">
            <v>W396</v>
          </cell>
          <cell r="AE1536" t="str">
            <v>UVZEZVWK</v>
          </cell>
          <cell r="AF1536" t="str">
            <v>0.00</v>
          </cell>
          <cell r="AG1536" t="str">
            <v>YESHIVA BEIS CHA</v>
          </cell>
        </row>
        <row r="1537">
          <cell r="A1537" t="str">
            <v>3385</v>
          </cell>
          <cell r="B1537" t="str">
            <v>W400</v>
          </cell>
          <cell r="C1537" t="str">
            <v/>
          </cell>
          <cell r="D1537" t="str">
            <v>K</v>
          </cell>
          <cell r="E1537" t="str">
            <v>Blanche Comm Progress DCC, Inc.</v>
          </cell>
          <cell r="F1537" t="str">
            <v>Attn: Food Service Director</v>
          </cell>
          <cell r="G1537" t="str">
            <v>Blanche Comm Progress DCC, Inc.</v>
          </cell>
          <cell r="H1537" t="str">
            <v>4402 Beach Channel Drive</v>
          </cell>
          <cell r="I1537" t="str">
            <v>Far Rockaway</v>
          </cell>
          <cell r="J1537" t="str">
            <v>(718) 471-7882</v>
          </cell>
          <cell r="K1537" t="str">
            <v>Florence Williams</v>
          </cell>
          <cell r="L1537" t="str">
            <v>QUEENS</v>
          </cell>
          <cell r="M1537" t="str">
            <v>williamsflorence@hotmail.com</v>
          </cell>
          <cell r="N1537" t="str">
            <v>08/13/04</v>
          </cell>
          <cell r="O1537" t="str">
            <v>15,102.48</v>
          </cell>
          <cell r="P1537" t="str">
            <v>RA</v>
          </cell>
          <cell r="Q1537" t="str">
            <v>Yes</v>
          </cell>
          <cell r="R1537" t="str">
            <v>3385</v>
          </cell>
          <cell r="S1537" t="str">
            <v>260</v>
          </cell>
          <cell r="T1537" t="str">
            <v>UNASSIGNED</v>
          </cell>
          <cell r="U1537" t="str">
            <v>Beth Rudolph</v>
          </cell>
          <cell r="V1537" t="str">
            <v>41662</v>
          </cell>
          <cell r="W1537" t="str">
            <v>CACF</v>
          </cell>
          <cell r="X1537" t="str">
            <v>Yes</v>
          </cell>
          <cell r="Y1537" t="str">
            <v xml:space="preserve">      </v>
          </cell>
          <cell r="Z1537" t="str">
            <v>10/17/11</v>
          </cell>
          <cell r="AA1537" t="str">
            <v/>
          </cell>
          <cell r="AB1537" t="str">
            <v/>
          </cell>
          <cell r="AC1537" t="str">
            <v>-140.94</v>
          </cell>
          <cell r="AD1537" t="str">
            <v>W400</v>
          </cell>
          <cell r="AE1537" t="str">
            <v>Blanche4402</v>
          </cell>
          <cell r="AF1537" t="str">
            <v>-5,193.14</v>
          </cell>
          <cell r="AG1537" t="str">
            <v>PAMELA TORRES</v>
          </cell>
        </row>
        <row r="1538">
          <cell r="A1538" t="str">
            <v>3379</v>
          </cell>
          <cell r="B1538" t="str">
            <v>W401</v>
          </cell>
          <cell r="C1538" t="str">
            <v/>
          </cell>
          <cell r="D1538" t="str">
            <v>K</v>
          </cell>
          <cell r="E1538" t="str">
            <v>Betances Early Childhood Dev. Center</v>
          </cell>
          <cell r="F1538" t="str">
            <v>Attn: Director</v>
          </cell>
          <cell r="G1538" t="str">
            <v>Betances Early Childhood Dev.Ctr</v>
          </cell>
          <cell r="H1538" t="str">
            <v>528 E.146th Street</v>
          </cell>
          <cell r="I1538" t="str">
            <v>Bronx</v>
          </cell>
          <cell r="J1538" t="str">
            <v>(917) 922-1992</v>
          </cell>
          <cell r="K1538" t="str">
            <v>Helen Davis</v>
          </cell>
          <cell r="L1538" t="str">
            <v>BRONX</v>
          </cell>
          <cell r="M1538" t="str">
            <v>hdavis@shelteringarmsny.org</v>
          </cell>
          <cell r="N1538" t="str">
            <v>02/25/95</v>
          </cell>
          <cell r="O1538" t="str">
            <v>0.00</v>
          </cell>
          <cell r="P1538" t="str">
            <v>RA</v>
          </cell>
          <cell r="Q1538" t="str">
            <v>No</v>
          </cell>
          <cell r="R1538" t="str">
            <v>3379</v>
          </cell>
          <cell r="S1538" t="str">
            <v>260</v>
          </cell>
          <cell r="T1538" t="str">
            <v>UNASSIGNED</v>
          </cell>
          <cell r="U1538" t="str">
            <v>Beth Rudolph - Prin-</v>
          </cell>
          <cell r="V1538" t="str">
            <v>13996</v>
          </cell>
          <cell r="W1538" t="str">
            <v>CACF</v>
          </cell>
          <cell r="X1538" t="str">
            <v>No</v>
          </cell>
          <cell r="Y1538" t="str">
            <v xml:space="preserve">      </v>
          </cell>
          <cell r="Z1538" t="str">
            <v>10/27/11</v>
          </cell>
          <cell r="AA1538" t="str">
            <v/>
          </cell>
          <cell r="AB1538" t="str">
            <v/>
          </cell>
          <cell r="AC1538" t="str">
            <v>0.00</v>
          </cell>
          <cell r="AD1538" t="str">
            <v>W401</v>
          </cell>
          <cell r="AE1538" t="str">
            <v>Password401</v>
          </cell>
          <cell r="AF1538" t="str">
            <v>0.00</v>
          </cell>
          <cell r="AG1538" t="str">
            <v>BETANCES</v>
          </cell>
        </row>
        <row r="1539">
          <cell r="A1539" t="str">
            <v>4448</v>
          </cell>
          <cell r="B1539" t="str">
            <v>W402</v>
          </cell>
          <cell r="C1539" t="str">
            <v/>
          </cell>
          <cell r="D1539" t="str">
            <v>K</v>
          </cell>
          <cell r="E1539" t="str">
            <v>Wake Eden Comm Baptist Church</v>
          </cell>
          <cell r="F1539" t="str">
            <v>Attn: Food Service Director</v>
          </cell>
          <cell r="G1539" t="str">
            <v>Wake Eden Comm Baptist Church</v>
          </cell>
          <cell r="H1539" t="str">
            <v>2074 Strang Avenue</v>
          </cell>
          <cell r="I1539" t="str">
            <v>Bronx</v>
          </cell>
          <cell r="J1539" t="str">
            <v>(718) 325-8056</v>
          </cell>
          <cell r="K1539" t="str">
            <v>Janette Knight (Principal)</v>
          </cell>
          <cell r="L1539" t="str">
            <v>BRONX</v>
          </cell>
          <cell r="M1539" t="str">
            <v>wakeeden.christianacademy@gmail.com</v>
          </cell>
          <cell r="N1539" t="str">
            <v>02/25/95</v>
          </cell>
          <cell r="O1539" t="str">
            <v>4,158.60</v>
          </cell>
          <cell r="P1539" t="str">
            <v>RA</v>
          </cell>
          <cell r="Q1539" t="str">
            <v>Yes</v>
          </cell>
          <cell r="R1539" t="str">
            <v>4448</v>
          </cell>
          <cell r="S1539" t="str">
            <v>260</v>
          </cell>
          <cell r="T1539" t="str">
            <v>UNASSIGNED</v>
          </cell>
          <cell r="U1539" t="str">
            <v>Beth Rudolph</v>
          </cell>
          <cell r="V1539" t="str">
            <v>11472</v>
          </cell>
          <cell r="W1539" t="str">
            <v>CACF</v>
          </cell>
          <cell r="X1539" t="str">
            <v>Yes</v>
          </cell>
          <cell r="Y1539" t="str">
            <v>Week 2</v>
          </cell>
          <cell r="Z1539" t="str">
            <v>10/17/11</v>
          </cell>
          <cell r="AA1539" t="str">
            <v/>
          </cell>
          <cell r="AB1539" t="str">
            <v/>
          </cell>
          <cell r="AC1539" t="str">
            <v>-1,450.69</v>
          </cell>
          <cell r="AD1539" t="str">
            <v>W402</v>
          </cell>
          <cell r="AE1539" t="str">
            <v>Password402</v>
          </cell>
          <cell r="AF1539" t="str">
            <v>-1,610.46</v>
          </cell>
          <cell r="AG1539" t="str">
            <v>FRANK D WHALEN</v>
          </cell>
        </row>
        <row r="1540">
          <cell r="A1540" t="str">
            <v>3394</v>
          </cell>
          <cell r="B1540" t="str">
            <v>W403</v>
          </cell>
          <cell r="C1540" t="str">
            <v/>
          </cell>
          <cell r="D1540" t="str">
            <v>K</v>
          </cell>
          <cell r="E1540" t="str">
            <v>Atled Inc.- Lucille Rose Day Care</v>
          </cell>
          <cell r="F1540" t="str">
            <v>Attn: Food Service Director</v>
          </cell>
          <cell r="G1540" t="str">
            <v>Atled Inc.- Lucille Rose Day Care</v>
          </cell>
          <cell r="H1540" t="str">
            <v>148 Beach 59th Street</v>
          </cell>
          <cell r="I1540" t="str">
            <v>Arverne</v>
          </cell>
          <cell r="J1540" t="str">
            <v>(718) 634-0331</v>
          </cell>
          <cell r="K1540" t="str">
            <v>Elaine Short</v>
          </cell>
          <cell r="L1540" t="str">
            <v>QUEENS</v>
          </cell>
          <cell r="M1540" t="str">
            <v>eshortdollface@aol.com</v>
          </cell>
          <cell r="N1540" t="str">
            <v>02/25/95</v>
          </cell>
          <cell r="O1540" t="str">
            <v>3,870.05</v>
          </cell>
          <cell r="P1540" t="str">
            <v>RA</v>
          </cell>
          <cell r="Q1540" t="str">
            <v>Yes</v>
          </cell>
          <cell r="R1540" t="str">
            <v>3394</v>
          </cell>
          <cell r="S1540" t="str">
            <v>260</v>
          </cell>
          <cell r="T1540" t="str">
            <v>UNASSIGNED</v>
          </cell>
          <cell r="U1540" t="str">
            <v>Beth Rudolph</v>
          </cell>
          <cell r="V1540" t="str">
            <v>10676</v>
          </cell>
          <cell r="W1540" t="str">
            <v>CACF</v>
          </cell>
          <cell r="X1540" t="str">
            <v>Yes</v>
          </cell>
          <cell r="Y1540" t="str">
            <v xml:space="preserve">      </v>
          </cell>
          <cell r="Z1540" t="str">
            <v>09/14/11</v>
          </cell>
          <cell r="AA1540" t="str">
            <v/>
          </cell>
          <cell r="AB1540" t="str">
            <v/>
          </cell>
          <cell r="AC1540" t="str">
            <v>-243.45</v>
          </cell>
          <cell r="AD1540" t="str">
            <v>W403</v>
          </cell>
          <cell r="AE1540" t="str">
            <v>Latoya02</v>
          </cell>
          <cell r="AF1540" t="str">
            <v>2,356.95</v>
          </cell>
          <cell r="AG1540" t="str">
            <v>ATLED INC.</v>
          </cell>
        </row>
        <row r="1541">
          <cell r="A1541" t="str">
            <v>4012</v>
          </cell>
          <cell r="B1541" t="str">
            <v>W404</v>
          </cell>
          <cell r="C1541" t="str">
            <v/>
          </cell>
          <cell r="D1541" t="str">
            <v>K</v>
          </cell>
          <cell r="E1541" t="str">
            <v>DeWitt Reformed Church</v>
          </cell>
          <cell r="F1541" t="str">
            <v>Attn:  Food Service Director</v>
          </cell>
          <cell r="G1541" t="str">
            <v>DeWitt Reformed Church</v>
          </cell>
          <cell r="H1541" t="str">
            <v>280 Rivington Street</v>
          </cell>
          <cell r="I1541" t="str">
            <v>New York</v>
          </cell>
          <cell r="J1541" t="str">
            <v>(212) 254-3070</v>
          </cell>
          <cell r="K1541" t="str">
            <v>Leo Lawrence - Director</v>
          </cell>
          <cell r="L1541" t="str">
            <v>MANHATTAN</v>
          </cell>
          <cell r="M1541" t="str">
            <v>LLAWRENCE280@AOL.COM</v>
          </cell>
          <cell r="N1541" t="str">
            <v>02/25/95</v>
          </cell>
          <cell r="O1541" t="str">
            <v>0.00</v>
          </cell>
          <cell r="P1541" t="str">
            <v>RA</v>
          </cell>
          <cell r="Q1541" t="str">
            <v>No</v>
          </cell>
          <cell r="R1541" t="str">
            <v>4012</v>
          </cell>
          <cell r="S1541" t="str">
            <v>260</v>
          </cell>
          <cell r="T1541" t="str">
            <v>UNASSIGNED</v>
          </cell>
          <cell r="U1541" t="str">
            <v>Beth Rudolph - Prin-</v>
          </cell>
          <cell r="V1541" t="str">
            <v>0</v>
          </cell>
          <cell r="W1541" t="str">
            <v>CACF</v>
          </cell>
          <cell r="X1541" t="str">
            <v>No</v>
          </cell>
          <cell r="Y1541" t="str">
            <v xml:space="preserve">      </v>
          </cell>
          <cell r="Z1541" t="str">
            <v>09/09/11</v>
          </cell>
          <cell r="AA1541" t="str">
            <v/>
          </cell>
          <cell r="AB1541" t="str">
            <v/>
          </cell>
          <cell r="AC1541" t="str">
            <v>0.00</v>
          </cell>
          <cell r="AD1541" t="str">
            <v>W404</v>
          </cell>
          <cell r="AE1541" t="str">
            <v/>
          </cell>
          <cell r="AF1541" t="str">
            <v>0.00</v>
          </cell>
          <cell r="AG1541" t="str">
            <v>DEWITT CHURCH</v>
          </cell>
        </row>
        <row r="1542">
          <cell r="A1542" t="str">
            <v>5315</v>
          </cell>
          <cell r="B1542" t="str">
            <v>W405</v>
          </cell>
          <cell r="C1542" t="str">
            <v/>
          </cell>
          <cell r="D1542" t="str">
            <v>K</v>
          </cell>
          <cell r="E1542" t="str">
            <v>ABC Kiddieland, Inc.</v>
          </cell>
          <cell r="F1542" t="str">
            <v>Attn: Food Service Director</v>
          </cell>
          <cell r="G1542" t="str">
            <v>ABC Kiddieland, Inc.</v>
          </cell>
          <cell r="H1542" t="str">
            <v>65-21A Roosevelt Ave</v>
          </cell>
          <cell r="I1542" t="str">
            <v>Woodside</v>
          </cell>
          <cell r="J1542" t="str">
            <v>(718) 651-3551</v>
          </cell>
          <cell r="K1542" t="str">
            <v>Linda Aigbe</v>
          </cell>
          <cell r="L1542" t="str">
            <v>QUEENS</v>
          </cell>
          <cell r="M1542" t="str">
            <v>abckiddieland@verizon.net</v>
          </cell>
          <cell r="N1542" t="str">
            <v>02/25/95</v>
          </cell>
          <cell r="O1542" t="str">
            <v>0.00</v>
          </cell>
          <cell r="P1542" t="str">
            <v>RA</v>
          </cell>
          <cell r="Q1542" t="str">
            <v>No</v>
          </cell>
          <cell r="R1542" t="str">
            <v>5315</v>
          </cell>
          <cell r="S1542" t="str">
            <v>260</v>
          </cell>
          <cell r="T1542" t="str">
            <v>UNASSIGNED</v>
          </cell>
          <cell r="U1542" t="str">
            <v>Beth Rudolph</v>
          </cell>
          <cell r="V1542" t="str">
            <v>6462</v>
          </cell>
          <cell r="W1542" t="str">
            <v>CACF</v>
          </cell>
          <cell r="X1542" t="str">
            <v>No</v>
          </cell>
          <cell r="Y1542" t="str">
            <v xml:space="preserve">      </v>
          </cell>
          <cell r="Z1542" t="str">
            <v>09/06/11</v>
          </cell>
          <cell r="AA1542" t="str">
            <v/>
          </cell>
          <cell r="AB1542" t="str">
            <v/>
          </cell>
          <cell r="AC1542" t="str">
            <v>0.00</v>
          </cell>
          <cell r="AD1542" t="str">
            <v>W405</v>
          </cell>
          <cell r="AE1542" t="str">
            <v>kiddieland#26</v>
          </cell>
          <cell r="AF1542" t="str">
            <v>0.00</v>
          </cell>
          <cell r="AG1542" t="str">
            <v>HIGHBRIDGE</v>
          </cell>
        </row>
        <row r="1543">
          <cell r="A1543" t="str">
            <v>3302</v>
          </cell>
          <cell r="B1543" t="str">
            <v>W406</v>
          </cell>
          <cell r="C1543" t="str">
            <v/>
          </cell>
          <cell r="D1543" t="str">
            <v>K</v>
          </cell>
          <cell r="E1543" t="str">
            <v>Rena Day Care Center</v>
          </cell>
          <cell r="F1543" t="str">
            <v>Attn:  Food Service Director</v>
          </cell>
          <cell r="G1543" t="str">
            <v>Rena Day Care Center</v>
          </cell>
          <cell r="H1543" t="str">
            <v>639 Edgecombe Avenue</v>
          </cell>
          <cell r="I1543" t="str">
            <v>New York</v>
          </cell>
          <cell r="J1543" t="str">
            <v>(347) 650-1841</v>
          </cell>
          <cell r="K1543" t="str">
            <v>Bernie Wiggins</v>
          </cell>
          <cell r="L1543" t="str">
            <v>MANHATTAN</v>
          </cell>
          <cell r="M1543" t="str">
            <v>mistergti@aol.com</v>
          </cell>
          <cell r="N1543" t="str">
            <v>02/25/95</v>
          </cell>
          <cell r="O1543" t="str">
            <v>9,560.21</v>
          </cell>
          <cell r="P1543" t="str">
            <v>RA</v>
          </cell>
          <cell r="Q1543" t="str">
            <v>Yes</v>
          </cell>
          <cell r="R1543" t="str">
            <v>3302</v>
          </cell>
          <cell r="S1543" t="str">
            <v>260</v>
          </cell>
          <cell r="T1543" t="str">
            <v>UNASSIGNED</v>
          </cell>
          <cell r="U1543" t="str">
            <v>Ms. Sheila Willard</v>
          </cell>
          <cell r="V1543" t="str">
            <v>26373</v>
          </cell>
          <cell r="W1543" t="str">
            <v>CACF</v>
          </cell>
          <cell r="X1543" t="str">
            <v>Yes</v>
          </cell>
          <cell r="Y1543" t="str">
            <v xml:space="preserve">      </v>
          </cell>
          <cell r="Z1543" t="str">
            <v>03/07/12</v>
          </cell>
          <cell r="AA1543" t="str">
            <v/>
          </cell>
          <cell r="AB1543" t="str">
            <v>(212) 795-4444</v>
          </cell>
          <cell r="AC1543" t="str">
            <v>-1,675.07</v>
          </cell>
          <cell r="AD1543" t="str">
            <v>W406</v>
          </cell>
          <cell r="AE1543" t="str">
            <v>Bernie01</v>
          </cell>
          <cell r="AF1543" t="str">
            <v>3,564.84</v>
          </cell>
          <cell r="AG1543" t="str">
            <v>RENA DAY CARE</v>
          </cell>
        </row>
        <row r="1544">
          <cell r="A1544" t="str">
            <v>3080</v>
          </cell>
          <cell r="B1544" t="str">
            <v>W407</v>
          </cell>
          <cell r="C1544" t="str">
            <v/>
          </cell>
          <cell r="D1544" t="str">
            <v>K</v>
          </cell>
          <cell r="E1544" t="str">
            <v>Salem Community Service Council, Inc.</v>
          </cell>
          <cell r="F1544" t="str">
            <v>Attn: Director, Salem Day Care</v>
          </cell>
          <cell r="G1544" t="str">
            <v>Salem Community Service Council,Inc.</v>
          </cell>
          <cell r="H1544" t="str">
            <v>211 W.129th Street</v>
          </cell>
          <cell r="I1544" t="str">
            <v>New York</v>
          </cell>
          <cell r="J1544" t="str">
            <v>(212) 678-2712</v>
          </cell>
          <cell r="K1544" t="str">
            <v>Jorge Hernandez - FSD</v>
          </cell>
          <cell r="L1544" t="str">
            <v>MANHATTAN</v>
          </cell>
          <cell r="M1544" t="str">
            <v>JHERNANDEZSDC@VERIZON.NET</v>
          </cell>
          <cell r="N1544" t="str">
            <v>02/25/95</v>
          </cell>
          <cell r="O1544" t="str">
            <v>0.00</v>
          </cell>
          <cell r="P1544" t="str">
            <v>RA</v>
          </cell>
          <cell r="Q1544" t="str">
            <v>No</v>
          </cell>
          <cell r="R1544" t="str">
            <v>3080</v>
          </cell>
          <cell r="S1544" t="str">
            <v>260</v>
          </cell>
          <cell r="T1544" t="str">
            <v>UNASSIGNED</v>
          </cell>
          <cell r="U1544" t="str">
            <v>Dr Elizabeth Ohuche-Director</v>
          </cell>
          <cell r="V1544" t="str">
            <v>6867</v>
          </cell>
          <cell r="W1544" t="str">
            <v>CACF</v>
          </cell>
          <cell r="X1544" t="str">
            <v>Yes</v>
          </cell>
          <cell r="Y1544" t="str">
            <v xml:space="preserve">      </v>
          </cell>
          <cell r="Z1544" t="str">
            <v>12/01/11</v>
          </cell>
          <cell r="AA1544" t="str">
            <v/>
          </cell>
          <cell r="AB1544" t="str">
            <v/>
          </cell>
          <cell r="AC1544" t="str">
            <v>0.00</v>
          </cell>
          <cell r="AD1544" t="str">
            <v>W407</v>
          </cell>
          <cell r="AE1544" t="str">
            <v>Salem123</v>
          </cell>
          <cell r="AF1544" t="str">
            <v>0.00</v>
          </cell>
          <cell r="AG1544" t="str">
            <v>SALEM COUNCIL</v>
          </cell>
        </row>
        <row r="1545">
          <cell r="A1545" t="str">
            <v>3414</v>
          </cell>
          <cell r="B1545" t="str">
            <v>W408</v>
          </cell>
          <cell r="C1545" t="str">
            <v/>
          </cell>
          <cell r="D1545" t="str">
            <v>K</v>
          </cell>
          <cell r="E1545" t="str">
            <v>Rec Rooms &amp; Settlement</v>
          </cell>
          <cell r="F1545" t="str">
            <v>Attn: Food Service Director</v>
          </cell>
          <cell r="G1545" t="str">
            <v>Starrett Early Learning</v>
          </cell>
          <cell r="H1545" t="str">
            <v>125 Schroeders Avenue</v>
          </cell>
          <cell r="I1545" t="str">
            <v>Brooklyn</v>
          </cell>
          <cell r="J1545" t="str">
            <v>(718) 642-8724</v>
          </cell>
          <cell r="K1545" t="str">
            <v>Tammy Moore</v>
          </cell>
          <cell r="L1545" t="str">
            <v>KINGS</v>
          </cell>
          <cell r="M1545" t="str">
            <v>t.moore@starrettelc.org</v>
          </cell>
          <cell r="N1545" t="str">
            <v>08/06/03</v>
          </cell>
          <cell r="O1545" t="str">
            <v>4,562.43</v>
          </cell>
          <cell r="P1545" t="str">
            <v>RA</v>
          </cell>
          <cell r="Q1545" t="str">
            <v>Yes</v>
          </cell>
          <cell r="R1545" t="str">
            <v>3414</v>
          </cell>
          <cell r="S1545" t="str">
            <v>260</v>
          </cell>
          <cell r="T1545" t="str">
            <v>UNASSIGNED</v>
          </cell>
          <cell r="U1545" t="str">
            <v>Susan Plesnitzer</v>
          </cell>
          <cell r="V1545" t="str">
            <v>12586</v>
          </cell>
          <cell r="W1545" t="str">
            <v>CACF</v>
          </cell>
          <cell r="X1545" t="str">
            <v>Yes</v>
          </cell>
          <cell r="Y1545" t="str">
            <v xml:space="preserve">      </v>
          </cell>
          <cell r="Z1545" t="str">
            <v>09/17/11</v>
          </cell>
          <cell r="AA1545" t="str">
            <v/>
          </cell>
          <cell r="AB1545" t="str">
            <v/>
          </cell>
          <cell r="AC1545" t="str">
            <v>-1,394.72</v>
          </cell>
          <cell r="AD1545" t="str">
            <v>W408</v>
          </cell>
          <cell r="AE1545" t="str">
            <v>Hermkitt1</v>
          </cell>
          <cell r="AF1545" t="str">
            <v>-974.24</v>
          </cell>
          <cell r="AG1545" t="str">
            <v>REC ROOMS SETTLE</v>
          </cell>
        </row>
        <row r="1546">
          <cell r="A1546" t="str">
            <v>6566</v>
          </cell>
          <cell r="B1546" t="str">
            <v>W409</v>
          </cell>
          <cell r="C1546" t="str">
            <v/>
          </cell>
          <cell r="D1546" t="str">
            <v>K</v>
          </cell>
          <cell r="E1546" t="str">
            <v>United Community Day Care Center,  Inc.</v>
          </cell>
          <cell r="F1546" t="str">
            <v>Attn: Food Service Director</v>
          </cell>
          <cell r="G1546" t="str">
            <v>United Community Day Care Center,  Inc.</v>
          </cell>
          <cell r="H1546" t="str">
            <v>613 New Lots Avenue</v>
          </cell>
          <cell r="I1546" t="str">
            <v>Brooklyn</v>
          </cell>
          <cell r="J1546" t="str">
            <v>(718) 385-1201x 10</v>
          </cell>
          <cell r="K1546" t="str">
            <v>Yvette Rosado</v>
          </cell>
          <cell r="L1546" t="str">
            <v>KINGS</v>
          </cell>
          <cell r="M1546" t="str">
            <v>rosado_yvette@yahoo.com</v>
          </cell>
          <cell r="N1546" t="str">
            <v>02/26/95</v>
          </cell>
          <cell r="O1546" t="str">
            <v>6,086.74</v>
          </cell>
          <cell r="P1546" t="str">
            <v>RA</v>
          </cell>
          <cell r="Q1546" t="str">
            <v>Yes</v>
          </cell>
          <cell r="R1546" t="str">
            <v>6566</v>
          </cell>
          <cell r="S1546" t="str">
            <v>260</v>
          </cell>
          <cell r="T1546" t="str">
            <v>UNASSIGNED</v>
          </cell>
          <cell r="U1546" t="str">
            <v>Susan Plesnitzer</v>
          </cell>
          <cell r="V1546" t="str">
            <v>16791</v>
          </cell>
          <cell r="W1546" t="str">
            <v>CACF</v>
          </cell>
          <cell r="X1546" t="str">
            <v>Yes</v>
          </cell>
          <cell r="Y1546" t="str">
            <v xml:space="preserve">      </v>
          </cell>
          <cell r="Z1546" t="str">
            <v>10/26/11</v>
          </cell>
          <cell r="AA1546" t="str">
            <v/>
          </cell>
          <cell r="AB1546" t="str">
            <v/>
          </cell>
          <cell r="AC1546" t="str">
            <v>-91.59</v>
          </cell>
          <cell r="AD1546" t="str">
            <v>W409</v>
          </cell>
          <cell r="AE1546" t="str">
            <v>Rosado828</v>
          </cell>
          <cell r="AF1546" t="str">
            <v>1,909.12</v>
          </cell>
          <cell r="AG1546" t="str">
            <v>UNITED COMM DC</v>
          </cell>
        </row>
        <row r="1547">
          <cell r="A1547" t="str">
            <v/>
          </cell>
          <cell r="B1547" t="str">
            <v>W410</v>
          </cell>
          <cell r="C1547" t="str">
            <v/>
          </cell>
          <cell r="D1547" t="str">
            <v>K</v>
          </cell>
          <cell r="E1547" t="str">
            <v>East Tremont Head Start</v>
          </cell>
          <cell r="F1547" t="str">
            <v/>
          </cell>
          <cell r="G1547" t="str">
            <v>Alumni Day CareInc.</v>
          </cell>
          <cell r="H1547" t="str">
            <v>1951 Washington Ave.</v>
          </cell>
          <cell r="I1547" t="str">
            <v>Bronx</v>
          </cell>
          <cell r="J1547" t="str">
            <v>(718) 299-2112</v>
          </cell>
          <cell r="K1547" t="str">
            <v/>
          </cell>
          <cell r="L1547" t="str">
            <v>CAYUGA</v>
          </cell>
          <cell r="M1547" t="str">
            <v/>
          </cell>
          <cell r="N1547" t="str">
            <v>02/26/95</v>
          </cell>
          <cell r="O1547" t="str">
            <v>0.00</v>
          </cell>
          <cell r="P1547" t="str">
            <v>RA</v>
          </cell>
          <cell r="Q1547" t="str">
            <v>No</v>
          </cell>
          <cell r="R1547" t="str">
            <v/>
          </cell>
          <cell r="S1547" t="str">
            <v>260</v>
          </cell>
          <cell r="T1547" t="str">
            <v>UNASSIGNED</v>
          </cell>
          <cell r="U1547" t="str">
            <v>Susan Plesnitzer-Prin</v>
          </cell>
          <cell r="V1547" t="str">
            <v>0</v>
          </cell>
          <cell r="W1547" t="str">
            <v>CACF</v>
          </cell>
          <cell r="X1547" t="str">
            <v>Yes</v>
          </cell>
          <cell r="Y1547" t="str">
            <v xml:space="preserve">      </v>
          </cell>
          <cell r="Z1547" t="str">
            <v/>
          </cell>
          <cell r="AA1547" t="str">
            <v/>
          </cell>
          <cell r="AB1547" t="str">
            <v/>
          </cell>
          <cell r="AC1547" t="str">
            <v>0.00</v>
          </cell>
          <cell r="AD1547" t="str">
            <v>W410</v>
          </cell>
          <cell r="AE1547" t="str">
            <v>A4Y5FCE</v>
          </cell>
          <cell r="AF1547" t="str">
            <v>0.00</v>
          </cell>
          <cell r="AG1547" t="str">
            <v>EAST TREMONT HS</v>
          </cell>
        </row>
        <row r="1548">
          <cell r="A1548" t="str">
            <v>3090</v>
          </cell>
          <cell r="B1548" t="str">
            <v>W411</v>
          </cell>
          <cell r="C1548" t="str">
            <v/>
          </cell>
          <cell r="D1548" t="str">
            <v>K</v>
          </cell>
          <cell r="E1548" t="str">
            <v>BDC Early Childhood Services, Inc.</v>
          </cell>
          <cell r="F1548" t="str">
            <v>Attn: Food Service Director</v>
          </cell>
          <cell r="G1548" t="str">
            <v>BDC Early Childhood Services, Inc.</v>
          </cell>
          <cell r="H1548" t="str">
            <v>888 Fountain Avenue</v>
          </cell>
          <cell r="I1548" t="str">
            <v>Brooklyn</v>
          </cell>
          <cell r="J1548" t="str">
            <v>(718) 235-8800</v>
          </cell>
          <cell r="K1548" t="str">
            <v>Michelle Swann</v>
          </cell>
          <cell r="L1548" t="str">
            <v>KINGS</v>
          </cell>
          <cell r="M1548" t="str">
            <v>shayswann@aol.com</v>
          </cell>
          <cell r="N1548" t="str">
            <v>04/05/11</v>
          </cell>
          <cell r="O1548" t="str">
            <v>0.00</v>
          </cell>
          <cell r="P1548" t="str">
            <v>RA</v>
          </cell>
          <cell r="Q1548" t="str">
            <v>No</v>
          </cell>
          <cell r="R1548" t="str">
            <v>3090</v>
          </cell>
          <cell r="S1548" t="str">
            <v>260</v>
          </cell>
          <cell r="T1548" t="str">
            <v>UNASSIGNED</v>
          </cell>
          <cell r="U1548" t="str">
            <v>Sheryl Morse</v>
          </cell>
          <cell r="V1548" t="str">
            <v>2114</v>
          </cell>
          <cell r="W1548" t="str">
            <v>CACF</v>
          </cell>
          <cell r="X1548" t="str">
            <v>No</v>
          </cell>
          <cell r="Y1548" t="str">
            <v xml:space="preserve">      </v>
          </cell>
          <cell r="Z1548" t="str">
            <v>02/01/13</v>
          </cell>
          <cell r="AA1548" t="str">
            <v/>
          </cell>
          <cell r="AB1548" t="str">
            <v/>
          </cell>
          <cell r="AC1548" t="str">
            <v>0.00</v>
          </cell>
          <cell r="AD1548" t="str">
            <v>W411</v>
          </cell>
          <cell r="AE1548" t="str">
            <v>Childlove642</v>
          </cell>
          <cell r="AF1548" t="str">
            <v>0.00</v>
          </cell>
          <cell r="AG1548" t="str">
            <v>BDC EARLY CHILDHOOD SERVICES, INC.</v>
          </cell>
        </row>
        <row r="1549">
          <cell r="A1549" t="str">
            <v>4798</v>
          </cell>
          <cell r="B1549" t="str">
            <v>W412</v>
          </cell>
          <cell r="C1549" t="str">
            <v/>
          </cell>
          <cell r="D1549" t="str">
            <v>K</v>
          </cell>
          <cell r="E1549" t="str">
            <v>Mary Mitchell Family and Youth Ctr, Inc.</v>
          </cell>
          <cell r="F1549" t="str">
            <v>Attn: Food Service Director</v>
          </cell>
          <cell r="G1549" t="str">
            <v>Mary Mitchell Family and Youth Ctr, Inc.</v>
          </cell>
          <cell r="H1549" t="str">
            <v>2007 Mapes Ave.</v>
          </cell>
          <cell r="I1549" t="str">
            <v>Bronx</v>
          </cell>
          <cell r="J1549" t="str">
            <v>(718) 583-1765</v>
          </cell>
          <cell r="K1549" t="str">
            <v>Luna Lurgen</v>
          </cell>
          <cell r="L1549" t="str">
            <v>BRONX</v>
          </cell>
          <cell r="M1549" t="str">
            <v>lurgen_guzman@yahoo.com</v>
          </cell>
          <cell r="N1549" t="str">
            <v>06/07/06</v>
          </cell>
          <cell r="O1549" t="str">
            <v>4,846.63</v>
          </cell>
          <cell r="P1549" t="str">
            <v>RA</v>
          </cell>
          <cell r="Q1549" t="str">
            <v>Yes</v>
          </cell>
          <cell r="R1549" t="str">
            <v>4798</v>
          </cell>
          <cell r="S1549" t="str">
            <v>260</v>
          </cell>
          <cell r="T1549" t="str">
            <v>UNASSIGNED</v>
          </cell>
          <cell r="U1549" t="str">
            <v>Susan Plesnitzer</v>
          </cell>
          <cell r="V1549" t="str">
            <v>13370</v>
          </cell>
          <cell r="W1549" t="str">
            <v>CACF</v>
          </cell>
          <cell r="X1549" t="str">
            <v>Yes</v>
          </cell>
          <cell r="Y1549" t="str">
            <v xml:space="preserve">      </v>
          </cell>
          <cell r="Z1549" t="str">
            <v>10/24/11</v>
          </cell>
          <cell r="AA1549" t="str">
            <v/>
          </cell>
          <cell r="AB1549" t="str">
            <v/>
          </cell>
          <cell r="AC1549" t="str">
            <v>-964.44</v>
          </cell>
          <cell r="AD1549" t="str">
            <v>W412</v>
          </cell>
          <cell r="AE1549" t="str">
            <v>2007Mapes</v>
          </cell>
          <cell r="AF1549" t="str">
            <v>-1,422.92</v>
          </cell>
          <cell r="AG1549" t="str">
            <v>MARY MITCHELL</v>
          </cell>
        </row>
        <row r="1550">
          <cell r="A1550" t="str">
            <v>3480</v>
          </cell>
          <cell r="B1550" t="str">
            <v>W413</v>
          </cell>
          <cell r="C1550" t="str">
            <v/>
          </cell>
          <cell r="D1550" t="str">
            <v>K</v>
          </cell>
          <cell r="E1550" t="str">
            <v>Alonzo A Daughtry DCC</v>
          </cell>
          <cell r="F1550" t="str">
            <v>Attn: Food Service Director</v>
          </cell>
          <cell r="G1550" t="str">
            <v>Alonzo A Daughtry DCC</v>
          </cell>
          <cell r="H1550" t="str">
            <v>333  2nd Street</v>
          </cell>
          <cell r="I1550" t="str">
            <v>Brooklyn</v>
          </cell>
          <cell r="J1550" t="str">
            <v>(718) 499-2066 x22 (Maria)</v>
          </cell>
          <cell r="K1550" t="str">
            <v>Fatima Golden - FSD</v>
          </cell>
          <cell r="L1550" t="str">
            <v>KINGS</v>
          </cell>
          <cell r="M1550" t="str">
            <v>alonzodaughtry2@yahoo.com</v>
          </cell>
          <cell r="N1550" t="str">
            <v>12/31/98</v>
          </cell>
          <cell r="O1550" t="str">
            <v>0.00</v>
          </cell>
          <cell r="P1550" t="str">
            <v>RA</v>
          </cell>
          <cell r="Q1550" t="str">
            <v>No</v>
          </cell>
          <cell r="R1550" t="str">
            <v>3480</v>
          </cell>
          <cell r="S1550" t="str">
            <v>260</v>
          </cell>
          <cell r="T1550" t="str">
            <v>UNASSIGNED</v>
          </cell>
          <cell r="U1550" t="str">
            <v>Susan Plesnitzer-Prin</v>
          </cell>
          <cell r="V1550" t="str">
            <v>36340</v>
          </cell>
          <cell r="W1550" t="str">
            <v>CACF</v>
          </cell>
          <cell r="X1550" t="str">
            <v>Yes</v>
          </cell>
          <cell r="Y1550" t="str">
            <v xml:space="preserve">      </v>
          </cell>
          <cell r="Z1550" t="str">
            <v>10/26/11</v>
          </cell>
          <cell r="AA1550" t="str">
            <v/>
          </cell>
          <cell r="AB1550" t="str">
            <v/>
          </cell>
          <cell r="AC1550" t="str">
            <v>0.00</v>
          </cell>
          <cell r="AD1550" t="str">
            <v>W413</v>
          </cell>
          <cell r="AE1550" t="str">
            <v>JD8E92V</v>
          </cell>
          <cell r="AF1550" t="str">
            <v>0.00</v>
          </cell>
          <cell r="AG1550" t="str">
            <v>ALONZO DAUGHTRY</v>
          </cell>
        </row>
        <row r="1551">
          <cell r="A1551" t="str">
            <v/>
          </cell>
          <cell r="B1551" t="str">
            <v>W414</v>
          </cell>
          <cell r="C1551" t="str">
            <v/>
          </cell>
          <cell r="D1551" t="str">
            <v>K</v>
          </cell>
          <cell r="E1551" t="str">
            <v>New Deal Daycare &amp; Learning Ctr</v>
          </cell>
          <cell r="F1551" t="str">
            <v/>
          </cell>
          <cell r="G1551" t="str">
            <v>Attn: Food Service Director</v>
          </cell>
          <cell r="H1551" t="str">
            <v>172 12 Jamaica Ave</v>
          </cell>
          <cell r="I1551" t="str">
            <v>Jamaica</v>
          </cell>
          <cell r="J1551" t="str">
            <v>(718) 739-2177</v>
          </cell>
          <cell r="K1551" t="str">
            <v>Michael James</v>
          </cell>
          <cell r="L1551" t="str">
            <v>CHAUTAUQUA</v>
          </cell>
          <cell r="M1551" t="str">
            <v/>
          </cell>
          <cell r="N1551" t="str">
            <v>06/07/05</v>
          </cell>
          <cell r="O1551" t="str">
            <v>0.00</v>
          </cell>
          <cell r="P1551" t="str">
            <v>RA</v>
          </cell>
          <cell r="Q1551" t="str">
            <v>No</v>
          </cell>
          <cell r="R1551" t="str">
            <v/>
          </cell>
          <cell r="S1551" t="str">
            <v>260</v>
          </cell>
          <cell r="T1551" t="str">
            <v>UNASSIGNED</v>
          </cell>
          <cell r="U1551" t="str">
            <v>Susan Plesnitzer-Prin</v>
          </cell>
          <cell r="V1551" t="str">
            <v>0</v>
          </cell>
          <cell r="W1551" t="str">
            <v>CACF</v>
          </cell>
          <cell r="X1551" t="str">
            <v>Yes</v>
          </cell>
          <cell r="Y1551" t="str">
            <v xml:space="preserve">      </v>
          </cell>
          <cell r="Z1551" t="str">
            <v/>
          </cell>
          <cell r="AA1551" t="str">
            <v/>
          </cell>
          <cell r="AB1551" t="str">
            <v/>
          </cell>
          <cell r="AC1551" t="str">
            <v>0.00</v>
          </cell>
          <cell r="AD1551" t="str">
            <v>W414</v>
          </cell>
          <cell r="AE1551" t="str">
            <v>N8R7G78</v>
          </cell>
          <cell r="AF1551" t="str">
            <v>0.00</v>
          </cell>
          <cell r="AG1551" t="str">
            <v>NEW DEAL DC</v>
          </cell>
        </row>
        <row r="1552">
          <cell r="A1552" t="str">
            <v>3272</v>
          </cell>
          <cell r="B1552" t="str">
            <v>W415</v>
          </cell>
          <cell r="C1552" t="str">
            <v/>
          </cell>
          <cell r="D1552" t="str">
            <v>K</v>
          </cell>
          <cell r="E1552" t="str">
            <v>Conselyea Street Block Assoc</v>
          </cell>
          <cell r="F1552" t="str">
            <v>Attn: Food Service Director</v>
          </cell>
          <cell r="G1552" t="str">
            <v>Small World Day Care Center</v>
          </cell>
          <cell r="H1552" t="str">
            <v>211 Ainslie Street</v>
          </cell>
          <cell r="I1552" t="str">
            <v>Brooklyn</v>
          </cell>
          <cell r="J1552" t="str">
            <v>(718) 963-0330</v>
          </cell>
          <cell r="K1552" t="str">
            <v>Kimberly Martinez</v>
          </cell>
          <cell r="L1552" t="str">
            <v>KINGS</v>
          </cell>
          <cell r="M1552" t="str">
            <v>kmartinez@stnicksalliance.org</v>
          </cell>
          <cell r="N1552" t="str">
            <v>02/26/95</v>
          </cell>
          <cell r="O1552" t="str">
            <v>8,408.91</v>
          </cell>
          <cell r="P1552" t="str">
            <v>RA</v>
          </cell>
          <cell r="Q1552" t="str">
            <v>Yes</v>
          </cell>
          <cell r="R1552" t="str">
            <v>3272</v>
          </cell>
          <cell r="S1552" t="str">
            <v>260</v>
          </cell>
          <cell r="T1552" t="str">
            <v>UNASSIGNED</v>
          </cell>
          <cell r="U1552" t="str">
            <v>Susan Plesnitzer</v>
          </cell>
          <cell r="V1552" t="str">
            <v>23197</v>
          </cell>
          <cell r="W1552" t="str">
            <v>CACF</v>
          </cell>
          <cell r="X1552" t="str">
            <v>Yes</v>
          </cell>
          <cell r="Y1552" t="str">
            <v xml:space="preserve">      </v>
          </cell>
          <cell r="Z1552" t="str">
            <v>09/06/11</v>
          </cell>
          <cell r="AA1552" t="str">
            <v/>
          </cell>
          <cell r="AB1552" t="str">
            <v/>
          </cell>
          <cell r="AC1552" t="str">
            <v>-804.03</v>
          </cell>
          <cell r="AD1552" t="str">
            <v>W415</v>
          </cell>
          <cell r="AE1552" t="str">
            <v>Sweet121</v>
          </cell>
          <cell r="AF1552" t="str">
            <v>4,444.44</v>
          </cell>
          <cell r="AG1552" t="str">
            <v>CONSELYEA BLOCK</v>
          </cell>
        </row>
        <row r="1553">
          <cell r="A1553" t="str">
            <v>3065</v>
          </cell>
          <cell r="B1553" t="str">
            <v>W416</v>
          </cell>
          <cell r="C1553" t="str">
            <v/>
          </cell>
          <cell r="D1553" t="str">
            <v>K</v>
          </cell>
          <cell r="E1553" t="str">
            <v>Twin Parks Child Care Center</v>
          </cell>
          <cell r="F1553" t="str">
            <v>Attn: Food Service Director</v>
          </cell>
          <cell r="G1553" t="str">
            <v>Twin Parks Child Care Center</v>
          </cell>
          <cell r="H1553" t="str">
            <v>2070 Mapes Avenue</v>
          </cell>
          <cell r="I1553" t="str">
            <v>Bronx</v>
          </cell>
          <cell r="J1553" t="str">
            <v>(718) 733-7778</v>
          </cell>
          <cell r="K1553" t="str">
            <v>Angela Grindley - Director</v>
          </cell>
          <cell r="L1553" t="str">
            <v>BRONX</v>
          </cell>
          <cell r="M1553" t="str">
            <v>TWINPARKSCCC@HOTMAIL.COM</v>
          </cell>
          <cell r="N1553" t="str">
            <v>02/26/95</v>
          </cell>
          <cell r="O1553" t="str">
            <v>0.00</v>
          </cell>
          <cell r="P1553" t="str">
            <v>RA</v>
          </cell>
          <cell r="Q1553" t="str">
            <v>No</v>
          </cell>
          <cell r="R1553" t="str">
            <v>3065</v>
          </cell>
          <cell r="S1553" t="str">
            <v>260</v>
          </cell>
          <cell r="T1553" t="str">
            <v>UNASSIGNED</v>
          </cell>
          <cell r="U1553" t="str">
            <v>Susan Plesnitzer-Prin</v>
          </cell>
          <cell r="V1553" t="str">
            <v>12533</v>
          </cell>
          <cell r="W1553" t="str">
            <v>CACF</v>
          </cell>
          <cell r="X1553" t="str">
            <v>Yes</v>
          </cell>
          <cell r="Y1553" t="str">
            <v xml:space="preserve">      </v>
          </cell>
          <cell r="Z1553" t="str">
            <v>09/01/11</v>
          </cell>
          <cell r="AA1553" t="str">
            <v/>
          </cell>
          <cell r="AB1553" t="str">
            <v/>
          </cell>
          <cell r="AC1553" t="str">
            <v>0.00</v>
          </cell>
          <cell r="AD1553" t="str">
            <v>W416</v>
          </cell>
          <cell r="AE1553" t="str">
            <v>D9Q4MVR</v>
          </cell>
          <cell r="AF1553" t="str">
            <v>0.00</v>
          </cell>
          <cell r="AG1553" t="str">
            <v>TWIN PARKS</v>
          </cell>
        </row>
        <row r="1554">
          <cell r="A1554" t="str">
            <v>3475</v>
          </cell>
          <cell r="B1554" t="str">
            <v>W418</v>
          </cell>
          <cell r="C1554" t="str">
            <v/>
          </cell>
          <cell r="D1554" t="str">
            <v>K</v>
          </cell>
          <cell r="E1554" t="str">
            <v>United Interfaith Action Cncl</v>
          </cell>
          <cell r="F1554" t="str">
            <v>of Brooklyn Day Care Center</v>
          </cell>
          <cell r="G1554" t="str">
            <v>United Interfaith Action Cncl</v>
          </cell>
          <cell r="H1554" t="str">
            <v>963 Park Place</v>
          </cell>
          <cell r="I1554" t="str">
            <v>Brooklyn</v>
          </cell>
          <cell r="J1554" t="str">
            <v>(718) 778-8558</v>
          </cell>
          <cell r="K1554" t="str">
            <v>Erika Jennings-Director</v>
          </cell>
          <cell r="L1554" t="str">
            <v>KINGS</v>
          </cell>
          <cell r="M1554" t="str">
            <v>PARKPLDAYCARE@OPTIMUM.NET</v>
          </cell>
          <cell r="N1554" t="str">
            <v>06/12/00</v>
          </cell>
          <cell r="O1554" t="str">
            <v>0.00</v>
          </cell>
          <cell r="P1554" t="str">
            <v>RA</v>
          </cell>
          <cell r="Q1554" t="str">
            <v>No</v>
          </cell>
          <cell r="R1554" t="str">
            <v>3475</v>
          </cell>
          <cell r="S1554" t="str">
            <v>260</v>
          </cell>
          <cell r="T1554" t="str">
            <v>UNASSIGNED</v>
          </cell>
          <cell r="U1554" t="str">
            <v>Susan Plesnitzer-Prin</v>
          </cell>
          <cell r="V1554" t="str">
            <v>0</v>
          </cell>
          <cell r="W1554" t="str">
            <v>CACF</v>
          </cell>
          <cell r="X1554" t="str">
            <v>No</v>
          </cell>
          <cell r="Y1554" t="str">
            <v xml:space="preserve">      </v>
          </cell>
          <cell r="Z1554" t="str">
            <v>10/24/11</v>
          </cell>
          <cell r="AA1554" t="str">
            <v/>
          </cell>
          <cell r="AB1554" t="str">
            <v/>
          </cell>
          <cell r="AC1554" t="str">
            <v>0.00</v>
          </cell>
          <cell r="AD1554" t="str">
            <v>W418</v>
          </cell>
          <cell r="AE1554" t="str">
            <v>Abc12345</v>
          </cell>
          <cell r="AF1554" t="str">
            <v>0.00</v>
          </cell>
          <cell r="AG1554" t="str">
            <v>UNITED INTERFATH</v>
          </cell>
        </row>
        <row r="1555">
          <cell r="A1555" t="str">
            <v>3237</v>
          </cell>
          <cell r="B1555" t="str">
            <v>W419</v>
          </cell>
          <cell r="C1555" t="str">
            <v/>
          </cell>
          <cell r="D1555" t="str">
            <v>K</v>
          </cell>
          <cell r="E1555" t="str">
            <v>Tabernacle Church Of God DCC</v>
          </cell>
          <cell r="F1555" t="str">
            <v>Attn: Food Service Director</v>
          </cell>
          <cell r="G1555" t="str">
            <v>Tabernacle Church Of God DCC</v>
          </cell>
          <cell r="H1555" t="str">
            <v>34-52 Kosciusko Street</v>
          </cell>
          <cell r="I1555" t="str">
            <v>Brooklyn</v>
          </cell>
          <cell r="J1555" t="str">
            <v>(718) 638-3209</v>
          </cell>
          <cell r="K1555" t="str">
            <v>Renee Burke</v>
          </cell>
          <cell r="L1555" t="str">
            <v>KINGS</v>
          </cell>
          <cell r="M1555" t="str">
            <v>tabernacledcc1@verizon.net</v>
          </cell>
          <cell r="N1555" t="str">
            <v>02/26/95</v>
          </cell>
          <cell r="O1555" t="str">
            <v>0.00</v>
          </cell>
          <cell r="P1555" t="str">
            <v>RA</v>
          </cell>
          <cell r="Q1555" t="str">
            <v>No</v>
          </cell>
          <cell r="R1555" t="str">
            <v>3237</v>
          </cell>
          <cell r="S1555" t="str">
            <v>260</v>
          </cell>
          <cell r="T1555" t="str">
            <v>UNASSIGNED</v>
          </cell>
          <cell r="U1555" t="str">
            <v>Susan Plesnitzer</v>
          </cell>
          <cell r="V1555" t="str">
            <v>74378</v>
          </cell>
          <cell r="W1555" t="str">
            <v>CACF</v>
          </cell>
          <cell r="X1555" t="str">
            <v>No</v>
          </cell>
          <cell r="Y1555" t="str">
            <v xml:space="preserve">      </v>
          </cell>
          <cell r="Z1555" t="str">
            <v>10/27/11</v>
          </cell>
          <cell r="AA1555" t="str">
            <v/>
          </cell>
          <cell r="AB1555" t="str">
            <v/>
          </cell>
          <cell r="AC1555" t="str">
            <v>0.00</v>
          </cell>
          <cell r="AD1555" t="str">
            <v>W419</v>
          </cell>
          <cell r="AE1555" t="str">
            <v>NOstrand22</v>
          </cell>
          <cell r="AF1555" t="str">
            <v>0.00</v>
          </cell>
          <cell r="AG1555" t="str">
            <v>TABERNACLE GOD</v>
          </cell>
        </row>
        <row r="1556">
          <cell r="A1556" t="str">
            <v>3492</v>
          </cell>
          <cell r="B1556" t="str">
            <v>W421</v>
          </cell>
          <cell r="C1556" t="str">
            <v/>
          </cell>
          <cell r="D1556" t="str">
            <v>K</v>
          </cell>
          <cell r="E1556" t="str">
            <v>Aguadilla Day Care Center</v>
          </cell>
          <cell r="F1556" t="str">
            <v>Attn: Food Service Director</v>
          </cell>
          <cell r="G1556" t="str">
            <v>Aguadilla Day Care Center</v>
          </cell>
          <cell r="H1556" t="str">
            <v>656 Willoughby Avenue</v>
          </cell>
          <cell r="I1556" t="str">
            <v>Brooklyn</v>
          </cell>
          <cell r="J1556" t="str">
            <v>(718) 443-2900</v>
          </cell>
          <cell r="K1556" t="str">
            <v>Jose Mercado</v>
          </cell>
          <cell r="L1556" t="str">
            <v>KINGS</v>
          </cell>
          <cell r="M1556" t="str">
            <v>aguadilladcc@yahoo.com</v>
          </cell>
          <cell r="N1556" t="str">
            <v>02/26/95</v>
          </cell>
          <cell r="O1556" t="str">
            <v>0.00</v>
          </cell>
          <cell r="P1556" t="str">
            <v>RA</v>
          </cell>
          <cell r="Q1556" t="str">
            <v>No</v>
          </cell>
          <cell r="R1556" t="str">
            <v>3492</v>
          </cell>
          <cell r="S1556" t="str">
            <v>260</v>
          </cell>
          <cell r="T1556" t="str">
            <v>UNASSIGNED</v>
          </cell>
          <cell r="U1556" t="str">
            <v>Frances Hannah</v>
          </cell>
          <cell r="V1556" t="str">
            <v>35005</v>
          </cell>
          <cell r="W1556" t="str">
            <v>CACF</v>
          </cell>
          <cell r="X1556" t="str">
            <v>Yes</v>
          </cell>
          <cell r="Y1556" t="str">
            <v xml:space="preserve">      </v>
          </cell>
          <cell r="Z1556" t="str">
            <v>10/24/11</v>
          </cell>
          <cell r="AA1556" t="str">
            <v/>
          </cell>
          <cell r="AB1556" t="str">
            <v/>
          </cell>
          <cell r="AC1556" t="str">
            <v>0.00</v>
          </cell>
          <cell r="AD1556" t="str">
            <v>W421</v>
          </cell>
          <cell r="AE1556" t="str">
            <v>7TDT6AD</v>
          </cell>
          <cell r="AF1556" t="str">
            <v>0.00</v>
          </cell>
          <cell r="AG1556" t="str">
            <v>AGUADILLA DCC</v>
          </cell>
        </row>
        <row r="1557">
          <cell r="A1557" t="str">
            <v>3287</v>
          </cell>
          <cell r="B1557" t="str">
            <v>W422</v>
          </cell>
          <cell r="C1557" t="str">
            <v/>
          </cell>
          <cell r="D1557" t="str">
            <v>K</v>
          </cell>
          <cell r="E1557" t="str">
            <v>European Child Care Center</v>
          </cell>
          <cell r="F1557" t="str">
            <v>Attn: Food Service Director</v>
          </cell>
          <cell r="G1557" t="str">
            <v>European Child Care Center</v>
          </cell>
          <cell r="H1557" t="str">
            <v>8416-19th Avenue</v>
          </cell>
          <cell r="I1557" t="str">
            <v>Brooklyn</v>
          </cell>
          <cell r="J1557" t="str">
            <v>(718) 265-4477</v>
          </cell>
          <cell r="K1557" t="str">
            <v>Arthur Dekhterman</v>
          </cell>
          <cell r="L1557" t="str">
            <v>KINGS</v>
          </cell>
          <cell r="M1557" t="str">
            <v>arthur.dekhterman@jpmorgan.com</v>
          </cell>
          <cell r="N1557" t="str">
            <v>06/07/05</v>
          </cell>
          <cell r="O1557" t="str">
            <v>3,240.39</v>
          </cell>
          <cell r="P1557" t="str">
            <v>RA</v>
          </cell>
          <cell r="Q1557" t="str">
            <v>Yes</v>
          </cell>
          <cell r="R1557" t="str">
            <v>3287</v>
          </cell>
          <cell r="S1557" t="str">
            <v>260</v>
          </cell>
          <cell r="T1557" t="str">
            <v>UNASSIGNED</v>
          </cell>
          <cell r="U1557" t="str">
            <v>Frances Hannah</v>
          </cell>
          <cell r="V1557" t="str">
            <v>8939</v>
          </cell>
          <cell r="W1557" t="str">
            <v>CACF</v>
          </cell>
          <cell r="X1557" t="str">
            <v>Yes</v>
          </cell>
          <cell r="Y1557" t="str">
            <v xml:space="preserve">      </v>
          </cell>
          <cell r="Z1557" t="str">
            <v>12/15/11</v>
          </cell>
          <cell r="AA1557" t="str">
            <v/>
          </cell>
          <cell r="AB1557" t="str">
            <v/>
          </cell>
          <cell r="AC1557" t="str">
            <v>-17.66</v>
          </cell>
          <cell r="AD1557" t="str">
            <v>W422</v>
          </cell>
          <cell r="AE1557" t="str">
            <v>alexalex#3333</v>
          </cell>
          <cell r="AF1557" t="str">
            <v>2,544.84</v>
          </cell>
          <cell r="AG1557" t="str">
            <v>EUROPEAN CCC</v>
          </cell>
        </row>
        <row r="1558">
          <cell r="A1558" t="str">
            <v/>
          </cell>
          <cell r="B1558" t="str">
            <v>W423</v>
          </cell>
          <cell r="C1558" t="str">
            <v/>
          </cell>
          <cell r="D1558" t="str">
            <v>K</v>
          </cell>
          <cell r="E1558" t="str">
            <v>East Harlem Council Human Services</v>
          </cell>
          <cell r="F1558" t="str">
            <v/>
          </cell>
          <cell r="G1558" t="str">
            <v>Attn: Food Service Director</v>
          </cell>
          <cell r="H1558" t="str">
            <v>440 E.116th Street</v>
          </cell>
          <cell r="I1558" t="str">
            <v>New York</v>
          </cell>
          <cell r="J1558" t="str">
            <v>(212) 427-9010</v>
          </cell>
          <cell r="K1558" t="str">
            <v>Alberta Woods</v>
          </cell>
          <cell r="L1558" t="str">
            <v>CHAUTAUQUA</v>
          </cell>
          <cell r="M1558" t="str">
            <v/>
          </cell>
          <cell r="N1558" t="str">
            <v>06/12/00</v>
          </cell>
          <cell r="O1558" t="str">
            <v>0.00</v>
          </cell>
          <cell r="P1558" t="str">
            <v>RA</v>
          </cell>
          <cell r="Q1558" t="str">
            <v>No</v>
          </cell>
          <cell r="R1558" t="str">
            <v/>
          </cell>
          <cell r="S1558" t="str">
            <v>260</v>
          </cell>
          <cell r="T1558" t="str">
            <v>UNASSIGNED</v>
          </cell>
          <cell r="U1558" t="str">
            <v>Frances Hannah-Director</v>
          </cell>
          <cell r="V1558" t="str">
            <v>0</v>
          </cell>
          <cell r="W1558" t="str">
            <v>CACF</v>
          </cell>
          <cell r="X1558" t="str">
            <v>Yes</v>
          </cell>
          <cell r="Y1558" t="str">
            <v xml:space="preserve">      </v>
          </cell>
          <cell r="Z1558" t="str">
            <v/>
          </cell>
          <cell r="AA1558" t="str">
            <v/>
          </cell>
          <cell r="AB1558" t="str">
            <v/>
          </cell>
          <cell r="AC1558" t="str">
            <v>0.00</v>
          </cell>
          <cell r="AD1558" t="str">
            <v>W423</v>
          </cell>
          <cell r="AE1558" t="str">
            <v>MVBZ2PH</v>
          </cell>
          <cell r="AF1558" t="str">
            <v>0.00</v>
          </cell>
          <cell r="AG1558" t="str">
            <v>EAST HARLEM CNCL</v>
          </cell>
        </row>
        <row r="1559">
          <cell r="A1559" t="str">
            <v>3265</v>
          </cell>
          <cell r="B1559" t="str">
            <v>W424</v>
          </cell>
          <cell r="C1559" t="str">
            <v/>
          </cell>
          <cell r="D1559" t="str">
            <v>K</v>
          </cell>
          <cell r="E1559" t="str">
            <v>United Federation Of Black UFBCO</v>
          </cell>
          <cell r="F1559" t="str">
            <v>Attn:  Food Service Director</v>
          </cell>
          <cell r="G1559" t="str">
            <v>United Federation Of Black UFBCO</v>
          </cell>
          <cell r="H1559" t="str">
            <v>474 West 159th Street</v>
          </cell>
          <cell r="I1559" t="str">
            <v>New York</v>
          </cell>
          <cell r="J1559" t="str">
            <v>(212) 281-1950x 108</v>
          </cell>
          <cell r="K1559" t="str">
            <v>Ms Merryweather</v>
          </cell>
          <cell r="L1559" t="str">
            <v>MANHATTAN</v>
          </cell>
          <cell r="M1559" t="str">
            <v>ufbcochildren@yahoo.com</v>
          </cell>
          <cell r="N1559" t="str">
            <v>09/11/01</v>
          </cell>
          <cell r="O1559" t="str">
            <v>10,019.50</v>
          </cell>
          <cell r="P1559" t="str">
            <v>RA</v>
          </cell>
          <cell r="Q1559" t="str">
            <v>Yes</v>
          </cell>
          <cell r="R1559" t="str">
            <v>3265</v>
          </cell>
          <cell r="S1559" t="str">
            <v>260</v>
          </cell>
          <cell r="T1559" t="str">
            <v>UNASSIGNED</v>
          </cell>
          <cell r="U1559" t="str">
            <v>Frances Hannah</v>
          </cell>
          <cell r="V1559" t="str">
            <v>27640</v>
          </cell>
          <cell r="W1559" t="str">
            <v>CACF</v>
          </cell>
          <cell r="X1559" t="str">
            <v>Yes</v>
          </cell>
          <cell r="Y1559" t="str">
            <v xml:space="preserve">      </v>
          </cell>
          <cell r="Z1559" t="str">
            <v>10/19/11</v>
          </cell>
          <cell r="AA1559" t="str">
            <v/>
          </cell>
          <cell r="AB1559" t="str">
            <v/>
          </cell>
          <cell r="AC1559" t="str">
            <v>-575.69</v>
          </cell>
          <cell r="AD1559" t="str">
            <v>W424</v>
          </cell>
          <cell r="AE1559" t="str">
            <v>Password424</v>
          </cell>
          <cell r="AF1559" t="str">
            <v>1,167.23</v>
          </cell>
          <cell r="AG1559" t="str">
            <v>UNITED FED BLACK</v>
          </cell>
        </row>
        <row r="1560">
          <cell r="A1560" t="str">
            <v>3497</v>
          </cell>
          <cell r="B1560" t="str">
            <v>W425</v>
          </cell>
          <cell r="C1560" t="str">
            <v/>
          </cell>
          <cell r="D1560" t="str">
            <v>K</v>
          </cell>
          <cell r="E1560" t="str">
            <v>Church Of Our Savior DCC &amp; Head Start</v>
          </cell>
          <cell r="F1560" t="str">
            <v>Attn: Food Service Director</v>
          </cell>
          <cell r="G1560" t="str">
            <v>Church Of Our Saviour DCC &amp; HS</v>
          </cell>
          <cell r="H1560" t="str">
            <v>42 Pk Hill Avenue &amp; Andrew Maffei Street</v>
          </cell>
          <cell r="I1560" t="str">
            <v>Yonkers</v>
          </cell>
          <cell r="J1560" t="str">
            <v>(914) 969-1726</v>
          </cell>
          <cell r="K1560" t="str">
            <v>Ernestine Christmas - Exe. Director</v>
          </cell>
          <cell r="L1560" t="str">
            <v>WESTCHESTER</v>
          </cell>
          <cell r="M1560" t="str">
            <v/>
          </cell>
          <cell r="N1560" t="str">
            <v>02/26/95</v>
          </cell>
          <cell r="O1560" t="str">
            <v>0.00</v>
          </cell>
          <cell r="P1560" t="str">
            <v>RA</v>
          </cell>
          <cell r="Q1560" t="str">
            <v>No</v>
          </cell>
          <cell r="R1560" t="str">
            <v>3497</v>
          </cell>
          <cell r="S1560" t="str">
            <v>260</v>
          </cell>
          <cell r="T1560" t="str">
            <v>UNASSIGNED</v>
          </cell>
          <cell r="U1560" t="str">
            <v>Frances Hannah-Director</v>
          </cell>
          <cell r="V1560" t="str">
            <v>0</v>
          </cell>
          <cell r="W1560" t="str">
            <v>CACF</v>
          </cell>
          <cell r="X1560" t="str">
            <v>Yes</v>
          </cell>
          <cell r="Y1560" t="str">
            <v xml:space="preserve">      </v>
          </cell>
          <cell r="Z1560" t="str">
            <v/>
          </cell>
          <cell r="AA1560" t="str">
            <v/>
          </cell>
          <cell r="AB1560" t="str">
            <v/>
          </cell>
          <cell r="AC1560" t="str">
            <v>0.00</v>
          </cell>
          <cell r="AD1560" t="str">
            <v>W425</v>
          </cell>
          <cell r="AE1560" t="str">
            <v/>
          </cell>
          <cell r="AF1560" t="str">
            <v>0.00</v>
          </cell>
          <cell r="AG1560" t="str">
            <v>CHURCH SAVIOR</v>
          </cell>
        </row>
        <row r="1561">
          <cell r="A1561" t="str">
            <v>5138</v>
          </cell>
          <cell r="B1561" t="str">
            <v>W426</v>
          </cell>
          <cell r="C1561" t="str">
            <v/>
          </cell>
          <cell r="D1561" t="str">
            <v>K</v>
          </cell>
          <cell r="E1561" t="str">
            <v>African American Planning Com,Inc</v>
          </cell>
          <cell r="F1561" t="str">
            <v>Attn: Food Service Director</v>
          </cell>
          <cell r="G1561" t="str">
            <v>African American Planning Com,Inc</v>
          </cell>
          <cell r="H1561" t="str">
            <v>PO Box 330-704</v>
          </cell>
          <cell r="I1561" t="str">
            <v>Brooklyn</v>
          </cell>
          <cell r="J1561" t="str">
            <v>(718) 218-7254</v>
          </cell>
          <cell r="K1561" t="str">
            <v>Gladys B. Pipkins</v>
          </cell>
          <cell r="L1561" t="str">
            <v>KINGS</v>
          </cell>
          <cell r="M1561" t="str">
            <v>GPIPKINS@AAPCI.ORG</v>
          </cell>
          <cell r="N1561" t="str">
            <v>06/07/06</v>
          </cell>
          <cell r="O1561" t="str">
            <v>0.00</v>
          </cell>
          <cell r="P1561" t="str">
            <v>RA</v>
          </cell>
          <cell r="Q1561" t="str">
            <v>No</v>
          </cell>
          <cell r="R1561" t="str">
            <v>5138</v>
          </cell>
          <cell r="S1561" t="str">
            <v>260</v>
          </cell>
          <cell r="T1561" t="str">
            <v>UNASSIGNED</v>
          </cell>
          <cell r="U1561" t="str">
            <v>Frances Hannah-Director</v>
          </cell>
          <cell r="V1561" t="str">
            <v>1703</v>
          </cell>
          <cell r="W1561" t="str">
            <v>CACF</v>
          </cell>
          <cell r="X1561" t="str">
            <v>Yes</v>
          </cell>
          <cell r="Y1561" t="str">
            <v xml:space="preserve">      </v>
          </cell>
          <cell r="Z1561" t="str">
            <v/>
          </cell>
          <cell r="AA1561" t="str">
            <v/>
          </cell>
          <cell r="AB1561" t="str">
            <v/>
          </cell>
          <cell r="AC1561" t="str">
            <v>0.00</v>
          </cell>
          <cell r="AD1561" t="str">
            <v>W426</v>
          </cell>
          <cell r="AE1561" t="str">
            <v/>
          </cell>
          <cell r="AF1561" t="str">
            <v>0.00</v>
          </cell>
          <cell r="AG1561" t="str">
            <v>AFRICAN AMER PLA</v>
          </cell>
        </row>
        <row r="1562">
          <cell r="A1562" t="str">
            <v/>
          </cell>
          <cell r="B1562" t="str">
            <v>W427</v>
          </cell>
          <cell r="C1562" t="str">
            <v/>
          </cell>
          <cell r="D1562" t="str">
            <v>K</v>
          </cell>
          <cell r="E1562" t="str">
            <v>Creative Years CCCInc</v>
          </cell>
          <cell r="F1562" t="str">
            <v/>
          </cell>
          <cell r="G1562" t="str">
            <v>Attn: Food Service Director</v>
          </cell>
          <cell r="H1562" t="str">
            <v>138 72 Francis Lewis Blvd</v>
          </cell>
          <cell r="I1562" t="str">
            <v>Rosedale</v>
          </cell>
          <cell r="J1562" t="str">
            <v>(718) 341-6288</v>
          </cell>
          <cell r="K1562" t="str">
            <v>Anne Egbuchul</v>
          </cell>
          <cell r="L1562" t="str">
            <v>CHAUTAUQUA</v>
          </cell>
          <cell r="M1562" t="str">
            <v/>
          </cell>
          <cell r="N1562" t="str">
            <v>07/27/06</v>
          </cell>
          <cell r="O1562" t="str">
            <v>0.00</v>
          </cell>
          <cell r="P1562" t="str">
            <v>RA</v>
          </cell>
          <cell r="Q1562" t="str">
            <v>No</v>
          </cell>
          <cell r="R1562" t="str">
            <v/>
          </cell>
          <cell r="S1562" t="str">
            <v>260</v>
          </cell>
          <cell r="T1562" t="str">
            <v>UNASSIGNED</v>
          </cell>
          <cell r="U1562" t="str">
            <v>Frances Hannah-Director</v>
          </cell>
          <cell r="V1562" t="str">
            <v>0</v>
          </cell>
          <cell r="W1562" t="str">
            <v>CACF</v>
          </cell>
          <cell r="X1562" t="str">
            <v>Yes</v>
          </cell>
          <cell r="Y1562" t="str">
            <v xml:space="preserve">      </v>
          </cell>
          <cell r="Z1562" t="str">
            <v/>
          </cell>
          <cell r="AA1562" t="str">
            <v/>
          </cell>
          <cell r="AB1562" t="str">
            <v/>
          </cell>
          <cell r="AC1562" t="str">
            <v>0.00</v>
          </cell>
          <cell r="AD1562" t="str">
            <v>W427</v>
          </cell>
          <cell r="AE1562" t="str">
            <v>E2PPP4F</v>
          </cell>
          <cell r="AF1562" t="str">
            <v>0.00</v>
          </cell>
          <cell r="AG1562" t="str">
            <v>CREATIVE YRS CCC</v>
          </cell>
        </row>
        <row r="1563">
          <cell r="A1563" t="str">
            <v/>
          </cell>
          <cell r="B1563" t="str">
            <v>W428</v>
          </cell>
          <cell r="C1563" t="str">
            <v/>
          </cell>
          <cell r="D1563" t="str">
            <v>K</v>
          </cell>
          <cell r="E1563" t="str">
            <v>East Tremont Headstart Center II</v>
          </cell>
          <cell r="F1563" t="str">
            <v/>
          </cell>
          <cell r="G1563" t="str">
            <v>Attn: Food Service Director</v>
          </cell>
          <cell r="H1563" t="str">
            <v>1984 Crotona Avenue</v>
          </cell>
          <cell r="I1563" t="str">
            <v>Bronx</v>
          </cell>
          <cell r="J1563" t="str">
            <v>(718) 731-3054</v>
          </cell>
          <cell r="K1563" t="str">
            <v/>
          </cell>
          <cell r="L1563" t="str">
            <v>CAYUGA</v>
          </cell>
          <cell r="M1563" t="str">
            <v/>
          </cell>
          <cell r="N1563" t="str">
            <v>02/26/95</v>
          </cell>
          <cell r="O1563" t="str">
            <v>0.00</v>
          </cell>
          <cell r="P1563" t="str">
            <v>RA</v>
          </cell>
          <cell r="Q1563" t="str">
            <v>No</v>
          </cell>
          <cell r="R1563" t="str">
            <v/>
          </cell>
          <cell r="S1563" t="str">
            <v>260</v>
          </cell>
          <cell r="T1563" t="str">
            <v>UNASSIGNED</v>
          </cell>
          <cell r="U1563" t="str">
            <v>Frances Hannah-Director</v>
          </cell>
          <cell r="V1563" t="str">
            <v>0</v>
          </cell>
          <cell r="W1563" t="str">
            <v>CACF</v>
          </cell>
          <cell r="X1563" t="str">
            <v>Yes</v>
          </cell>
          <cell r="Y1563" t="str">
            <v xml:space="preserve">      </v>
          </cell>
          <cell r="Z1563" t="str">
            <v/>
          </cell>
          <cell r="AA1563" t="str">
            <v/>
          </cell>
          <cell r="AB1563" t="str">
            <v/>
          </cell>
          <cell r="AC1563" t="str">
            <v>0.00</v>
          </cell>
          <cell r="AD1563" t="str">
            <v>W428</v>
          </cell>
          <cell r="AE1563" t="str">
            <v>XVYSHD9</v>
          </cell>
          <cell r="AF1563" t="str">
            <v>0.00</v>
          </cell>
          <cell r="AG1563" t="str">
            <v>E. TREMONT HS</v>
          </cell>
        </row>
        <row r="1564">
          <cell r="A1564" t="str">
            <v>3546</v>
          </cell>
          <cell r="B1564" t="str">
            <v>W429</v>
          </cell>
          <cell r="C1564" t="str">
            <v/>
          </cell>
          <cell r="D1564" t="str">
            <v>K</v>
          </cell>
          <cell r="E1564" t="str">
            <v>Hospital Clinic Home Ctr</v>
          </cell>
          <cell r="F1564" t="str">
            <v>Attn: Food Service Director</v>
          </cell>
          <cell r="G1564" t="str">
            <v>Hospital Clinic Home Ctr</v>
          </cell>
          <cell r="H1564" t="str">
            <v>1419 23 Broadway</v>
          </cell>
          <cell r="I1564" t="str">
            <v>Brooklyn</v>
          </cell>
          <cell r="J1564" t="str">
            <v>(718)443-3917 x210</v>
          </cell>
          <cell r="K1564" t="str">
            <v>Maria Gomez - FSD</v>
          </cell>
          <cell r="L1564" t="str">
            <v>KINGS</v>
          </cell>
          <cell r="M1564" t="str">
            <v>MICKEYRONAN@HOTMAIL.COM</v>
          </cell>
          <cell r="N1564" t="str">
            <v>04/21/03</v>
          </cell>
          <cell r="O1564" t="str">
            <v>0.00</v>
          </cell>
          <cell r="P1564" t="str">
            <v>RA</v>
          </cell>
          <cell r="Q1564" t="str">
            <v>No</v>
          </cell>
          <cell r="R1564" t="str">
            <v>3546</v>
          </cell>
          <cell r="S1564" t="str">
            <v>260</v>
          </cell>
          <cell r="T1564" t="str">
            <v>UNASSIGNED</v>
          </cell>
          <cell r="U1564" t="str">
            <v>Mickey Ronan- Dir- 718-443-3917 x223</v>
          </cell>
          <cell r="V1564" t="str">
            <v>0</v>
          </cell>
          <cell r="W1564" t="str">
            <v>CACF</v>
          </cell>
          <cell r="X1564" t="str">
            <v>Yes</v>
          </cell>
          <cell r="Y1564" t="str">
            <v xml:space="preserve">      </v>
          </cell>
          <cell r="Z1564" t="str">
            <v/>
          </cell>
          <cell r="AA1564" t="str">
            <v/>
          </cell>
          <cell r="AB1564" t="str">
            <v/>
          </cell>
          <cell r="AC1564" t="str">
            <v>0.00</v>
          </cell>
          <cell r="AD1564" t="str">
            <v>W429</v>
          </cell>
          <cell r="AE1564" t="str">
            <v/>
          </cell>
          <cell r="AF1564" t="str">
            <v>0.00</v>
          </cell>
          <cell r="AG1564" t="str">
            <v>HOSP CLINIC HME</v>
          </cell>
        </row>
        <row r="1565">
          <cell r="A1565" t="str">
            <v>3169</v>
          </cell>
          <cell r="B1565" t="str">
            <v>W430</v>
          </cell>
          <cell r="C1565" t="str">
            <v/>
          </cell>
          <cell r="D1565" t="str">
            <v>K</v>
          </cell>
          <cell r="E1565" t="str">
            <v>Grace Preschool Day Care Center</v>
          </cell>
          <cell r="F1565" t="str">
            <v>Attn: Food Service Director</v>
          </cell>
          <cell r="G1565" t="str">
            <v>Grace Preschool Day Care Center</v>
          </cell>
          <cell r="H1565" t="str">
            <v>525 Parkside Avenue</v>
          </cell>
          <cell r="I1565" t="str">
            <v>Brooklyn</v>
          </cell>
          <cell r="J1565" t="str">
            <v>(718) 856-6700</v>
          </cell>
          <cell r="K1565" t="str">
            <v>Helene Reisman - Dir</v>
          </cell>
          <cell r="L1565" t="str">
            <v>KINGS</v>
          </cell>
          <cell r="M1565" t="str">
            <v>GRACEPRESCHOOL@GMAIL.COM</v>
          </cell>
          <cell r="N1565" t="str">
            <v>02/12/03</v>
          </cell>
          <cell r="O1565" t="str">
            <v>0.00</v>
          </cell>
          <cell r="P1565" t="str">
            <v>RA</v>
          </cell>
          <cell r="Q1565" t="str">
            <v>No</v>
          </cell>
          <cell r="R1565" t="str">
            <v>3169</v>
          </cell>
          <cell r="S1565" t="str">
            <v>260</v>
          </cell>
          <cell r="T1565" t="str">
            <v>UNASSIGNED</v>
          </cell>
          <cell r="U1565" t="str">
            <v>Mickey Ronan- Dir- 718-443-3917 x223</v>
          </cell>
          <cell r="V1565" t="str">
            <v>0</v>
          </cell>
          <cell r="W1565" t="str">
            <v>CACF</v>
          </cell>
          <cell r="X1565" t="str">
            <v>Yes</v>
          </cell>
          <cell r="Y1565" t="str">
            <v xml:space="preserve">      </v>
          </cell>
          <cell r="Z1565" t="str">
            <v/>
          </cell>
          <cell r="AA1565" t="str">
            <v/>
          </cell>
          <cell r="AB1565" t="str">
            <v/>
          </cell>
          <cell r="AC1565" t="str">
            <v>0.00</v>
          </cell>
          <cell r="AD1565" t="str">
            <v>W430</v>
          </cell>
          <cell r="AE1565" t="str">
            <v>4DSGYRB</v>
          </cell>
          <cell r="AF1565" t="str">
            <v>0.00</v>
          </cell>
          <cell r="AG1565" t="str">
            <v>GRACE PRE</v>
          </cell>
        </row>
        <row r="1566">
          <cell r="A1566" t="str">
            <v>3470</v>
          </cell>
          <cell r="B1566" t="str">
            <v>W431</v>
          </cell>
          <cell r="C1566" t="str">
            <v/>
          </cell>
          <cell r="D1566" t="str">
            <v>K</v>
          </cell>
          <cell r="E1566" t="str">
            <v>Flatbush Action Comm Day Care</v>
          </cell>
          <cell r="F1566" t="str">
            <v>Preschool Center - Director</v>
          </cell>
          <cell r="G1566" t="str">
            <v>Flatbush Action Comm Daycare</v>
          </cell>
          <cell r="H1566" t="str">
            <v>525 Parkside Avenue</v>
          </cell>
          <cell r="I1566" t="str">
            <v>Brooklyn</v>
          </cell>
          <cell r="J1566" t="str">
            <v>(718) 693-9891</v>
          </cell>
          <cell r="K1566" t="str">
            <v>Marcia Sibble - Admin. Dir.</v>
          </cell>
          <cell r="L1566" t="str">
            <v>KINGS</v>
          </cell>
          <cell r="M1566" t="str">
            <v>FLATBUSHCHILDCARE@YAHOO.COM</v>
          </cell>
          <cell r="N1566" t="str">
            <v>02/26/95</v>
          </cell>
          <cell r="O1566" t="str">
            <v>0.00</v>
          </cell>
          <cell r="P1566" t="str">
            <v>RA</v>
          </cell>
          <cell r="Q1566" t="str">
            <v>No</v>
          </cell>
          <cell r="R1566" t="str">
            <v>3470</v>
          </cell>
          <cell r="S1566" t="str">
            <v>260</v>
          </cell>
          <cell r="T1566" t="str">
            <v>UNASSIGNED</v>
          </cell>
          <cell r="U1566" t="str">
            <v>Mickey Ronan- Dir- 718-443-3917 x223</v>
          </cell>
          <cell r="V1566" t="str">
            <v>33945</v>
          </cell>
          <cell r="W1566" t="str">
            <v>CACF</v>
          </cell>
          <cell r="X1566" t="str">
            <v>Yes</v>
          </cell>
          <cell r="Y1566" t="str">
            <v xml:space="preserve">      </v>
          </cell>
          <cell r="Z1566" t="str">
            <v>10/24/11</v>
          </cell>
          <cell r="AA1566" t="str">
            <v/>
          </cell>
          <cell r="AB1566" t="str">
            <v/>
          </cell>
          <cell r="AC1566" t="str">
            <v>0.00</v>
          </cell>
          <cell r="AD1566" t="str">
            <v>W431</v>
          </cell>
          <cell r="AE1566" t="str">
            <v>Flatbush525</v>
          </cell>
          <cell r="AF1566" t="str">
            <v>0.00</v>
          </cell>
          <cell r="AG1566" t="str">
            <v>FLATBUSH CDCC</v>
          </cell>
        </row>
        <row r="1567">
          <cell r="A1567" t="str">
            <v>3460</v>
          </cell>
          <cell r="B1567" t="str">
            <v>W432</v>
          </cell>
          <cell r="C1567" t="str">
            <v/>
          </cell>
          <cell r="D1567" t="str">
            <v>K</v>
          </cell>
          <cell r="E1567" t="str">
            <v>Cardinal McCloskey School &amp; Home for Children</v>
          </cell>
          <cell r="F1567" t="str">
            <v>Attn:  Food Service Director</v>
          </cell>
          <cell r="G1567" t="str">
            <v>Cardinal McCloskey School &amp; Home for Children Inc.</v>
          </cell>
          <cell r="H1567" t="str">
            <v>402-404 East 152nd Street</v>
          </cell>
          <cell r="I1567" t="str">
            <v>Bronx</v>
          </cell>
          <cell r="J1567" t="str">
            <v>(718) 402-0081x 259</v>
          </cell>
          <cell r="K1567" t="str">
            <v>Ana Y Cummins</v>
          </cell>
          <cell r="L1567" t="str">
            <v>BRONX</v>
          </cell>
          <cell r="M1567" t="str">
            <v>acummins@cmcs.org</v>
          </cell>
          <cell r="N1567" t="str">
            <v>11/06/13</v>
          </cell>
          <cell r="O1567" t="str">
            <v>0.00</v>
          </cell>
          <cell r="P1567" t="str">
            <v>RA</v>
          </cell>
          <cell r="Q1567" t="str">
            <v>No</v>
          </cell>
          <cell r="R1567" t="str">
            <v>3460</v>
          </cell>
          <cell r="S1567" t="str">
            <v>260</v>
          </cell>
          <cell r="T1567" t="str">
            <v>UNASSIGNED</v>
          </cell>
          <cell r="U1567" t="str">
            <v>Marsha Guthrie</v>
          </cell>
          <cell r="V1567" t="str">
            <v>103454</v>
          </cell>
          <cell r="W1567" t="str">
            <v>CACF</v>
          </cell>
          <cell r="X1567" t="str">
            <v>No</v>
          </cell>
          <cell r="Y1567" t="str">
            <v xml:space="preserve">      </v>
          </cell>
          <cell r="Z1567" t="str">
            <v/>
          </cell>
          <cell r="AA1567" t="str">
            <v>mguthrie@cmcs.org</v>
          </cell>
          <cell r="AB1567" t="str">
            <v>718-402-0081 X241</v>
          </cell>
          <cell r="AC1567" t="str">
            <v>0.00</v>
          </cell>
          <cell r="AD1567" t="str">
            <v>W432</v>
          </cell>
          <cell r="AE1567" t="str">
            <v>Meals629</v>
          </cell>
          <cell r="AF1567" t="str">
            <v>0.00</v>
          </cell>
          <cell r="AG1567" t="str">
            <v>CARDINAL MCCLOSKEY SCHOOL &amp; HOME FOR CHILDREN</v>
          </cell>
        </row>
        <row r="1568">
          <cell r="A1568" t="str">
            <v>3376</v>
          </cell>
          <cell r="B1568" t="str">
            <v>W433</v>
          </cell>
          <cell r="C1568" t="str">
            <v/>
          </cell>
          <cell r="D1568" t="str">
            <v>K</v>
          </cell>
          <cell r="E1568" t="str">
            <v>Grace Temple Day Care Center</v>
          </cell>
          <cell r="F1568" t="str">
            <v>Attn:  Food Service Director</v>
          </cell>
          <cell r="G1568" t="str">
            <v>Grace Temple Day Care Center</v>
          </cell>
          <cell r="H1568" t="str">
            <v>325 Lenox Avenue</v>
          </cell>
          <cell r="I1568" t="str">
            <v>New York</v>
          </cell>
          <cell r="J1568" t="str">
            <v>(212) 866-4938</v>
          </cell>
          <cell r="K1568" t="str">
            <v>Inez Bonds</v>
          </cell>
          <cell r="L1568" t="str">
            <v>MANHATTAN</v>
          </cell>
          <cell r="M1568" t="str">
            <v/>
          </cell>
          <cell r="N1568" t="str">
            <v>02/26/95</v>
          </cell>
          <cell r="O1568" t="str">
            <v>0.00</v>
          </cell>
          <cell r="P1568" t="str">
            <v>RA</v>
          </cell>
          <cell r="Q1568" t="str">
            <v>No</v>
          </cell>
          <cell r="R1568" t="str">
            <v>3376</v>
          </cell>
          <cell r="S1568" t="str">
            <v>260</v>
          </cell>
          <cell r="T1568" t="str">
            <v>UNASSIGNED</v>
          </cell>
          <cell r="U1568" t="str">
            <v>Mickey Ronan- Dir- 718-443-3917 x223</v>
          </cell>
          <cell r="V1568" t="str">
            <v>0</v>
          </cell>
          <cell r="W1568" t="str">
            <v>CACF</v>
          </cell>
          <cell r="X1568" t="str">
            <v>Yes</v>
          </cell>
          <cell r="Y1568" t="str">
            <v xml:space="preserve">      </v>
          </cell>
          <cell r="Z1568" t="str">
            <v/>
          </cell>
          <cell r="AA1568" t="str">
            <v/>
          </cell>
          <cell r="AB1568" t="str">
            <v/>
          </cell>
          <cell r="AC1568" t="str">
            <v>0.00</v>
          </cell>
          <cell r="AD1568" t="str">
            <v>W433</v>
          </cell>
          <cell r="AE1568" t="str">
            <v>MHV9P2C</v>
          </cell>
          <cell r="AF1568" t="str">
            <v>0.00</v>
          </cell>
          <cell r="AG1568" t="str">
            <v>GRACE TEMPLE DCC</v>
          </cell>
        </row>
        <row r="1569">
          <cell r="A1569" t="str">
            <v/>
          </cell>
          <cell r="B1569" t="str">
            <v>W434</v>
          </cell>
          <cell r="C1569" t="str">
            <v/>
          </cell>
          <cell r="D1569" t="str">
            <v>K</v>
          </cell>
          <cell r="E1569" t="str">
            <v>Ft George Comm Enrichment Center</v>
          </cell>
          <cell r="F1569" t="str">
            <v/>
          </cell>
          <cell r="G1569" t="str">
            <v>Attn: Food Service Director</v>
          </cell>
          <cell r="H1569" t="str">
            <v>1525 St.Nicholas Ave.</v>
          </cell>
          <cell r="I1569" t="str">
            <v>New York</v>
          </cell>
          <cell r="J1569" t="str">
            <v>(212) 927-2210</v>
          </cell>
          <cell r="K1569" t="str">
            <v>Caroline Wiggins</v>
          </cell>
          <cell r="L1569" t="str">
            <v>CHAUTAUQUA</v>
          </cell>
          <cell r="M1569" t="str">
            <v/>
          </cell>
          <cell r="N1569" t="str">
            <v>04/21/03</v>
          </cell>
          <cell r="O1569" t="str">
            <v>0.00</v>
          </cell>
          <cell r="P1569" t="str">
            <v>RA</v>
          </cell>
          <cell r="Q1569" t="str">
            <v>No</v>
          </cell>
          <cell r="R1569" t="str">
            <v/>
          </cell>
          <cell r="S1569" t="str">
            <v>260</v>
          </cell>
          <cell r="T1569" t="str">
            <v>UNASSIGNED</v>
          </cell>
          <cell r="U1569" t="str">
            <v>Mickey Ronan- Dir- 718-443-3917 x223</v>
          </cell>
          <cell r="V1569" t="str">
            <v>0</v>
          </cell>
          <cell r="W1569" t="str">
            <v>CACF</v>
          </cell>
          <cell r="X1569" t="str">
            <v>Yes</v>
          </cell>
          <cell r="Y1569" t="str">
            <v xml:space="preserve">      </v>
          </cell>
          <cell r="Z1569" t="str">
            <v/>
          </cell>
          <cell r="AA1569" t="str">
            <v/>
          </cell>
          <cell r="AB1569" t="str">
            <v/>
          </cell>
          <cell r="AC1569" t="str">
            <v>0.00</v>
          </cell>
          <cell r="AD1569" t="str">
            <v>W434</v>
          </cell>
          <cell r="AE1569" t="str">
            <v>Q7JA69H</v>
          </cell>
          <cell r="AF1569" t="str">
            <v>0.00</v>
          </cell>
          <cell r="AG1569" t="str">
            <v>FT GEO CENTER</v>
          </cell>
        </row>
        <row r="1570">
          <cell r="A1570" t="str">
            <v/>
          </cell>
          <cell r="B1570" t="str">
            <v>W436</v>
          </cell>
          <cell r="C1570" t="str">
            <v/>
          </cell>
          <cell r="D1570" t="str">
            <v>K</v>
          </cell>
          <cell r="E1570" t="str">
            <v>Sheltering Arms Childrens Service</v>
          </cell>
          <cell r="F1570" t="str">
            <v/>
          </cell>
          <cell r="G1570" t="str">
            <v>Virginia Day Nursery</v>
          </cell>
          <cell r="H1570" t="str">
            <v>464 E.10th Street</v>
          </cell>
          <cell r="I1570" t="str">
            <v>New York</v>
          </cell>
          <cell r="J1570" t="str">
            <v>(212) 228-5220</v>
          </cell>
          <cell r="K1570" t="str">
            <v/>
          </cell>
          <cell r="L1570" t="str">
            <v>CHAUTAUQUA</v>
          </cell>
          <cell r="M1570" t="str">
            <v/>
          </cell>
          <cell r="N1570" t="str">
            <v>02/26/95</v>
          </cell>
          <cell r="O1570" t="str">
            <v>0.00</v>
          </cell>
          <cell r="P1570" t="str">
            <v>RA</v>
          </cell>
          <cell r="Q1570" t="str">
            <v>No</v>
          </cell>
          <cell r="R1570" t="str">
            <v/>
          </cell>
          <cell r="S1570" t="str">
            <v>260</v>
          </cell>
          <cell r="T1570" t="str">
            <v>UNASSIGNED</v>
          </cell>
          <cell r="U1570" t="str">
            <v>Mickey Ronan- Dir- 718-443-3917 x223</v>
          </cell>
          <cell r="V1570" t="str">
            <v>0</v>
          </cell>
          <cell r="W1570" t="str">
            <v>CACF</v>
          </cell>
          <cell r="X1570" t="str">
            <v>Yes</v>
          </cell>
          <cell r="Y1570" t="str">
            <v xml:space="preserve">      </v>
          </cell>
          <cell r="Z1570" t="str">
            <v/>
          </cell>
          <cell r="AA1570" t="str">
            <v/>
          </cell>
          <cell r="AB1570" t="str">
            <v/>
          </cell>
          <cell r="AC1570" t="str">
            <v>0.00</v>
          </cell>
          <cell r="AD1570" t="str">
            <v>W436</v>
          </cell>
          <cell r="AE1570" t="str">
            <v>ZEX4FXZ</v>
          </cell>
          <cell r="AF1570" t="str">
            <v>0.00</v>
          </cell>
          <cell r="AG1570" t="str">
            <v>SHELTERING ARMS</v>
          </cell>
        </row>
        <row r="1571">
          <cell r="A1571" t="str">
            <v>4002</v>
          </cell>
          <cell r="B1571" t="str">
            <v>W437</v>
          </cell>
          <cell r="C1571" t="str">
            <v/>
          </cell>
          <cell r="D1571" t="str">
            <v>K</v>
          </cell>
          <cell r="E1571" t="str">
            <v>Upper Bronx NAPRA, Inc</v>
          </cell>
          <cell r="F1571" t="str">
            <v>Attn: Fawn Waterman</v>
          </cell>
          <cell r="G1571" t="str">
            <v>Upper Bronx NAPRA ,Inc</v>
          </cell>
          <cell r="H1571" t="str">
            <v>1997 Bathgate Ave.</v>
          </cell>
          <cell r="I1571" t="str">
            <v>Bronx</v>
          </cell>
          <cell r="J1571" t="str">
            <v>646-271-5105</v>
          </cell>
          <cell r="K1571" t="str">
            <v>Carmen Bermudez - FSD</v>
          </cell>
          <cell r="L1571" t="str">
            <v>BRONX</v>
          </cell>
          <cell r="M1571" t="str">
            <v/>
          </cell>
          <cell r="N1571" t="str">
            <v>07/13/04</v>
          </cell>
          <cell r="O1571" t="str">
            <v>0.00</v>
          </cell>
          <cell r="P1571" t="str">
            <v>RA</v>
          </cell>
          <cell r="Q1571" t="str">
            <v>No</v>
          </cell>
          <cell r="R1571" t="str">
            <v>4002</v>
          </cell>
          <cell r="S1571" t="str">
            <v>260</v>
          </cell>
          <cell r="T1571" t="str">
            <v>UNASSIGNED</v>
          </cell>
          <cell r="U1571" t="str">
            <v>Mickey Ronan- Dir- 718-443-3917 x223</v>
          </cell>
          <cell r="V1571" t="str">
            <v>0</v>
          </cell>
          <cell r="W1571" t="str">
            <v>CACF</v>
          </cell>
          <cell r="X1571" t="str">
            <v>Yes</v>
          </cell>
          <cell r="Y1571" t="str">
            <v xml:space="preserve">      </v>
          </cell>
          <cell r="Z1571" t="str">
            <v>10/24/11</v>
          </cell>
          <cell r="AA1571" t="str">
            <v/>
          </cell>
          <cell r="AB1571" t="str">
            <v/>
          </cell>
          <cell r="AC1571" t="str">
            <v>0.00</v>
          </cell>
          <cell r="AD1571" t="str">
            <v>W437</v>
          </cell>
          <cell r="AE1571" t="str">
            <v>GQVZER5</v>
          </cell>
          <cell r="AF1571" t="str">
            <v>0.00</v>
          </cell>
          <cell r="AG1571" t="str">
            <v>UPPER BRONX NAPR</v>
          </cell>
        </row>
        <row r="1572">
          <cell r="A1572" t="str">
            <v/>
          </cell>
          <cell r="B1572" t="str">
            <v>W438</v>
          </cell>
          <cell r="C1572" t="str">
            <v/>
          </cell>
          <cell r="D1572" t="str">
            <v>K</v>
          </cell>
          <cell r="E1572" t="str">
            <v>Bronx River Neighbor Ctrs</v>
          </cell>
          <cell r="F1572" t="str">
            <v/>
          </cell>
          <cell r="G1572" t="str">
            <v>Child Care Pgm - Director</v>
          </cell>
          <cell r="H1572" t="str">
            <v>1555 E.174th Street</v>
          </cell>
          <cell r="I1572" t="str">
            <v>Bronx</v>
          </cell>
          <cell r="J1572" t="str">
            <v>(718) 842-6582</v>
          </cell>
          <cell r="K1572" t="str">
            <v/>
          </cell>
          <cell r="L1572" t="str">
            <v>CAYUGA</v>
          </cell>
          <cell r="M1572" t="str">
            <v/>
          </cell>
          <cell r="N1572" t="str">
            <v>02/26/95</v>
          </cell>
          <cell r="O1572" t="str">
            <v>0.00</v>
          </cell>
          <cell r="P1572" t="str">
            <v>RA</v>
          </cell>
          <cell r="Q1572" t="str">
            <v>No</v>
          </cell>
          <cell r="R1572" t="str">
            <v/>
          </cell>
          <cell r="S1572" t="str">
            <v>260</v>
          </cell>
          <cell r="T1572" t="str">
            <v>UNASSIGNED</v>
          </cell>
          <cell r="U1572" t="str">
            <v>Mickey Ronan- Dir- 718-443-3917 x223</v>
          </cell>
          <cell r="V1572" t="str">
            <v>0</v>
          </cell>
          <cell r="W1572" t="str">
            <v>CACF</v>
          </cell>
          <cell r="X1572" t="str">
            <v>Yes</v>
          </cell>
          <cell r="Y1572" t="str">
            <v xml:space="preserve">      </v>
          </cell>
          <cell r="Z1572" t="str">
            <v/>
          </cell>
          <cell r="AA1572" t="str">
            <v/>
          </cell>
          <cell r="AB1572" t="str">
            <v/>
          </cell>
          <cell r="AC1572" t="str">
            <v>0.00</v>
          </cell>
          <cell r="AD1572" t="str">
            <v>W438</v>
          </cell>
          <cell r="AE1572" t="str">
            <v>YGGNRC4</v>
          </cell>
          <cell r="AF1572" t="str">
            <v>0.00</v>
          </cell>
          <cell r="AG1572" t="str">
            <v>BRONX RIVER</v>
          </cell>
        </row>
        <row r="1573">
          <cell r="A1573" t="str">
            <v>4238</v>
          </cell>
          <cell r="B1573" t="str">
            <v>W439</v>
          </cell>
          <cell r="C1573" t="str">
            <v/>
          </cell>
          <cell r="D1573" t="str">
            <v>K</v>
          </cell>
          <cell r="E1573" t="str">
            <v>Imani Day School</v>
          </cell>
          <cell r="F1573" t="str">
            <v>Attn: Food Service Director</v>
          </cell>
          <cell r="G1573" t="str">
            <v>Imani Day School</v>
          </cell>
          <cell r="H1573" t="str">
            <v>4022 Farragut Rd</v>
          </cell>
          <cell r="I1573" t="str">
            <v>Brooklyn</v>
          </cell>
          <cell r="J1573" t="str">
            <v>(718) 421-9791</v>
          </cell>
          <cell r="K1573" t="str">
            <v>Daphne Bailey</v>
          </cell>
          <cell r="L1573" t="str">
            <v>KINGS</v>
          </cell>
          <cell r="M1573" t="str">
            <v/>
          </cell>
          <cell r="N1573" t="str">
            <v>07/20/04</v>
          </cell>
          <cell r="O1573" t="str">
            <v>0.00</v>
          </cell>
          <cell r="P1573" t="str">
            <v>RA</v>
          </cell>
          <cell r="Q1573" t="str">
            <v>No</v>
          </cell>
          <cell r="R1573" t="str">
            <v>4238</v>
          </cell>
          <cell r="S1573" t="str">
            <v>0</v>
          </cell>
          <cell r="T1573" t="str">
            <v>UNASSIGNED</v>
          </cell>
          <cell r="U1573" t="str">
            <v>Mickey Ronan- Dir- 718-443-3917 x223</v>
          </cell>
          <cell r="V1573" t="str">
            <v>28</v>
          </cell>
          <cell r="W1573" t="str">
            <v>CACF</v>
          </cell>
          <cell r="X1573" t="str">
            <v>Yes</v>
          </cell>
          <cell r="Y1573" t="str">
            <v xml:space="preserve">      </v>
          </cell>
          <cell r="Z1573" t="str">
            <v/>
          </cell>
          <cell r="AA1573" t="str">
            <v/>
          </cell>
          <cell r="AB1573" t="str">
            <v/>
          </cell>
          <cell r="AC1573" t="str">
            <v>0.00</v>
          </cell>
          <cell r="AD1573" t="str">
            <v>W439</v>
          </cell>
          <cell r="AE1573" t="str">
            <v>XZU4DDZ</v>
          </cell>
          <cell r="AF1573" t="str">
            <v>0.00</v>
          </cell>
          <cell r="AG1573" t="str">
            <v>IMANI DAY SCHOOL</v>
          </cell>
        </row>
        <row r="1574">
          <cell r="A1574" t="str">
            <v/>
          </cell>
          <cell r="B1574" t="str">
            <v>W441</v>
          </cell>
          <cell r="C1574" t="str">
            <v/>
          </cell>
          <cell r="D1574" t="str">
            <v>K</v>
          </cell>
          <cell r="E1574" t="str">
            <v>Assoc Of Black Social Workers</v>
          </cell>
          <cell r="F1574" t="str">
            <v/>
          </cell>
          <cell r="G1574" t="str">
            <v>Child Development Center</v>
          </cell>
          <cell r="H1574" t="str">
            <v>106-110 W.146th Street</v>
          </cell>
          <cell r="I1574" t="str">
            <v>New York</v>
          </cell>
          <cell r="J1574" t="str">
            <v>(212) 368-3071</v>
          </cell>
          <cell r="K1574" t="str">
            <v>Dannie Linden</v>
          </cell>
          <cell r="L1574" t="str">
            <v>CHAUTAUQUA</v>
          </cell>
          <cell r="M1574" t="str">
            <v/>
          </cell>
          <cell r="N1574" t="str">
            <v>02/26/95</v>
          </cell>
          <cell r="O1574" t="str">
            <v>0.00</v>
          </cell>
          <cell r="P1574" t="str">
            <v>RA</v>
          </cell>
          <cell r="Q1574" t="str">
            <v>No</v>
          </cell>
          <cell r="R1574" t="str">
            <v/>
          </cell>
          <cell r="S1574" t="str">
            <v>260</v>
          </cell>
          <cell r="T1574" t="str">
            <v>UNASSIGNED</v>
          </cell>
          <cell r="U1574" t="str">
            <v>Mickey Ronan- Dir- 718-443-3917 x223</v>
          </cell>
          <cell r="V1574" t="str">
            <v>0</v>
          </cell>
          <cell r="W1574" t="str">
            <v>CACF</v>
          </cell>
          <cell r="X1574" t="str">
            <v>Yes</v>
          </cell>
          <cell r="Y1574" t="str">
            <v xml:space="preserve">      </v>
          </cell>
          <cell r="Z1574" t="str">
            <v/>
          </cell>
          <cell r="AA1574" t="str">
            <v/>
          </cell>
          <cell r="AB1574" t="str">
            <v/>
          </cell>
          <cell r="AC1574" t="str">
            <v>0.00</v>
          </cell>
          <cell r="AD1574" t="str">
            <v>W441</v>
          </cell>
          <cell r="AE1574" t="str">
            <v>ZEW45D5</v>
          </cell>
          <cell r="AF1574" t="str">
            <v>0.00</v>
          </cell>
          <cell r="AG1574" t="str">
            <v>ASSN BLK SOCIAL</v>
          </cell>
        </row>
        <row r="1575">
          <cell r="A1575" t="str">
            <v>3441</v>
          </cell>
          <cell r="B1575" t="str">
            <v>W444</v>
          </cell>
          <cell r="C1575" t="str">
            <v/>
          </cell>
          <cell r="D1575" t="str">
            <v>K</v>
          </cell>
          <cell r="E1575" t="str">
            <v>Bethany Day Nursery, Inc.</v>
          </cell>
          <cell r="F1575" t="str">
            <v>Mary Walton Childrens Center</v>
          </cell>
          <cell r="G1575" t="str">
            <v>Bethany Day Nursery, Inc.</v>
          </cell>
          <cell r="H1575" t="str">
            <v>224 West 152nd Street</v>
          </cell>
          <cell r="I1575" t="str">
            <v>New York</v>
          </cell>
          <cell r="J1575" t="str">
            <v>(212) 283-4241</v>
          </cell>
          <cell r="K1575" t="str">
            <v>Jacina Beckles</v>
          </cell>
          <cell r="L1575" t="str">
            <v>MANHATTAN</v>
          </cell>
          <cell r="M1575" t="str">
            <v>mwchildrensctr48@netscape.com</v>
          </cell>
          <cell r="N1575" t="str">
            <v>02/26/95</v>
          </cell>
          <cell r="O1575" t="str">
            <v>8,183.80</v>
          </cell>
          <cell r="P1575" t="str">
            <v>RA</v>
          </cell>
          <cell r="Q1575" t="str">
            <v>Yes</v>
          </cell>
          <cell r="R1575" t="str">
            <v>3441</v>
          </cell>
          <cell r="S1575" t="str">
            <v>260</v>
          </cell>
          <cell r="T1575" t="str">
            <v>UNASSIGNED</v>
          </cell>
          <cell r="U1575" t="str">
            <v>Mickey Ronan</v>
          </cell>
          <cell r="V1575" t="str">
            <v>22576</v>
          </cell>
          <cell r="W1575" t="str">
            <v>CACF</v>
          </cell>
          <cell r="X1575" t="str">
            <v>Yes</v>
          </cell>
          <cell r="Y1575" t="str">
            <v xml:space="preserve">      </v>
          </cell>
          <cell r="Z1575" t="str">
            <v>10/24/11</v>
          </cell>
          <cell r="AA1575" t="str">
            <v/>
          </cell>
          <cell r="AB1575" t="str">
            <v>(718) 443-3917x 223</v>
          </cell>
          <cell r="AC1575" t="str">
            <v>-738.66</v>
          </cell>
          <cell r="AD1575" t="str">
            <v>W444</v>
          </cell>
          <cell r="AE1575" t="str">
            <v>MWalton4242?</v>
          </cell>
          <cell r="AF1575" t="str">
            <v>-435.09</v>
          </cell>
          <cell r="AG1575" t="str">
            <v>BETHANY DAY NRSY</v>
          </cell>
        </row>
        <row r="1576">
          <cell r="A1576" t="str">
            <v/>
          </cell>
          <cell r="B1576" t="str">
            <v>W445</v>
          </cell>
          <cell r="C1576" t="str">
            <v/>
          </cell>
          <cell r="D1576" t="str">
            <v>K</v>
          </cell>
          <cell r="E1576" t="str">
            <v>Childrens Hope in Learning &amp; Development</v>
          </cell>
          <cell r="F1576" t="str">
            <v/>
          </cell>
          <cell r="G1576" t="str">
            <v>Attn: Lunch Director Suite 100</v>
          </cell>
          <cell r="H1576" t="str">
            <v>2090 Adam Clayton Powell Jr Blvd.</v>
          </cell>
          <cell r="I1576" t="str">
            <v>New York</v>
          </cell>
          <cell r="J1576" t="str">
            <v>(212) 222-7353</v>
          </cell>
          <cell r="K1576" t="str">
            <v>Josephine Jackson - Director</v>
          </cell>
          <cell r="L1576" t="str">
            <v>CHAUTAUQUA</v>
          </cell>
          <cell r="M1576" t="str">
            <v>JJCHILDHEADSTART@AOL.COM</v>
          </cell>
          <cell r="N1576" t="str">
            <v>02/26/95</v>
          </cell>
          <cell r="O1576" t="str">
            <v>0.00</v>
          </cell>
          <cell r="P1576" t="str">
            <v>RA</v>
          </cell>
          <cell r="Q1576" t="str">
            <v>No</v>
          </cell>
          <cell r="R1576" t="str">
            <v/>
          </cell>
          <cell r="S1576" t="str">
            <v>260</v>
          </cell>
          <cell r="T1576" t="str">
            <v>UNASSIGNED</v>
          </cell>
          <cell r="U1576" t="str">
            <v>Mickey Ronan- Dir- 718-443-3917 x223</v>
          </cell>
          <cell r="V1576" t="str">
            <v>0</v>
          </cell>
          <cell r="W1576" t="str">
            <v>CACF</v>
          </cell>
          <cell r="X1576" t="str">
            <v>Yes</v>
          </cell>
          <cell r="Y1576" t="str">
            <v xml:space="preserve">      </v>
          </cell>
          <cell r="Z1576" t="str">
            <v/>
          </cell>
          <cell r="AA1576" t="str">
            <v/>
          </cell>
          <cell r="AB1576" t="str">
            <v/>
          </cell>
          <cell r="AC1576" t="str">
            <v>0.00</v>
          </cell>
          <cell r="AD1576" t="str">
            <v>W445</v>
          </cell>
          <cell r="AE1576" t="str">
            <v>BCRAXJW</v>
          </cell>
          <cell r="AF1576" t="str">
            <v>0.00</v>
          </cell>
          <cell r="AG1576" t="str">
            <v>CHILDRENS HOPE</v>
          </cell>
        </row>
        <row r="1577">
          <cell r="A1577" t="str">
            <v/>
          </cell>
          <cell r="B1577" t="str">
            <v>W446</v>
          </cell>
          <cell r="C1577" t="str">
            <v/>
          </cell>
          <cell r="D1577" t="str">
            <v>K</v>
          </cell>
          <cell r="E1577" t="str">
            <v>Shirley Chisholm Day Care Center</v>
          </cell>
          <cell r="F1577" t="str">
            <v/>
          </cell>
          <cell r="G1577" t="str">
            <v>Attn: Food Service Director</v>
          </cell>
          <cell r="H1577" t="str">
            <v>69-71 Saratoga Avenue</v>
          </cell>
          <cell r="I1577" t="str">
            <v>Brooklyn</v>
          </cell>
          <cell r="J1577" t="str">
            <v>(718) 443-4100</v>
          </cell>
          <cell r="K1577" t="str">
            <v/>
          </cell>
          <cell r="L1577" t="str">
            <v>CAYUGA</v>
          </cell>
          <cell r="M1577" t="str">
            <v/>
          </cell>
          <cell r="N1577" t="str">
            <v>02/26/95</v>
          </cell>
          <cell r="O1577" t="str">
            <v>0.00</v>
          </cell>
          <cell r="P1577" t="str">
            <v>RA</v>
          </cell>
          <cell r="Q1577" t="str">
            <v>No</v>
          </cell>
          <cell r="R1577" t="str">
            <v/>
          </cell>
          <cell r="S1577" t="str">
            <v>260</v>
          </cell>
          <cell r="T1577" t="str">
            <v>UNASSIGNED</v>
          </cell>
          <cell r="U1577" t="str">
            <v>Mickey Ronan- Dir- 718-443-3917 x223</v>
          </cell>
          <cell r="V1577" t="str">
            <v>0</v>
          </cell>
          <cell r="W1577" t="str">
            <v>CACF</v>
          </cell>
          <cell r="X1577" t="str">
            <v>Yes</v>
          </cell>
          <cell r="Y1577" t="str">
            <v xml:space="preserve">      </v>
          </cell>
          <cell r="Z1577" t="str">
            <v/>
          </cell>
          <cell r="AA1577" t="str">
            <v/>
          </cell>
          <cell r="AB1577" t="str">
            <v/>
          </cell>
          <cell r="AC1577" t="str">
            <v>0.00</v>
          </cell>
          <cell r="AD1577" t="str">
            <v>W446</v>
          </cell>
          <cell r="AE1577" t="str">
            <v>53AMPB7</v>
          </cell>
          <cell r="AF1577" t="str">
            <v>0.00</v>
          </cell>
          <cell r="AG1577" t="str">
            <v>CHISHOLM DCC</v>
          </cell>
        </row>
        <row r="1578">
          <cell r="A1578" t="str">
            <v>3322</v>
          </cell>
          <cell r="B1578" t="str">
            <v>W448</v>
          </cell>
          <cell r="C1578" t="str">
            <v/>
          </cell>
          <cell r="D1578" t="str">
            <v>K</v>
          </cell>
          <cell r="E1578" t="str">
            <v>Five Blocks Day Care Center</v>
          </cell>
          <cell r="F1578" t="str">
            <v>Attn: Food Service Director</v>
          </cell>
          <cell r="G1578" t="str">
            <v>Five Block Day Care Center</v>
          </cell>
          <cell r="H1578" t="str">
            <v>995 Carroll Street</v>
          </cell>
          <cell r="I1578" t="str">
            <v>Brooklyn</v>
          </cell>
          <cell r="J1578" t="str">
            <v>(718) 774-8203</v>
          </cell>
          <cell r="K1578" t="str">
            <v>June Rogers - Director</v>
          </cell>
          <cell r="L1578" t="str">
            <v>KINGS</v>
          </cell>
          <cell r="M1578" t="str">
            <v>juneallison@optonline.net</v>
          </cell>
          <cell r="N1578" t="str">
            <v>02/26/95</v>
          </cell>
          <cell r="O1578" t="str">
            <v>0.00</v>
          </cell>
          <cell r="P1578" t="str">
            <v>RA</v>
          </cell>
          <cell r="Q1578" t="str">
            <v>No</v>
          </cell>
          <cell r="R1578" t="str">
            <v>3322</v>
          </cell>
          <cell r="S1578" t="str">
            <v>260</v>
          </cell>
          <cell r="T1578" t="str">
            <v>UNASSIGNED</v>
          </cell>
          <cell r="U1578" t="str">
            <v>Mickey Ronan- Dir- 718-443-3917 x223</v>
          </cell>
          <cell r="V1578" t="str">
            <v>55854</v>
          </cell>
          <cell r="W1578" t="str">
            <v>CACF</v>
          </cell>
          <cell r="X1578" t="str">
            <v>Yes</v>
          </cell>
          <cell r="Y1578" t="str">
            <v xml:space="preserve">      </v>
          </cell>
          <cell r="Z1578" t="str">
            <v/>
          </cell>
          <cell r="AA1578" t="str">
            <v/>
          </cell>
          <cell r="AB1578" t="str">
            <v/>
          </cell>
          <cell r="AC1578" t="str">
            <v>0.00</v>
          </cell>
          <cell r="AD1578" t="str">
            <v>W448</v>
          </cell>
          <cell r="AE1578" t="str">
            <v>5blockCACFP</v>
          </cell>
          <cell r="AF1578" t="str">
            <v>0.00</v>
          </cell>
          <cell r="AG1578" t="str">
            <v>FIVE BLOCKS DCC</v>
          </cell>
        </row>
        <row r="1579">
          <cell r="A1579" t="str">
            <v>3217</v>
          </cell>
          <cell r="B1579" t="str">
            <v>W449</v>
          </cell>
          <cell r="C1579" t="str">
            <v/>
          </cell>
          <cell r="D1579" t="str">
            <v>K</v>
          </cell>
          <cell r="E1579" t="str">
            <v>Fort Greene Sr Citzen Council,  Inc.</v>
          </cell>
          <cell r="F1579" t="str">
            <v>Young Minds Day Care Center</v>
          </cell>
          <cell r="G1579" t="str">
            <v>Fort Greene Sr Citizen Council, Inc.</v>
          </cell>
          <cell r="H1579" t="str">
            <v>972 Fulton Street</v>
          </cell>
          <cell r="I1579" t="str">
            <v>Brooklyn</v>
          </cell>
          <cell r="J1579" t="str">
            <v>(718) 622-8622x 102</v>
          </cell>
          <cell r="K1579" t="str">
            <v>Davis Ma</v>
          </cell>
          <cell r="L1579" t="str">
            <v>KINGS</v>
          </cell>
          <cell r="M1579" t="str">
            <v>cmills@fortgreenecouncil.org</v>
          </cell>
          <cell r="N1579" t="str">
            <v>08/06/03</v>
          </cell>
          <cell r="O1579" t="str">
            <v>11,275.93</v>
          </cell>
          <cell r="P1579" t="str">
            <v>RA</v>
          </cell>
          <cell r="Q1579" t="str">
            <v>Yes</v>
          </cell>
          <cell r="R1579" t="str">
            <v>3217</v>
          </cell>
          <cell r="S1579" t="str">
            <v>260</v>
          </cell>
          <cell r="T1579" t="str">
            <v>UNASSIGNED</v>
          </cell>
          <cell r="U1579" t="str">
            <v>Mickey Ronan</v>
          </cell>
          <cell r="V1579" t="str">
            <v>31106</v>
          </cell>
          <cell r="W1579" t="str">
            <v>CACF</v>
          </cell>
          <cell r="X1579" t="str">
            <v>Yes</v>
          </cell>
          <cell r="Y1579" t="str">
            <v>Week 2</v>
          </cell>
          <cell r="Z1579" t="str">
            <v>10/26/11</v>
          </cell>
          <cell r="AA1579" t="str">
            <v/>
          </cell>
          <cell r="AB1579" t="str">
            <v>(718) 443-3917x 223</v>
          </cell>
          <cell r="AC1579" t="str">
            <v>-129.63</v>
          </cell>
          <cell r="AD1579" t="str">
            <v>W449</v>
          </cell>
          <cell r="AE1579" t="str">
            <v>Password972</v>
          </cell>
          <cell r="AF1579" t="str">
            <v>6,127.85</v>
          </cell>
          <cell r="AG1579" t="str">
            <v>FT GREENE SR CIT</v>
          </cell>
        </row>
        <row r="1580">
          <cell r="A1580" t="str">
            <v>3166</v>
          </cell>
          <cell r="B1580" t="str">
            <v>W450</v>
          </cell>
          <cell r="C1580" t="str">
            <v/>
          </cell>
          <cell r="D1580" t="str">
            <v>K</v>
          </cell>
          <cell r="E1580" t="str">
            <v>Albany Ave Day Care Center</v>
          </cell>
          <cell r="F1580" t="str">
            <v>Attn: Food Service Director</v>
          </cell>
          <cell r="G1580" t="str">
            <v>Albany Ave Day Care Center</v>
          </cell>
          <cell r="H1580" t="str">
            <v>196 Albany Avenue</v>
          </cell>
          <cell r="I1580" t="str">
            <v>Brooklyn</v>
          </cell>
          <cell r="J1580" t="str">
            <v>(718) 773-0071</v>
          </cell>
          <cell r="K1580" t="str">
            <v xml:space="preserve"> Lindo-Butts</v>
          </cell>
          <cell r="L1580" t="str">
            <v>KINGS</v>
          </cell>
          <cell r="M1580" t="str">
            <v>albanydr19@aol.com</v>
          </cell>
          <cell r="N1580" t="str">
            <v>08/06/03</v>
          </cell>
          <cell r="O1580" t="str">
            <v>0.00</v>
          </cell>
          <cell r="P1580" t="str">
            <v>RA</v>
          </cell>
          <cell r="Q1580" t="str">
            <v>No</v>
          </cell>
          <cell r="R1580" t="str">
            <v>3166</v>
          </cell>
          <cell r="S1580" t="str">
            <v>260</v>
          </cell>
          <cell r="T1580" t="str">
            <v>UNASSIGNED</v>
          </cell>
          <cell r="U1580" t="str">
            <v>Deborah Aiken</v>
          </cell>
          <cell r="V1580" t="str">
            <v>10870</v>
          </cell>
          <cell r="W1580" t="str">
            <v>CACF</v>
          </cell>
          <cell r="X1580" t="str">
            <v>No</v>
          </cell>
          <cell r="Y1580" t="str">
            <v xml:space="preserve">      </v>
          </cell>
          <cell r="Z1580" t="str">
            <v>09/14/11</v>
          </cell>
          <cell r="AA1580" t="str">
            <v/>
          </cell>
          <cell r="AB1580" t="str">
            <v>(718) 773-0071</v>
          </cell>
          <cell r="AC1580" t="str">
            <v>0.00</v>
          </cell>
          <cell r="AD1580" t="str">
            <v>W450</v>
          </cell>
          <cell r="AE1580" t="str">
            <v/>
          </cell>
          <cell r="AF1580" t="str">
            <v>0.00</v>
          </cell>
          <cell r="AG1580" t="str">
            <v>196 ALBANY AVE D</v>
          </cell>
        </row>
        <row r="1581">
          <cell r="A1581" t="str">
            <v/>
          </cell>
          <cell r="B1581" t="str">
            <v>W452</v>
          </cell>
          <cell r="C1581" t="str">
            <v/>
          </cell>
          <cell r="D1581" t="str">
            <v>K</v>
          </cell>
          <cell r="E1581" t="str">
            <v>Mount Calvary Child Care Center</v>
          </cell>
          <cell r="F1581" t="str">
            <v/>
          </cell>
          <cell r="G1581" t="str">
            <v>Attn: Food Service Director</v>
          </cell>
          <cell r="H1581" t="str">
            <v>2672 Eight Avenue</v>
          </cell>
          <cell r="I1581" t="str">
            <v>New York</v>
          </cell>
          <cell r="J1581" t="str">
            <v>(212) 281-9555</v>
          </cell>
          <cell r="K1581" t="str">
            <v/>
          </cell>
          <cell r="L1581" t="str">
            <v>CHAUTAUQUA</v>
          </cell>
          <cell r="M1581" t="str">
            <v/>
          </cell>
          <cell r="N1581" t="str">
            <v>02/26/95</v>
          </cell>
          <cell r="O1581" t="str">
            <v>0.00</v>
          </cell>
          <cell r="P1581" t="str">
            <v>RA</v>
          </cell>
          <cell r="Q1581" t="str">
            <v>No</v>
          </cell>
          <cell r="R1581" t="str">
            <v/>
          </cell>
          <cell r="S1581" t="str">
            <v>260</v>
          </cell>
          <cell r="T1581" t="str">
            <v>UNASSIGNED</v>
          </cell>
          <cell r="U1581" t="str">
            <v>Deborah Aiken-Pgm.Dir-718-773-0071</v>
          </cell>
          <cell r="V1581" t="str">
            <v>0</v>
          </cell>
          <cell r="W1581" t="str">
            <v>CACF</v>
          </cell>
          <cell r="X1581" t="str">
            <v>Yes</v>
          </cell>
          <cell r="Y1581" t="str">
            <v xml:space="preserve">      </v>
          </cell>
          <cell r="Z1581" t="str">
            <v/>
          </cell>
          <cell r="AA1581" t="str">
            <v/>
          </cell>
          <cell r="AB1581" t="str">
            <v/>
          </cell>
          <cell r="AC1581" t="str">
            <v>0.00</v>
          </cell>
          <cell r="AD1581" t="str">
            <v>W452</v>
          </cell>
          <cell r="AE1581" t="str">
            <v>8Y22YHF</v>
          </cell>
          <cell r="AF1581" t="str">
            <v>0.00</v>
          </cell>
          <cell r="AG1581" t="str">
            <v>MOUNT CALVARY CC</v>
          </cell>
        </row>
        <row r="1582">
          <cell r="A1582" t="str">
            <v>3185</v>
          </cell>
          <cell r="B1582" t="str">
            <v>W453</v>
          </cell>
          <cell r="C1582" t="str">
            <v/>
          </cell>
          <cell r="D1582" t="str">
            <v>K</v>
          </cell>
          <cell r="E1582" t="str">
            <v>Labor Bathgate Comm Child Care</v>
          </cell>
          <cell r="F1582" t="str">
            <v>Attn: Food Service Director</v>
          </cell>
          <cell r="G1582" t="str">
            <v>Labor Bathgate Comm Child Care</v>
          </cell>
          <cell r="H1582" t="str">
            <v>1638 Anthony Avenue</v>
          </cell>
          <cell r="I1582" t="str">
            <v>Bronx</v>
          </cell>
          <cell r="J1582" t="str">
            <v>(718) 583-3850</v>
          </cell>
          <cell r="K1582" t="str">
            <v>Velma Ackerman</v>
          </cell>
          <cell r="L1582" t="str">
            <v>BRONX</v>
          </cell>
          <cell r="M1582" t="str">
            <v>laborbathgate@yahoo.com</v>
          </cell>
          <cell r="N1582" t="str">
            <v>02/26/95</v>
          </cell>
          <cell r="O1582" t="str">
            <v>2,919.21</v>
          </cell>
          <cell r="P1582" t="str">
            <v>RA</v>
          </cell>
          <cell r="Q1582" t="str">
            <v>Yes</v>
          </cell>
          <cell r="R1582" t="str">
            <v>3185</v>
          </cell>
          <cell r="S1582" t="str">
            <v>260</v>
          </cell>
          <cell r="T1582" t="str">
            <v>UNASSIGNED</v>
          </cell>
          <cell r="U1582" t="str">
            <v>Deborah Aiken</v>
          </cell>
          <cell r="V1582" t="str">
            <v>8053</v>
          </cell>
          <cell r="W1582" t="str">
            <v>CACF</v>
          </cell>
          <cell r="X1582" t="str">
            <v>Yes</v>
          </cell>
          <cell r="Y1582" t="str">
            <v xml:space="preserve">      </v>
          </cell>
          <cell r="Z1582" t="str">
            <v>09/06/11</v>
          </cell>
          <cell r="AA1582" t="str">
            <v/>
          </cell>
          <cell r="AB1582" t="str">
            <v>(718) 773-0071</v>
          </cell>
          <cell r="AC1582" t="str">
            <v>-114.91</v>
          </cell>
          <cell r="AD1582" t="str">
            <v>W453</v>
          </cell>
          <cell r="AE1582" t="str">
            <v>Director17</v>
          </cell>
          <cell r="AF1582" t="str">
            <v>1,624.85</v>
          </cell>
          <cell r="AG1582" t="str">
            <v>LABOR BATHGATE</v>
          </cell>
        </row>
        <row r="1583">
          <cell r="A1583" t="str">
            <v/>
          </cell>
          <cell r="B1583" t="str">
            <v>W454</v>
          </cell>
          <cell r="C1583" t="str">
            <v/>
          </cell>
          <cell r="D1583" t="str">
            <v>K</v>
          </cell>
          <cell r="E1583" t="str">
            <v>Fort Greene Sr. Citizen Council Inc</v>
          </cell>
          <cell r="F1583" t="str">
            <v/>
          </cell>
          <cell r="G1583" t="str">
            <v>Bedford Ave Group/Family DCC</v>
          </cell>
          <cell r="H1583" t="str">
            <v>40 Brevoort Place</v>
          </cell>
          <cell r="I1583" t="str">
            <v>Brooklyn</v>
          </cell>
          <cell r="J1583" t="str">
            <v>(718) 636-9193</v>
          </cell>
          <cell r="K1583" t="str">
            <v/>
          </cell>
          <cell r="L1583" t="str">
            <v>CAYUGA</v>
          </cell>
          <cell r="M1583" t="str">
            <v/>
          </cell>
          <cell r="N1583" t="str">
            <v>02/26/95</v>
          </cell>
          <cell r="O1583" t="str">
            <v>0.00</v>
          </cell>
          <cell r="P1583" t="str">
            <v>RA</v>
          </cell>
          <cell r="Q1583" t="str">
            <v>No</v>
          </cell>
          <cell r="R1583" t="str">
            <v/>
          </cell>
          <cell r="S1583" t="str">
            <v>260</v>
          </cell>
          <cell r="T1583" t="str">
            <v>UNASSIGNED</v>
          </cell>
          <cell r="U1583" t="str">
            <v>Deborah Aiken-Pgm.Dir-718-773-0071</v>
          </cell>
          <cell r="V1583" t="str">
            <v>0</v>
          </cell>
          <cell r="W1583" t="str">
            <v>CACF</v>
          </cell>
          <cell r="X1583" t="str">
            <v>Yes</v>
          </cell>
          <cell r="Y1583" t="str">
            <v xml:space="preserve">      </v>
          </cell>
          <cell r="Z1583" t="str">
            <v/>
          </cell>
          <cell r="AA1583" t="str">
            <v/>
          </cell>
          <cell r="AB1583" t="str">
            <v/>
          </cell>
          <cell r="AC1583" t="str">
            <v>0.00</v>
          </cell>
          <cell r="AD1583" t="str">
            <v>W454</v>
          </cell>
          <cell r="AE1583" t="str">
            <v>P494F3W</v>
          </cell>
          <cell r="AF1583" t="str">
            <v>0.00</v>
          </cell>
          <cell r="AG1583" t="str">
            <v>FT GREENE CNCL</v>
          </cell>
        </row>
        <row r="1584">
          <cell r="A1584" t="str">
            <v>3149</v>
          </cell>
          <cell r="B1584" t="str">
            <v>W456</v>
          </cell>
          <cell r="C1584" t="str">
            <v/>
          </cell>
          <cell r="D1584" t="str">
            <v>K</v>
          </cell>
          <cell r="E1584" t="str">
            <v>Cornerstone Day Care Center, Inc.</v>
          </cell>
          <cell r="F1584" t="str">
            <v>Attn: Food Service Director</v>
          </cell>
          <cell r="G1584" t="str">
            <v>Cornerstone Day Care Center, Inc.</v>
          </cell>
          <cell r="H1584" t="str">
            <v>574 Madison Street</v>
          </cell>
          <cell r="I1584" t="str">
            <v>Brooklyn</v>
          </cell>
          <cell r="J1584" t="str">
            <v>(718) 574-8300</v>
          </cell>
          <cell r="K1584" t="str">
            <v>Bryanna Vargas</v>
          </cell>
          <cell r="L1584" t="str">
            <v>KINGS</v>
          </cell>
          <cell r="M1584" t="str">
            <v>b.vargas@cornerstonedaycarecenter.org</v>
          </cell>
          <cell r="N1584" t="str">
            <v>02/26/95</v>
          </cell>
          <cell r="O1584" t="str">
            <v>0.00</v>
          </cell>
          <cell r="P1584" t="str">
            <v>RA</v>
          </cell>
          <cell r="Q1584" t="str">
            <v>No</v>
          </cell>
          <cell r="R1584" t="str">
            <v>3149</v>
          </cell>
          <cell r="S1584" t="str">
            <v>260</v>
          </cell>
          <cell r="T1584" t="str">
            <v>UNASSIGNED</v>
          </cell>
          <cell r="U1584" t="str">
            <v>Petra Johnny</v>
          </cell>
          <cell r="V1584" t="str">
            <v>6376</v>
          </cell>
          <cell r="W1584" t="str">
            <v>CACF</v>
          </cell>
          <cell r="X1584" t="str">
            <v>No</v>
          </cell>
          <cell r="Y1584" t="str">
            <v xml:space="preserve">      </v>
          </cell>
          <cell r="Z1584" t="str">
            <v>10/24/11</v>
          </cell>
          <cell r="AA1584" t="str">
            <v/>
          </cell>
          <cell r="AB1584" t="str">
            <v>(718) 574-8300</v>
          </cell>
          <cell r="AC1584" t="str">
            <v>0.00</v>
          </cell>
          <cell r="AD1584" t="str">
            <v>W456</v>
          </cell>
          <cell r="AE1584" t="str">
            <v>Cornerstone289</v>
          </cell>
          <cell r="AF1584" t="str">
            <v>0.00</v>
          </cell>
          <cell r="AG1584" t="str">
            <v>CORNERSTONE DAY CARE CENTER, INC.</v>
          </cell>
        </row>
        <row r="1585">
          <cell r="A1585" t="str">
            <v>3214</v>
          </cell>
          <cell r="B1585" t="str">
            <v>W457</v>
          </cell>
          <cell r="C1585" t="str">
            <v/>
          </cell>
          <cell r="D1585" t="str">
            <v>K</v>
          </cell>
          <cell r="E1585" t="str">
            <v>Brooklyn Bureau Community Services</v>
          </cell>
          <cell r="F1585" t="str">
            <v>Attn: Food Service Director</v>
          </cell>
          <cell r="G1585" t="str">
            <v>Brooklyn Bureau Of Community Svcs.</v>
          </cell>
          <cell r="H1585" t="str">
            <v>285 Schermerhorn Street, 5th Floor</v>
          </cell>
          <cell r="I1585" t="str">
            <v>Brooklyn</v>
          </cell>
          <cell r="J1585" t="str">
            <v>(718) 310-5635</v>
          </cell>
          <cell r="K1585" t="str">
            <v>Chanda Hill  - FSD</v>
          </cell>
          <cell r="L1585" t="str">
            <v>KINGS</v>
          </cell>
          <cell r="M1585" t="str">
            <v/>
          </cell>
          <cell r="N1585" t="str">
            <v>02/26/95</v>
          </cell>
          <cell r="O1585" t="str">
            <v>0.00</v>
          </cell>
          <cell r="P1585" t="str">
            <v>RA</v>
          </cell>
          <cell r="Q1585" t="str">
            <v>No</v>
          </cell>
          <cell r="R1585" t="str">
            <v>3214</v>
          </cell>
          <cell r="S1585" t="str">
            <v>260</v>
          </cell>
          <cell r="T1585" t="str">
            <v>UNASSIGNED</v>
          </cell>
          <cell r="U1585" t="str">
            <v>Deborah Aiken-Pgm.Dir-718-773-0071</v>
          </cell>
          <cell r="V1585" t="str">
            <v>0</v>
          </cell>
          <cell r="W1585" t="str">
            <v>CACF</v>
          </cell>
          <cell r="X1585" t="str">
            <v>Yes</v>
          </cell>
          <cell r="Y1585" t="str">
            <v xml:space="preserve">      </v>
          </cell>
          <cell r="Z1585" t="str">
            <v/>
          </cell>
          <cell r="AA1585" t="str">
            <v/>
          </cell>
          <cell r="AB1585" t="str">
            <v/>
          </cell>
          <cell r="AC1585" t="str">
            <v>0.00</v>
          </cell>
          <cell r="AD1585" t="str">
            <v>W457</v>
          </cell>
          <cell r="AE1585" t="str">
            <v>ARR32PF</v>
          </cell>
          <cell r="AF1585" t="str">
            <v>0.00</v>
          </cell>
          <cell r="AG1585" t="str">
            <v>BROOKLYN BUREAU</v>
          </cell>
        </row>
        <row r="1586">
          <cell r="A1586" t="str">
            <v>3288</v>
          </cell>
          <cell r="B1586" t="str">
            <v>W458</v>
          </cell>
          <cell r="C1586" t="str">
            <v/>
          </cell>
          <cell r="D1586" t="str">
            <v>K</v>
          </cell>
          <cell r="E1586" t="str">
            <v>Action For Progress Inc- DCC</v>
          </cell>
          <cell r="F1586" t="str">
            <v>Attn: Food Service Director</v>
          </cell>
          <cell r="G1586" t="str">
            <v>Action For Progress,Inc. DCC</v>
          </cell>
          <cell r="H1586" t="str">
            <v>180 Suffolk Street</v>
          </cell>
          <cell r="I1586" t="str">
            <v>New York</v>
          </cell>
          <cell r="J1586" t="str">
            <v>(212) 475-4340</v>
          </cell>
          <cell r="K1586" t="str">
            <v>Maria Rivera - Admin.Director</v>
          </cell>
          <cell r="L1586" t="str">
            <v>MANHATTAN</v>
          </cell>
          <cell r="M1586" t="str">
            <v/>
          </cell>
          <cell r="N1586" t="str">
            <v>02/26/95</v>
          </cell>
          <cell r="O1586" t="str">
            <v>0.00</v>
          </cell>
          <cell r="P1586" t="str">
            <v>RA</v>
          </cell>
          <cell r="Q1586" t="str">
            <v>No</v>
          </cell>
          <cell r="R1586" t="str">
            <v>3288</v>
          </cell>
          <cell r="S1586" t="str">
            <v>260</v>
          </cell>
          <cell r="T1586" t="str">
            <v>UNASSIGNED</v>
          </cell>
          <cell r="U1586" t="str">
            <v>Deborah Aiken-Pgm.Dir-718-773-0071</v>
          </cell>
          <cell r="V1586" t="str">
            <v>0</v>
          </cell>
          <cell r="W1586" t="str">
            <v>CACF</v>
          </cell>
          <cell r="X1586" t="str">
            <v>Yes</v>
          </cell>
          <cell r="Y1586" t="str">
            <v xml:space="preserve">      </v>
          </cell>
          <cell r="Z1586" t="str">
            <v/>
          </cell>
          <cell r="AA1586" t="str">
            <v/>
          </cell>
          <cell r="AB1586" t="str">
            <v/>
          </cell>
          <cell r="AC1586" t="str">
            <v>0.00</v>
          </cell>
          <cell r="AD1586" t="str">
            <v>W458</v>
          </cell>
          <cell r="AE1586" t="str">
            <v>GWMT8E7</v>
          </cell>
          <cell r="AF1586" t="str">
            <v>0.00</v>
          </cell>
          <cell r="AG1586" t="str">
            <v>ACTION PROGRESS</v>
          </cell>
        </row>
        <row r="1587">
          <cell r="A1587" t="str">
            <v>3319</v>
          </cell>
          <cell r="B1587" t="str">
            <v>W460</v>
          </cell>
          <cell r="C1587" t="str">
            <v/>
          </cell>
          <cell r="D1587" t="str">
            <v>K</v>
          </cell>
          <cell r="E1587" t="str">
            <v>Neighborhood Day Nursery</v>
          </cell>
          <cell r="F1587" t="str">
            <v>Attn: Food Service Director</v>
          </cell>
          <cell r="G1587" t="str">
            <v>Neighborhood Day Nursery</v>
          </cell>
          <cell r="H1587" t="str">
            <v>173 East 112th St. &amp; 3rd Ave.</v>
          </cell>
          <cell r="I1587" t="str">
            <v>New York</v>
          </cell>
          <cell r="J1587" t="str">
            <v>(212) 876-3366</v>
          </cell>
          <cell r="K1587" t="str">
            <v>Rosalyn Inman - Director</v>
          </cell>
          <cell r="L1587" t="str">
            <v>MANHATTAN</v>
          </cell>
          <cell r="M1587" t="str">
            <v/>
          </cell>
          <cell r="N1587" t="str">
            <v>02/26/95</v>
          </cell>
          <cell r="O1587" t="str">
            <v>0.00</v>
          </cell>
          <cell r="P1587" t="str">
            <v>RA</v>
          </cell>
          <cell r="Q1587" t="str">
            <v>No</v>
          </cell>
          <cell r="R1587" t="str">
            <v>3319</v>
          </cell>
          <cell r="S1587" t="str">
            <v>260</v>
          </cell>
          <cell r="T1587" t="str">
            <v>UNASSIGNED</v>
          </cell>
          <cell r="U1587" t="str">
            <v>Deborah Aiken-Pgm.Dir-718-773-0071</v>
          </cell>
          <cell r="V1587" t="str">
            <v>0</v>
          </cell>
          <cell r="W1587" t="str">
            <v>CACF</v>
          </cell>
          <cell r="X1587" t="str">
            <v>Yes</v>
          </cell>
          <cell r="Y1587" t="str">
            <v xml:space="preserve">      </v>
          </cell>
          <cell r="Z1587" t="str">
            <v/>
          </cell>
          <cell r="AA1587" t="str">
            <v/>
          </cell>
          <cell r="AB1587" t="str">
            <v/>
          </cell>
          <cell r="AC1587" t="str">
            <v>0.00</v>
          </cell>
          <cell r="AD1587" t="str">
            <v>W460</v>
          </cell>
          <cell r="AE1587" t="str">
            <v>XV8K2PA</v>
          </cell>
          <cell r="AF1587" t="str">
            <v>0.00</v>
          </cell>
          <cell r="AG1587" t="str">
            <v>NEIGHBORHOOD DN</v>
          </cell>
        </row>
        <row r="1588">
          <cell r="A1588" t="str">
            <v>5002</v>
          </cell>
          <cell r="B1588" t="str">
            <v>W463</v>
          </cell>
          <cell r="C1588" t="str">
            <v/>
          </cell>
          <cell r="D1588" t="str">
            <v>K</v>
          </cell>
          <cell r="E1588" t="str">
            <v>Rehoboth Open Bible Church</v>
          </cell>
          <cell r="F1588" t="str">
            <v>Attn: Food Service Director</v>
          </cell>
          <cell r="G1588" t="str">
            <v>Rehoboth Open Bible Church</v>
          </cell>
          <cell r="H1588" t="str">
            <v>5102 Avenue D</v>
          </cell>
          <cell r="I1588" t="str">
            <v>Brooklyn</v>
          </cell>
          <cell r="J1588" t="str">
            <v>(718) 629-1491</v>
          </cell>
          <cell r="K1588" t="str">
            <v>Imogene Nelson</v>
          </cell>
          <cell r="L1588" t="str">
            <v>KINGS</v>
          </cell>
          <cell r="M1588" t="str">
            <v>REHOBOTH@ROBCNY.ORG</v>
          </cell>
          <cell r="N1588" t="str">
            <v>06/07/05</v>
          </cell>
          <cell r="O1588" t="str">
            <v>0.00</v>
          </cell>
          <cell r="P1588" t="str">
            <v>RA</v>
          </cell>
          <cell r="Q1588" t="str">
            <v>No</v>
          </cell>
          <cell r="R1588" t="str">
            <v>5002</v>
          </cell>
          <cell r="S1588" t="str">
            <v>260</v>
          </cell>
          <cell r="T1588" t="str">
            <v>UNASSIGNED</v>
          </cell>
          <cell r="U1588" t="str">
            <v>Gregory Martin-Exe.Dir-718-342-3700</v>
          </cell>
          <cell r="V1588" t="str">
            <v>0</v>
          </cell>
          <cell r="W1588" t="str">
            <v>CACF</v>
          </cell>
          <cell r="X1588" t="str">
            <v>Yes</v>
          </cell>
          <cell r="Y1588" t="str">
            <v xml:space="preserve">      </v>
          </cell>
          <cell r="Z1588" t="str">
            <v/>
          </cell>
          <cell r="AA1588" t="str">
            <v/>
          </cell>
          <cell r="AB1588" t="str">
            <v/>
          </cell>
          <cell r="AC1588" t="str">
            <v>0.00</v>
          </cell>
          <cell r="AD1588" t="str">
            <v>W463</v>
          </cell>
          <cell r="AE1588" t="str">
            <v>YY8GW8W</v>
          </cell>
          <cell r="AF1588" t="str">
            <v>0.00</v>
          </cell>
          <cell r="AG1588" t="str">
            <v>REHOBOTH OPEN</v>
          </cell>
        </row>
        <row r="1589">
          <cell r="A1589" t="str">
            <v>3268</v>
          </cell>
          <cell r="B1589" t="str">
            <v>W464</v>
          </cell>
          <cell r="C1589" t="str">
            <v/>
          </cell>
          <cell r="D1589" t="str">
            <v>K</v>
          </cell>
          <cell r="E1589" t="str">
            <v>West Harlem Comm Org Inc</v>
          </cell>
          <cell r="F1589" t="str">
            <v>Attn: Food Service Director</v>
          </cell>
          <cell r="G1589" t="str">
            <v>West Harlem Comm Org,Inc.</v>
          </cell>
          <cell r="H1589" t="str">
            <v>121 W.128th Street</v>
          </cell>
          <cell r="I1589" t="str">
            <v>New York</v>
          </cell>
          <cell r="J1589" t="str">
            <v>(212) 665-7586</v>
          </cell>
          <cell r="K1589" t="str">
            <v>Jeanette Spensor - Exec.Director</v>
          </cell>
          <cell r="L1589" t="str">
            <v>MANHATTAN</v>
          </cell>
          <cell r="M1589" t="str">
            <v>JBSWHHS@AOL.COM</v>
          </cell>
          <cell r="N1589" t="str">
            <v>02/26/95</v>
          </cell>
          <cell r="O1589" t="str">
            <v>0.00</v>
          </cell>
          <cell r="P1589" t="str">
            <v>RA</v>
          </cell>
          <cell r="Q1589" t="str">
            <v>No</v>
          </cell>
          <cell r="R1589" t="str">
            <v>3268</v>
          </cell>
          <cell r="S1589" t="str">
            <v>260</v>
          </cell>
          <cell r="T1589" t="str">
            <v>UNASSIGNED</v>
          </cell>
          <cell r="U1589" t="str">
            <v>Gregory Martin-Exe.Dir-718-342-3700</v>
          </cell>
          <cell r="V1589" t="str">
            <v>32738</v>
          </cell>
          <cell r="W1589" t="str">
            <v>CACF</v>
          </cell>
          <cell r="X1589" t="str">
            <v>No</v>
          </cell>
          <cell r="Y1589" t="str">
            <v xml:space="preserve">      </v>
          </cell>
          <cell r="Z1589" t="str">
            <v/>
          </cell>
          <cell r="AA1589" t="str">
            <v/>
          </cell>
          <cell r="AB1589" t="str">
            <v/>
          </cell>
          <cell r="AC1589" t="str">
            <v>0.00</v>
          </cell>
          <cell r="AD1589" t="str">
            <v>W464</v>
          </cell>
          <cell r="AE1589" t="str">
            <v/>
          </cell>
          <cell r="AF1589" t="str">
            <v>0.00</v>
          </cell>
          <cell r="AG1589" t="str">
            <v>WEST HARLEM ORG</v>
          </cell>
        </row>
        <row r="1590">
          <cell r="A1590" t="str">
            <v>5099</v>
          </cell>
          <cell r="B1590" t="str">
            <v>W465</v>
          </cell>
          <cell r="C1590" t="str">
            <v/>
          </cell>
          <cell r="D1590" t="str">
            <v>K</v>
          </cell>
          <cell r="E1590" t="str">
            <v>Episcopal Social Services</v>
          </cell>
          <cell r="F1590" t="str">
            <v>Attn: Food Service Director</v>
          </cell>
          <cell r="G1590" t="str">
            <v>Episcopal Social Services</v>
          </cell>
          <cell r="H1590" t="str">
            <v>305 Seventh Ave, 4th Floor</v>
          </cell>
          <cell r="I1590" t="str">
            <v>New York</v>
          </cell>
          <cell r="J1590" t="str">
            <v>(917) 922-1992 x5612</v>
          </cell>
          <cell r="K1590" t="str">
            <v>Helen Davis</v>
          </cell>
          <cell r="L1590" t="str">
            <v>MANHATTAN</v>
          </cell>
          <cell r="M1590" t="str">
            <v>hdavis@shelteringarmsny.org</v>
          </cell>
          <cell r="N1590" t="str">
            <v>10/11/07</v>
          </cell>
          <cell r="O1590" t="str">
            <v>0.00</v>
          </cell>
          <cell r="P1590" t="str">
            <v>RA</v>
          </cell>
          <cell r="Q1590" t="str">
            <v>No</v>
          </cell>
          <cell r="R1590" t="str">
            <v>5099</v>
          </cell>
          <cell r="S1590" t="str">
            <v>260</v>
          </cell>
          <cell r="T1590" t="str">
            <v>UNASSIGNED</v>
          </cell>
          <cell r="U1590" t="str">
            <v>Gregory Martin</v>
          </cell>
          <cell r="V1590" t="str">
            <v>107524</v>
          </cell>
          <cell r="W1590" t="str">
            <v>CACF</v>
          </cell>
          <cell r="X1590" t="str">
            <v>No</v>
          </cell>
          <cell r="Y1590" t="str">
            <v xml:space="preserve">      </v>
          </cell>
          <cell r="Z1590" t="str">
            <v>10/20/11</v>
          </cell>
          <cell r="AA1590" t="str">
            <v/>
          </cell>
          <cell r="AB1590" t="str">
            <v>(718) 342-3700</v>
          </cell>
          <cell r="AC1590" t="str">
            <v>0.00</v>
          </cell>
          <cell r="AD1590" t="str">
            <v>W465</v>
          </cell>
          <cell r="AE1590" t="str">
            <v>Kingdom10$$</v>
          </cell>
          <cell r="AF1590" t="str">
            <v>0.00</v>
          </cell>
          <cell r="AG1590" t="str">
            <v>EPISCOPAL SOC SV</v>
          </cell>
        </row>
        <row r="1591">
          <cell r="A1591" t="str">
            <v>3255</v>
          </cell>
          <cell r="B1591" t="str">
            <v>W466</v>
          </cell>
          <cell r="C1591" t="str">
            <v/>
          </cell>
          <cell r="D1591" t="str">
            <v>K</v>
          </cell>
          <cell r="E1591" t="str">
            <v>La Peninsula Comm Organization HS</v>
          </cell>
          <cell r="F1591" t="str">
            <v>Attn: Food Service Director</v>
          </cell>
          <cell r="G1591" t="str">
            <v>La Peninsula Comm Org Head Start</v>
          </cell>
          <cell r="H1591" t="str">
            <v>711 Manida Street</v>
          </cell>
          <cell r="I1591" t="str">
            <v>Bronx</v>
          </cell>
          <cell r="J1591" t="str">
            <v>(718) 542-1161</v>
          </cell>
          <cell r="K1591" t="str">
            <v>Frank Torres - FSD</v>
          </cell>
          <cell r="L1591" t="str">
            <v>BRONX</v>
          </cell>
          <cell r="M1591" t="str">
            <v>FTORRES@LAPEN.COM</v>
          </cell>
          <cell r="N1591" t="str">
            <v>04/21/03</v>
          </cell>
          <cell r="O1591" t="str">
            <v>0.00</v>
          </cell>
          <cell r="P1591" t="str">
            <v>RA</v>
          </cell>
          <cell r="Q1591" t="str">
            <v>No</v>
          </cell>
          <cell r="R1591" t="str">
            <v>3255</v>
          </cell>
          <cell r="S1591" t="str">
            <v>260</v>
          </cell>
          <cell r="T1591" t="str">
            <v>UNASSIGNED</v>
          </cell>
          <cell r="U1591" t="str">
            <v>Gregory Martin-Exe.Dir-718-342-3700</v>
          </cell>
          <cell r="V1591" t="str">
            <v>142927</v>
          </cell>
          <cell r="W1591" t="str">
            <v>CACF</v>
          </cell>
          <cell r="X1591" t="str">
            <v>No</v>
          </cell>
          <cell r="Y1591" t="str">
            <v xml:space="preserve">      </v>
          </cell>
          <cell r="Z1591" t="str">
            <v/>
          </cell>
          <cell r="AA1591" t="str">
            <v/>
          </cell>
          <cell r="AB1591" t="str">
            <v/>
          </cell>
          <cell r="AC1591" t="str">
            <v>0.00</v>
          </cell>
          <cell r="AD1591" t="str">
            <v>W466</v>
          </cell>
          <cell r="AE1591" t="str">
            <v/>
          </cell>
          <cell r="AF1591" t="str">
            <v>0.00</v>
          </cell>
          <cell r="AG1591" t="str">
            <v>LA PENINSULA</v>
          </cell>
        </row>
        <row r="1592">
          <cell r="A1592" t="str">
            <v/>
          </cell>
          <cell r="B1592" t="str">
            <v>W467</v>
          </cell>
          <cell r="C1592" t="str">
            <v/>
          </cell>
          <cell r="D1592" t="str">
            <v>K</v>
          </cell>
          <cell r="E1592" t="str">
            <v>La Peninsula Comm Org Head Start</v>
          </cell>
          <cell r="F1592" t="str">
            <v/>
          </cell>
          <cell r="G1592" t="str">
            <v>Attn: Food Service Director</v>
          </cell>
          <cell r="H1592" t="str">
            <v>1054 Intervale Avenue</v>
          </cell>
          <cell r="I1592" t="str">
            <v>Bronx</v>
          </cell>
          <cell r="J1592" t="str">
            <v>(718) 542-1161</v>
          </cell>
          <cell r="K1592" t="str">
            <v/>
          </cell>
          <cell r="L1592" t="str">
            <v>CAYUGA</v>
          </cell>
          <cell r="M1592" t="str">
            <v/>
          </cell>
          <cell r="N1592" t="str">
            <v>02/26/95</v>
          </cell>
          <cell r="O1592" t="str">
            <v>0.00</v>
          </cell>
          <cell r="P1592" t="str">
            <v>RA</v>
          </cell>
          <cell r="Q1592" t="str">
            <v>No</v>
          </cell>
          <cell r="R1592" t="str">
            <v/>
          </cell>
          <cell r="S1592" t="str">
            <v>260</v>
          </cell>
          <cell r="T1592" t="str">
            <v>UNASSIGNED</v>
          </cell>
          <cell r="U1592" t="str">
            <v>Gregory Martin-Exe.Dir-718-342-3700</v>
          </cell>
          <cell r="V1592" t="str">
            <v>0</v>
          </cell>
          <cell r="W1592" t="str">
            <v>CACF</v>
          </cell>
          <cell r="X1592" t="str">
            <v>Yes</v>
          </cell>
          <cell r="Y1592" t="str">
            <v xml:space="preserve">      </v>
          </cell>
          <cell r="Z1592" t="str">
            <v/>
          </cell>
          <cell r="AA1592" t="str">
            <v/>
          </cell>
          <cell r="AB1592" t="str">
            <v/>
          </cell>
          <cell r="AC1592" t="str">
            <v>0.00</v>
          </cell>
          <cell r="AD1592" t="str">
            <v>W467</v>
          </cell>
          <cell r="AE1592" t="str">
            <v>8YGD99R</v>
          </cell>
          <cell r="AF1592" t="str">
            <v>0.00</v>
          </cell>
          <cell r="AG1592" t="str">
            <v>LA PENINSULA HS</v>
          </cell>
        </row>
        <row r="1593">
          <cell r="A1593" t="str">
            <v/>
          </cell>
          <cell r="B1593" t="str">
            <v>W468</v>
          </cell>
          <cell r="C1593" t="str">
            <v/>
          </cell>
          <cell r="D1593" t="str">
            <v>K</v>
          </cell>
          <cell r="E1593" t="str">
            <v>New Morning Day Care Center</v>
          </cell>
          <cell r="F1593" t="str">
            <v/>
          </cell>
          <cell r="G1593" t="str">
            <v>Attn: Food Service Director</v>
          </cell>
          <cell r="H1593" t="str">
            <v>141 Parkhill Avenue</v>
          </cell>
          <cell r="I1593" t="str">
            <v>Staten Island</v>
          </cell>
          <cell r="J1593" t="str">
            <v>(718) 981-3692</v>
          </cell>
          <cell r="K1593" t="str">
            <v>Josephine Polizzi - Director</v>
          </cell>
          <cell r="L1593" t="str">
            <v>CHAUTAUQUA</v>
          </cell>
          <cell r="M1593" t="str">
            <v/>
          </cell>
          <cell r="N1593" t="str">
            <v>02/12/03</v>
          </cell>
          <cell r="O1593" t="str">
            <v>0.00</v>
          </cell>
          <cell r="P1593" t="str">
            <v>RA</v>
          </cell>
          <cell r="Q1593" t="str">
            <v>No</v>
          </cell>
          <cell r="R1593" t="str">
            <v/>
          </cell>
          <cell r="S1593" t="str">
            <v>260</v>
          </cell>
          <cell r="T1593" t="str">
            <v>UNASSIGNED</v>
          </cell>
          <cell r="U1593" t="str">
            <v>Josephine Polizzi - Director</v>
          </cell>
          <cell r="V1593" t="str">
            <v>0</v>
          </cell>
          <cell r="W1593" t="str">
            <v>CACF</v>
          </cell>
          <cell r="X1593" t="str">
            <v>Yes</v>
          </cell>
          <cell r="Y1593" t="str">
            <v xml:space="preserve">      </v>
          </cell>
          <cell r="Z1593" t="str">
            <v/>
          </cell>
          <cell r="AA1593" t="str">
            <v/>
          </cell>
          <cell r="AB1593" t="str">
            <v/>
          </cell>
          <cell r="AC1593" t="str">
            <v>0.00</v>
          </cell>
          <cell r="AD1593" t="str">
            <v>W468</v>
          </cell>
          <cell r="AE1593" t="str">
            <v>YFFQXX5</v>
          </cell>
          <cell r="AF1593" t="str">
            <v>0.00</v>
          </cell>
          <cell r="AG1593" t="str">
            <v>NEW MORNING DCC</v>
          </cell>
        </row>
        <row r="1594">
          <cell r="A1594" t="str">
            <v>3096</v>
          </cell>
          <cell r="B1594" t="str">
            <v>W469</v>
          </cell>
          <cell r="C1594" t="str">
            <v/>
          </cell>
          <cell r="D1594" t="str">
            <v>K</v>
          </cell>
          <cell r="E1594" t="str">
            <v>Nicholas Cardell DCC, Inc.</v>
          </cell>
          <cell r="F1594" t="str">
            <v>Attn: Food Service Director</v>
          </cell>
          <cell r="G1594" t="str">
            <v>Nicholas Cardell DCC, Inc.</v>
          </cell>
          <cell r="H1594" t="str">
            <v>84 Vermilyea Ave., 2nd Floor</v>
          </cell>
          <cell r="I1594" t="str">
            <v>New York</v>
          </cell>
          <cell r="J1594" t="str">
            <v>(212) 942-6757</v>
          </cell>
          <cell r="K1594" t="str">
            <v>Faviola Martinez</v>
          </cell>
          <cell r="L1594" t="str">
            <v>MANHATTAN</v>
          </cell>
          <cell r="M1594" t="str">
            <v>famartinez713@gmail.com</v>
          </cell>
          <cell r="N1594" t="str">
            <v>06/10/04</v>
          </cell>
          <cell r="O1594" t="str">
            <v>3,434.69</v>
          </cell>
          <cell r="P1594" t="str">
            <v>RA</v>
          </cell>
          <cell r="Q1594" t="str">
            <v>Yes</v>
          </cell>
          <cell r="R1594" t="str">
            <v>3096</v>
          </cell>
          <cell r="S1594" t="str">
            <v>260</v>
          </cell>
          <cell r="T1594" t="str">
            <v>UNASSIGNED</v>
          </cell>
          <cell r="U1594" t="str">
            <v>Josephine Polizzi</v>
          </cell>
          <cell r="V1594" t="str">
            <v>9475</v>
          </cell>
          <cell r="W1594" t="str">
            <v>CACF</v>
          </cell>
          <cell r="X1594" t="str">
            <v>Yes</v>
          </cell>
          <cell r="Y1594" t="str">
            <v xml:space="preserve">      </v>
          </cell>
          <cell r="Z1594" t="str">
            <v>10/31/11</v>
          </cell>
          <cell r="AA1594" t="str">
            <v/>
          </cell>
          <cell r="AB1594" t="str">
            <v/>
          </cell>
          <cell r="AC1594" t="str">
            <v>0.00</v>
          </cell>
          <cell r="AD1594" t="str">
            <v>W469</v>
          </cell>
          <cell r="AE1594" t="str">
            <v>Nicholas84</v>
          </cell>
          <cell r="AF1594" t="str">
            <v>3,434.69</v>
          </cell>
          <cell r="AG1594" t="str">
            <v>NICHOLAS CARDELL</v>
          </cell>
        </row>
        <row r="1595">
          <cell r="A1595" t="str">
            <v/>
          </cell>
          <cell r="B1595" t="str">
            <v>W470</v>
          </cell>
          <cell r="C1595" t="str">
            <v/>
          </cell>
          <cell r="D1595" t="str">
            <v>K</v>
          </cell>
          <cell r="E1595" t="str">
            <v>Franklin Plaza Day Care Center</v>
          </cell>
          <cell r="F1595" t="str">
            <v/>
          </cell>
          <cell r="G1595" t="str">
            <v>Attn: Food Service Director</v>
          </cell>
          <cell r="H1595" t="str">
            <v>2081 Second Avenue</v>
          </cell>
          <cell r="I1595" t="str">
            <v>New York</v>
          </cell>
          <cell r="J1595" t="str">
            <v>(212) 289-2323</v>
          </cell>
          <cell r="K1595" t="str">
            <v>Isabel Montenerdo</v>
          </cell>
          <cell r="L1595" t="str">
            <v>CHAUTAUQUA</v>
          </cell>
          <cell r="M1595" t="str">
            <v/>
          </cell>
          <cell r="N1595" t="str">
            <v>07/19/01</v>
          </cell>
          <cell r="O1595" t="str">
            <v>0.00</v>
          </cell>
          <cell r="P1595" t="str">
            <v>RA</v>
          </cell>
          <cell r="Q1595" t="str">
            <v>No</v>
          </cell>
          <cell r="R1595" t="str">
            <v/>
          </cell>
          <cell r="S1595" t="str">
            <v>260</v>
          </cell>
          <cell r="T1595" t="str">
            <v>UNASSIGNED</v>
          </cell>
          <cell r="U1595" t="str">
            <v>Josephine Polizzi - Director</v>
          </cell>
          <cell r="V1595" t="str">
            <v>0</v>
          </cell>
          <cell r="W1595" t="str">
            <v>CACF</v>
          </cell>
          <cell r="X1595" t="str">
            <v>Yes</v>
          </cell>
          <cell r="Y1595" t="str">
            <v xml:space="preserve">      </v>
          </cell>
          <cell r="Z1595" t="str">
            <v/>
          </cell>
          <cell r="AA1595" t="str">
            <v/>
          </cell>
          <cell r="AB1595" t="str">
            <v/>
          </cell>
          <cell r="AC1595" t="str">
            <v>0.00</v>
          </cell>
          <cell r="AD1595" t="str">
            <v>W470</v>
          </cell>
          <cell r="AE1595" t="str">
            <v>XN9CCZ7</v>
          </cell>
          <cell r="AF1595" t="str">
            <v>0.00</v>
          </cell>
          <cell r="AG1595" t="str">
            <v>FRANKLIN PZA DCC</v>
          </cell>
        </row>
        <row r="1596">
          <cell r="A1596" t="str">
            <v>3194</v>
          </cell>
          <cell r="B1596" t="str">
            <v>W471</v>
          </cell>
          <cell r="C1596" t="str">
            <v/>
          </cell>
          <cell r="D1596" t="str">
            <v>K</v>
          </cell>
          <cell r="E1596" t="str">
            <v>John Edward Bruce Day Care Center</v>
          </cell>
          <cell r="F1596" t="str">
            <v>Attn: Food Service Director</v>
          </cell>
          <cell r="G1596" t="str">
            <v>John Edward Bruce Day Care Center</v>
          </cell>
          <cell r="H1596" t="str">
            <v>196 Albany Ave.</v>
          </cell>
          <cell r="I1596" t="str">
            <v>Brooklyn</v>
          </cell>
          <cell r="J1596" t="str">
            <v>(718) 773-5795</v>
          </cell>
          <cell r="K1596" t="str">
            <v>Denise Adams - FSD</v>
          </cell>
          <cell r="L1596" t="str">
            <v>KINGS</v>
          </cell>
          <cell r="M1596" t="str">
            <v/>
          </cell>
          <cell r="N1596" t="str">
            <v>02/26/95</v>
          </cell>
          <cell r="O1596" t="str">
            <v>0.00</v>
          </cell>
          <cell r="P1596" t="str">
            <v>RA</v>
          </cell>
          <cell r="Q1596" t="str">
            <v>No</v>
          </cell>
          <cell r="R1596" t="str">
            <v>3194</v>
          </cell>
          <cell r="S1596" t="str">
            <v>260</v>
          </cell>
          <cell r="T1596" t="str">
            <v>UNASSIGNED</v>
          </cell>
          <cell r="U1596" t="str">
            <v>Guerdy Oxilusi - Director</v>
          </cell>
          <cell r="V1596" t="str">
            <v>0</v>
          </cell>
          <cell r="W1596" t="str">
            <v>CACF</v>
          </cell>
          <cell r="X1596" t="str">
            <v>Yes</v>
          </cell>
          <cell r="Y1596" t="str">
            <v>Week 1</v>
          </cell>
          <cell r="Z1596" t="str">
            <v>09/06/11</v>
          </cell>
          <cell r="AA1596" t="str">
            <v/>
          </cell>
          <cell r="AB1596" t="str">
            <v/>
          </cell>
          <cell r="AC1596" t="str">
            <v>0.00</v>
          </cell>
          <cell r="AD1596" t="str">
            <v>W471</v>
          </cell>
          <cell r="AE1596" t="str">
            <v>BM7FYK5</v>
          </cell>
          <cell r="AF1596" t="str">
            <v>0.00</v>
          </cell>
          <cell r="AG1596" t="str">
            <v>JOHN EDWARD BRUC</v>
          </cell>
        </row>
        <row r="1597">
          <cell r="A1597" t="str">
            <v>3228</v>
          </cell>
          <cell r="B1597" t="str">
            <v>W472</v>
          </cell>
          <cell r="C1597" t="str">
            <v/>
          </cell>
          <cell r="D1597" t="str">
            <v>K</v>
          </cell>
          <cell r="E1597" t="str">
            <v>Boulevard Nursery School, Inc.</v>
          </cell>
          <cell r="F1597" t="str">
            <v>Attn: Food Service Director</v>
          </cell>
          <cell r="G1597" t="str">
            <v>Boulevard Nursery School, Inc.</v>
          </cell>
          <cell r="H1597" t="str">
            <v>2150 Linden Boulevard</v>
          </cell>
          <cell r="I1597" t="str">
            <v>Brooklyn</v>
          </cell>
          <cell r="J1597" t="str">
            <v>(718) 649-2295</v>
          </cell>
          <cell r="K1597" t="str">
            <v>Coralie Hook</v>
          </cell>
          <cell r="L1597" t="str">
            <v>KINGS</v>
          </cell>
          <cell r="M1597" t="str">
            <v>coraliehook@gmail.com</v>
          </cell>
          <cell r="N1597" t="str">
            <v>02/26/95</v>
          </cell>
          <cell r="O1597" t="str">
            <v>7,376.51</v>
          </cell>
          <cell r="P1597" t="str">
            <v>RA</v>
          </cell>
          <cell r="Q1597" t="str">
            <v>Yes</v>
          </cell>
          <cell r="R1597" t="str">
            <v>3228</v>
          </cell>
          <cell r="S1597" t="str">
            <v>260</v>
          </cell>
          <cell r="T1597" t="str">
            <v>UNASSIGNED</v>
          </cell>
          <cell r="U1597" t="str">
            <v>Josephine Polizzi</v>
          </cell>
          <cell r="V1597" t="str">
            <v>20349</v>
          </cell>
          <cell r="W1597" t="str">
            <v>CACF</v>
          </cell>
          <cell r="X1597" t="str">
            <v>Yes</v>
          </cell>
          <cell r="Y1597" t="str">
            <v xml:space="preserve">      </v>
          </cell>
          <cell r="Z1597" t="str">
            <v>09/06/11</v>
          </cell>
          <cell r="AA1597" t="str">
            <v/>
          </cell>
          <cell r="AB1597" t="str">
            <v/>
          </cell>
          <cell r="AC1597" t="str">
            <v>-179.23</v>
          </cell>
          <cell r="AD1597" t="str">
            <v>W472</v>
          </cell>
          <cell r="AE1597" t="str">
            <v>50&amp;Lovingit!</v>
          </cell>
          <cell r="AF1597" t="str">
            <v>6,125.14</v>
          </cell>
          <cell r="AG1597" t="str">
            <v>BLVD NURSERY</v>
          </cell>
        </row>
        <row r="1598">
          <cell r="A1598" t="str">
            <v>4006</v>
          </cell>
          <cell r="B1598" t="str">
            <v>W473</v>
          </cell>
          <cell r="C1598" t="str">
            <v/>
          </cell>
          <cell r="D1598" t="str">
            <v>K</v>
          </cell>
          <cell r="E1598" t="str">
            <v>N Bronx Nat'l Co Of Negro Women</v>
          </cell>
          <cell r="F1598" t="str">
            <v>Attn: Food Service Director</v>
          </cell>
          <cell r="G1598" t="str">
            <v>N Bronx Nat'l Co of Negro Women</v>
          </cell>
          <cell r="H1598" t="str">
            <v>4035 White Plains Road</v>
          </cell>
          <cell r="I1598" t="str">
            <v>Bronx</v>
          </cell>
          <cell r="J1598" t="str">
            <v>718-231-7100</v>
          </cell>
          <cell r="K1598" t="str">
            <v>Pamela Ogilvie</v>
          </cell>
          <cell r="L1598" t="str">
            <v>BRONX</v>
          </cell>
          <cell r="M1598" t="str">
            <v>pamela.ogilvie@nbncnwcdc.org</v>
          </cell>
          <cell r="N1598" t="str">
            <v>02/26/95</v>
          </cell>
          <cell r="O1598" t="str">
            <v>18,331.63</v>
          </cell>
          <cell r="P1598" t="str">
            <v>RA</v>
          </cell>
          <cell r="Q1598" t="str">
            <v>Yes</v>
          </cell>
          <cell r="R1598" t="str">
            <v>4006</v>
          </cell>
          <cell r="S1598" t="str">
            <v>260</v>
          </cell>
          <cell r="T1598" t="str">
            <v>UNASSIGNED</v>
          </cell>
          <cell r="U1598" t="str">
            <v>Stephen Omoruyi</v>
          </cell>
          <cell r="V1598" t="str">
            <v>50570</v>
          </cell>
          <cell r="W1598" t="str">
            <v>CACF</v>
          </cell>
          <cell r="X1598" t="str">
            <v>Yes</v>
          </cell>
          <cell r="Y1598" t="str">
            <v xml:space="preserve">      </v>
          </cell>
          <cell r="Z1598" t="str">
            <v>09/20/12</v>
          </cell>
          <cell r="AA1598" t="str">
            <v>Stephen.omoruyi@nbncnwcdc.org</v>
          </cell>
          <cell r="AB1598" t="str">
            <v>(718) 231-7100 EXT 804</v>
          </cell>
          <cell r="AC1598" t="str">
            <v>-1,515.94</v>
          </cell>
          <cell r="AD1598" t="str">
            <v>W473</v>
          </cell>
          <cell r="AE1598" t="str">
            <v>Oshane1922</v>
          </cell>
          <cell r="AF1598" t="str">
            <v>14,908.13</v>
          </cell>
          <cell r="AG1598" t="str">
            <v>N BRONX NEGRO</v>
          </cell>
        </row>
        <row r="1599">
          <cell r="A1599" t="str">
            <v>3045</v>
          </cell>
          <cell r="B1599" t="str">
            <v>W475</v>
          </cell>
          <cell r="C1599" t="str">
            <v/>
          </cell>
          <cell r="D1599" t="str">
            <v>K</v>
          </cell>
          <cell r="E1599" t="str">
            <v>South Bronx Head Start</v>
          </cell>
          <cell r="F1599" t="str">
            <v>Attn: Food Service Director</v>
          </cell>
          <cell r="G1599" t="str">
            <v>South Bronx Head Start</v>
          </cell>
          <cell r="H1599" t="str">
            <v>490 East 143rd Street</v>
          </cell>
          <cell r="I1599" t="str">
            <v>Bronx</v>
          </cell>
          <cell r="J1599" t="str">
            <v>(718) 292-7250</v>
          </cell>
          <cell r="K1599" t="str">
            <v>Sharon Smith</v>
          </cell>
          <cell r="L1599" t="str">
            <v>BRONX</v>
          </cell>
          <cell r="M1599" t="str">
            <v>ssmithsbx@gmail.com</v>
          </cell>
          <cell r="N1599" t="str">
            <v>03/15/02</v>
          </cell>
          <cell r="O1599" t="str">
            <v>0.00</v>
          </cell>
          <cell r="P1599" t="str">
            <v>RA</v>
          </cell>
          <cell r="Q1599" t="str">
            <v>No</v>
          </cell>
          <cell r="R1599" t="str">
            <v>3045</v>
          </cell>
          <cell r="S1599" t="str">
            <v>260</v>
          </cell>
          <cell r="T1599" t="str">
            <v>UNASSIGNED</v>
          </cell>
          <cell r="U1599" t="str">
            <v>Josephine Polizzi</v>
          </cell>
          <cell r="V1599" t="str">
            <v>31187</v>
          </cell>
          <cell r="W1599" t="str">
            <v>CACF</v>
          </cell>
          <cell r="X1599" t="str">
            <v>No</v>
          </cell>
          <cell r="Y1599" t="str">
            <v xml:space="preserve">      </v>
          </cell>
          <cell r="Z1599" t="str">
            <v>10/26/11</v>
          </cell>
          <cell r="AA1599" t="str">
            <v/>
          </cell>
          <cell r="AB1599" t="str">
            <v/>
          </cell>
          <cell r="AC1599" t="str">
            <v>0.00</v>
          </cell>
          <cell r="AD1599" t="str">
            <v>W475</v>
          </cell>
          <cell r="AE1599" t="str">
            <v>Password475</v>
          </cell>
          <cell r="AF1599" t="str">
            <v>0.00</v>
          </cell>
          <cell r="AG1599" t="str">
            <v>SOUTH BRONX HS</v>
          </cell>
        </row>
        <row r="1600">
          <cell r="A1600" t="str">
            <v>3456</v>
          </cell>
          <cell r="B1600" t="str">
            <v>W476</v>
          </cell>
          <cell r="C1600" t="str">
            <v/>
          </cell>
          <cell r="D1600" t="str">
            <v>K</v>
          </cell>
          <cell r="E1600" t="str">
            <v>Bloomingdale Family Prog, Inc.</v>
          </cell>
          <cell r="F1600" t="str">
            <v>Attn: Food Service Director</v>
          </cell>
          <cell r="G1600" t="str">
            <v>Bloomingdale Family Prog, Inc.</v>
          </cell>
          <cell r="H1600" t="str">
            <v>125 West 109th Street</v>
          </cell>
          <cell r="I1600" t="str">
            <v>New York</v>
          </cell>
          <cell r="J1600" t="str">
            <v>(212) 663-4067x 14</v>
          </cell>
          <cell r="K1600" t="str">
            <v>Alex Williams</v>
          </cell>
          <cell r="L1600" t="str">
            <v>MANHATTAN</v>
          </cell>
          <cell r="M1600" t="str">
            <v>alexwill4u@gmail.com</v>
          </cell>
          <cell r="N1600" t="str">
            <v>07/29/03</v>
          </cell>
          <cell r="O1600" t="str">
            <v>5,484.63</v>
          </cell>
          <cell r="P1600" t="str">
            <v>RA</v>
          </cell>
          <cell r="Q1600" t="str">
            <v>Yes</v>
          </cell>
          <cell r="R1600" t="str">
            <v>3456</v>
          </cell>
          <cell r="S1600" t="str">
            <v>260</v>
          </cell>
          <cell r="T1600" t="str">
            <v>UNASSIGNED</v>
          </cell>
          <cell r="U1600" t="str">
            <v>Josephine Polizzi</v>
          </cell>
          <cell r="V1600" t="str">
            <v>15130</v>
          </cell>
          <cell r="W1600" t="str">
            <v>CACF</v>
          </cell>
          <cell r="X1600" t="str">
            <v>Yes</v>
          </cell>
          <cell r="Y1600" t="str">
            <v xml:space="preserve">      </v>
          </cell>
          <cell r="Z1600" t="str">
            <v>10/17/11</v>
          </cell>
          <cell r="AA1600" t="str">
            <v/>
          </cell>
          <cell r="AB1600" t="str">
            <v/>
          </cell>
          <cell r="AC1600" t="str">
            <v>-519.50</v>
          </cell>
          <cell r="AD1600" t="str">
            <v>W476</v>
          </cell>
          <cell r="AE1600" t="str">
            <v>Funnymoney123</v>
          </cell>
          <cell r="AF1600" t="str">
            <v>-611.73</v>
          </cell>
          <cell r="AG1600" t="str">
            <v>BLOOMINGDALE HS</v>
          </cell>
        </row>
        <row r="1601">
          <cell r="A1601" t="str">
            <v/>
          </cell>
          <cell r="B1601" t="str">
            <v>W477</v>
          </cell>
          <cell r="C1601" t="str">
            <v/>
          </cell>
          <cell r="D1601" t="str">
            <v>K</v>
          </cell>
          <cell r="E1601" t="str">
            <v>South Jamaica Services</v>
          </cell>
          <cell r="F1601" t="str">
            <v/>
          </cell>
          <cell r="G1601" t="str">
            <v>Attn: Food Service Director</v>
          </cell>
          <cell r="H1601" t="str">
            <v>106-10 Jamaica Avenue</v>
          </cell>
          <cell r="I1601" t="str">
            <v>Richmond Hill</v>
          </cell>
          <cell r="J1601" t="str">
            <v>(718) 805-6495</v>
          </cell>
          <cell r="K1601" t="str">
            <v>Shobia Bhagwandin</v>
          </cell>
          <cell r="L1601" t="str">
            <v>CHAUTAUQUA</v>
          </cell>
          <cell r="M1601" t="str">
            <v/>
          </cell>
          <cell r="N1601" t="str">
            <v>10/04/96</v>
          </cell>
          <cell r="O1601" t="str">
            <v>0.00</v>
          </cell>
          <cell r="P1601" t="str">
            <v>RA</v>
          </cell>
          <cell r="Q1601" t="str">
            <v>No</v>
          </cell>
          <cell r="R1601" t="str">
            <v/>
          </cell>
          <cell r="S1601" t="str">
            <v>260</v>
          </cell>
          <cell r="T1601" t="str">
            <v>UNASSIGNED</v>
          </cell>
          <cell r="U1601" t="str">
            <v>Josephine Polizzi - Director</v>
          </cell>
          <cell r="V1601" t="str">
            <v>0</v>
          </cell>
          <cell r="W1601" t="str">
            <v>CACF</v>
          </cell>
          <cell r="X1601" t="str">
            <v>Yes</v>
          </cell>
          <cell r="Y1601" t="str">
            <v xml:space="preserve">      </v>
          </cell>
          <cell r="Z1601" t="str">
            <v/>
          </cell>
          <cell r="AA1601" t="str">
            <v/>
          </cell>
          <cell r="AB1601" t="str">
            <v/>
          </cell>
          <cell r="AC1601" t="str">
            <v>0.00</v>
          </cell>
          <cell r="AD1601" t="str">
            <v>W477</v>
          </cell>
          <cell r="AE1601" t="str">
            <v>MT54C3B</v>
          </cell>
          <cell r="AF1601" t="str">
            <v>0.00</v>
          </cell>
          <cell r="AG1601" t="str">
            <v>SO JAMAICA SVCS</v>
          </cell>
        </row>
        <row r="1602">
          <cell r="A1602" t="str">
            <v>3085</v>
          </cell>
          <cell r="B1602" t="str">
            <v>W478</v>
          </cell>
          <cell r="C1602" t="str">
            <v/>
          </cell>
          <cell r="D1602" t="str">
            <v>K</v>
          </cell>
          <cell r="E1602" t="str">
            <v>Southeast Bronx Neighborhood Centers</v>
          </cell>
          <cell r="F1602" t="str">
            <v>Attn: Food Service Director</v>
          </cell>
          <cell r="G1602" t="str">
            <v>Southeast Bronx Neighborhood Centers</v>
          </cell>
          <cell r="H1602" t="str">
            <v>955 Tinton Avenue</v>
          </cell>
          <cell r="I1602" t="str">
            <v>Bronx</v>
          </cell>
          <cell r="J1602" t="str">
            <v>(718) 991-1050</v>
          </cell>
          <cell r="K1602" t="str">
            <v>Kitcha Norfleet-Brown</v>
          </cell>
          <cell r="L1602" t="str">
            <v>BRONX</v>
          </cell>
          <cell r="M1602" t="str">
            <v>knorfleet@sebnc.org</v>
          </cell>
          <cell r="N1602" t="str">
            <v>06/19/00</v>
          </cell>
          <cell r="O1602" t="str">
            <v>22,772.61</v>
          </cell>
          <cell r="P1602" t="str">
            <v>RA</v>
          </cell>
          <cell r="Q1602" t="str">
            <v>Yes</v>
          </cell>
          <cell r="R1602" t="str">
            <v>3085</v>
          </cell>
          <cell r="S1602" t="str">
            <v>260</v>
          </cell>
          <cell r="T1602" t="str">
            <v>UNASSIGNED</v>
          </cell>
          <cell r="U1602" t="str">
            <v>Josephine Polizzi</v>
          </cell>
          <cell r="V1602" t="str">
            <v>62821</v>
          </cell>
          <cell r="W1602" t="str">
            <v>CACF</v>
          </cell>
          <cell r="X1602" t="str">
            <v>Yes</v>
          </cell>
          <cell r="Y1602" t="str">
            <v xml:space="preserve">      </v>
          </cell>
          <cell r="Z1602" t="str">
            <v>09/06/11</v>
          </cell>
          <cell r="AA1602" t="str">
            <v/>
          </cell>
          <cell r="AB1602" t="str">
            <v/>
          </cell>
          <cell r="AC1602" t="str">
            <v>-1,158.54</v>
          </cell>
          <cell r="AD1602" t="str">
            <v>W478</v>
          </cell>
          <cell r="AE1602" t="str">
            <v>Director2012</v>
          </cell>
          <cell r="AF1602" t="str">
            <v>-9,511.01</v>
          </cell>
          <cell r="AG1602" t="str">
            <v>SOUTHEAST CTRS</v>
          </cell>
        </row>
        <row r="1603">
          <cell r="A1603" t="str">
            <v/>
          </cell>
          <cell r="B1603" t="str">
            <v>W479</v>
          </cell>
          <cell r="C1603" t="str">
            <v/>
          </cell>
          <cell r="D1603" t="str">
            <v>K</v>
          </cell>
          <cell r="E1603" t="str">
            <v>Putnam Child Development Center</v>
          </cell>
          <cell r="F1603" t="str">
            <v/>
          </cell>
          <cell r="G1603" t="str">
            <v>Attn: Food Service Director</v>
          </cell>
          <cell r="H1603" t="str">
            <v>706 Quincy Street</v>
          </cell>
          <cell r="I1603" t="str">
            <v>Brooklyn</v>
          </cell>
          <cell r="J1603" t="str">
            <v>(718) 453-5001</v>
          </cell>
          <cell r="K1603" t="str">
            <v/>
          </cell>
          <cell r="L1603" t="str">
            <v>CAYUGA</v>
          </cell>
          <cell r="M1603" t="str">
            <v/>
          </cell>
          <cell r="N1603" t="str">
            <v>06/12/00</v>
          </cell>
          <cell r="O1603" t="str">
            <v>0.00</v>
          </cell>
          <cell r="P1603" t="str">
            <v>RA</v>
          </cell>
          <cell r="Q1603" t="str">
            <v>No</v>
          </cell>
          <cell r="R1603" t="str">
            <v/>
          </cell>
          <cell r="S1603" t="str">
            <v>260</v>
          </cell>
          <cell r="T1603" t="str">
            <v>UNASSIGNED</v>
          </cell>
          <cell r="U1603" t="str">
            <v>Josephine Polizzi - Director</v>
          </cell>
          <cell r="V1603" t="str">
            <v>0</v>
          </cell>
          <cell r="W1603" t="str">
            <v>CACF</v>
          </cell>
          <cell r="X1603" t="str">
            <v>Yes</v>
          </cell>
          <cell r="Y1603" t="str">
            <v xml:space="preserve">      </v>
          </cell>
          <cell r="Z1603" t="str">
            <v/>
          </cell>
          <cell r="AA1603" t="str">
            <v/>
          </cell>
          <cell r="AB1603" t="str">
            <v/>
          </cell>
          <cell r="AC1603" t="str">
            <v>0.00</v>
          </cell>
          <cell r="AD1603" t="str">
            <v>W479</v>
          </cell>
          <cell r="AE1603" t="str">
            <v>XGSTU4P</v>
          </cell>
          <cell r="AF1603" t="str">
            <v>0.00</v>
          </cell>
          <cell r="AG1603" t="str">
            <v>PUTNAM CDC</v>
          </cell>
        </row>
        <row r="1604">
          <cell r="A1604" t="str">
            <v>3174</v>
          </cell>
          <cell r="B1604" t="str">
            <v>W480</v>
          </cell>
          <cell r="C1604" t="str">
            <v/>
          </cell>
          <cell r="D1604" t="str">
            <v>K</v>
          </cell>
          <cell r="E1604" t="str">
            <v>Sharon Baptist Head Start</v>
          </cell>
          <cell r="F1604" t="str">
            <v>Attn: Food Service Director</v>
          </cell>
          <cell r="G1604" t="str">
            <v>Sharon Baptist Head Start</v>
          </cell>
          <cell r="H1604" t="str">
            <v>1925 Bathgate Avenue</v>
          </cell>
          <cell r="I1604" t="str">
            <v>Bronx</v>
          </cell>
          <cell r="J1604" t="str">
            <v>(718) 466-1604</v>
          </cell>
          <cell r="K1604" t="str">
            <v>Barbara Manners / Lynn</v>
          </cell>
          <cell r="L1604" t="str">
            <v>BRONX</v>
          </cell>
          <cell r="M1604" t="str">
            <v>bmanners@sharonbaptistheadstart.org</v>
          </cell>
          <cell r="N1604" t="str">
            <v>07/29/03</v>
          </cell>
          <cell r="O1604" t="str">
            <v>0.00</v>
          </cell>
          <cell r="P1604" t="str">
            <v>RA</v>
          </cell>
          <cell r="Q1604" t="str">
            <v>No</v>
          </cell>
          <cell r="R1604" t="str">
            <v>3174</v>
          </cell>
          <cell r="S1604" t="str">
            <v>260</v>
          </cell>
          <cell r="T1604" t="str">
            <v>UNASSIGNED</v>
          </cell>
          <cell r="U1604" t="str">
            <v>Josephine Polizzi</v>
          </cell>
          <cell r="V1604" t="str">
            <v>63820</v>
          </cell>
          <cell r="W1604" t="str">
            <v>CACF</v>
          </cell>
          <cell r="X1604" t="str">
            <v>Yes</v>
          </cell>
          <cell r="Y1604" t="str">
            <v xml:space="preserve">      </v>
          </cell>
          <cell r="Z1604" t="str">
            <v>10/17/11</v>
          </cell>
          <cell r="AA1604" t="str">
            <v/>
          </cell>
          <cell r="AB1604" t="str">
            <v/>
          </cell>
          <cell r="AC1604" t="str">
            <v>0.00</v>
          </cell>
          <cell r="AD1604" t="str">
            <v>W480</v>
          </cell>
          <cell r="AE1604" t="str">
            <v>Sharon13#</v>
          </cell>
          <cell r="AF1604" t="str">
            <v>0.00</v>
          </cell>
          <cell r="AG1604" t="str">
            <v>SHARON HS</v>
          </cell>
        </row>
        <row r="1605">
          <cell r="A1605" t="str">
            <v>3451</v>
          </cell>
          <cell r="B1605" t="str">
            <v>W481</v>
          </cell>
          <cell r="C1605" t="str">
            <v/>
          </cell>
          <cell r="D1605" t="str">
            <v>K</v>
          </cell>
          <cell r="E1605" t="str">
            <v>Human Resources Ctr of St Albans, Inc.</v>
          </cell>
          <cell r="F1605" t="str">
            <v>Attn: Food Service Director</v>
          </cell>
          <cell r="G1605" t="str">
            <v>Human Resources Ctr of St Albans, Inc.</v>
          </cell>
          <cell r="H1605" t="str">
            <v>118-46 Riverton Street</v>
          </cell>
          <cell r="I1605" t="str">
            <v>St. Albans</v>
          </cell>
          <cell r="J1605" t="str">
            <v>(718) 528-1575</v>
          </cell>
          <cell r="K1605" t="str">
            <v>Olga Williams</v>
          </cell>
          <cell r="L1605" t="str">
            <v>QUEENS</v>
          </cell>
          <cell r="M1605" t="str">
            <v/>
          </cell>
          <cell r="N1605" t="str">
            <v>06/10/04</v>
          </cell>
          <cell r="O1605" t="str">
            <v>0.00</v>
          </cell>
          <cell r="P1605" t="str">
            <v>RA</v>
          </cell>
          <cell r="Q1605" t="str">
            <v>No</v>
          </cell>
          <cell r="R1605" t="str">
            <v>3451</v>
          </cell>
          <cell r="S1605" t="str">
            <v>260</v>
          </cell>
          <cell r="T1605" t="str">
            <v>UNASSIGNED</v>
          </cell>
          <cell r="U1605" t="str">
            <v>Josephine Polizzi - Director</v>
          </cell>
          <cell r="V1605" t="str">
            <v>0</v>
          </cell>
          <cell r="W1605" t="str">
            <v>CACF</v>
          </cell>
          <cell r="X1605" t="str">
            <v>Yes</v>
          </cell>
          <cell r="Y1605" t="str">
            <v xml:space="preserve">      </v>
          </cell>
          <cell r="Z1605" t="str">
            <v/>
          </cell>
          <cell r="AA1605" t="str">
            <v/>
          </cell>
          <cell r="AB1605" t="str">
            <v/>
          </cell>
          <cell r="AC1605" t="str">
            <v>0.00</v>
          </cell>
          <cell r="AD1605" t="str">
            <v>W481</v>
          </cell>
          <cell r="AE1605" t="str">
            <v>CZDTWGQ</v>
          </cell>
          <cell r="AF1605" t="str">
            <v>0.00</v>
          </cell>
          <cell r="AG1605" t="str">
            <v>HUMAN RESOURCES</v>
          </cell>
        </row>
        <row r="1606">
          <cell r="A1606" t="str">
            <v/>
          </cell>
          <cell r="B1606" t="str">
            <v>W483</v>
          </cell>
          <cell r="C1606" t="str">
            <v/>
          </cell>
          <cell r="D1606" t="str">
            <v>K</v>
          </cell>
          <cell r="E1606" t="str">
            <v>Frank D Whalen Child Care Ctr</v>
          </cell>
          <cell r="F1606" t="str">
            <v/>
          </cell>
          <cell r="G1606" t="str">
            <v>Attn: Lunch Director</v>
          </cell>
          <cell r="H1606" t="str">
            <v>731 Courtlandt Avenue</v>
          </cell>
          <cell r="I1606" t="str">
            <v>Bronx</v>
          </cell>
          <cell r="J1606" t="str">
            <v>(516) 993-0059</v>
          </cell>
          <cell r="K1606" t="str">
            <v/>
          </cell>
          <cell r="L1606" t="str">
            <v>CAYUGA</v>
          </cell>
          <cell r="M1606" t="str">
            <v/>
          </cell>
          <cell r="N1606" t="str">
            <v>02/28/95</v>
          </cell>
          <cell r="O1606" t="str">
            <v>0.00</v>
          </cell>
          <cell r="P1606" t="str">
            <v>RA</v>
          </cell>
          <cell r="Q1606" t="str">
            <v>No</v>
          </cell>
          <cell r="R1606" t="str">
            <v/>
          </cell>
          <cell r="S1606" t="str">
            <v>260</v>
          </cell>
          <cell r="T1606" t="str">
            <v>UNASSIGNED</v>
          </cell>
          <cell r="U1606" t="str">
            <v>Josephine Polizzi - Director</v>
          </cell>
          <cell r="V1606" t="str">
            <v>0</v>
          </cell>
          <cell r="W1606" t="str">
            <v>CACF</v>
          </cell>
          <cell r="X1606" t="str">
            <v>Yes</v>
          </cell>
          <cell r="Y1606" t="str">
            <v xml:space="preserve">      </v>
          </cell>
          <cell r="Z1606" t="str">
            <v/>
          </cell>
          <cell r="AA1606" t="str">
            <v/>
          </cell>
          <cell r="AB1606" t="str">
            <v/>
          </cell>
          <cell r="AC1606" t="str">
            <v>0.00</v>
          </cell>
          <cell r="AD1606" t="str">
            <v>W483</v>
          </cell>
          <cell r="AE1606" t="str">
            <v>KNU7CM3</v>
          </cell>
          <cell r="AF1606" t="str">
            <v>0.00</v>
          </cell>
          <cell r="AG1606" t="str">
            <v>FRANK D WHALEN</v>
          </cell>
        </row>
        <row r="1607">
          <cell r="A1607" t="str">
            <v/>
          </cell>
          <cell r="B1607" t="str">
            <v>W484</v>
          </cell>
          <cell r="C1607" t="str">
            <v/>
          </cell>
          <cell r="D1607" t="str">
            <v>K</v>
          </cell>
          <cell r="E1607" t="str">
            <v>Sheltering Arms Childrens Svcs</v>
          </cell>
          <cell r="F1607" t="str">
            <v/>
          </cell>
          <cell r="G1607" t="str">
            <v>Cooper Park CCC</v>
          </cell>
          <cell r="H1607" t="str">
            <v>292 Frost Street</v>
          </cell>
          <cell r="I1607" t="str">
            <v>Brooklyn</v>
          </cell>
          <cell r="J1607" t="str">
            <v>(718) 389-5959</v>
          </cell>
          <cell r="K1607" t="str">
            <v/>
          </cell>
          <cell r="L1607" t="str">
            <v>CAYUGA</v>
          </cell>
          <cell r="M1607" t="str">
            <v/>
          </cell>
          <cell r="N1607" t="str">
            <v>02/27/95</v>
          </cell>
          <cell r="O1607" t="str">
            <v>0.00</v>
          </cell>
          <cell r="P1607" t="str">
            <v>RA</v>
          </cell>
          <cell r="Q1607" t="str">
            <v>No</v>
          </cell>
          <cell r="R1607" t="str">
            <v/>
          </cell>
          <cell r="S1607" t="str">
            <v>260</v>
          </cell>
          <cell r="T1607" t="str">
            <v>UNASSIGNED</v>
          </cell>
          <cell r="U1607" t="str">
            <v>Josephine Polizzi - Director</v>
          </cell>
          <cell r="V1607" t="str">
            <v>0</v>
          </cell>
          <cell r="W1607" t="str">
            <v>CACF</v>
          </cell>
          <cell r="X1607" t="str">
            <v>Yes</v>
          </cell>
          <cell r="Y1607" t="str">
            <v xml:space="preserve">      </v>
          </cell>
          <cell r="Z1607" t="str">
            <v/>
          </cell>
          <cell r="AA1607" t="str">
            <v/>
          </cell>
          <cell r="AB1607" t="str">
            <v/>
          </cell>
          <cell r="AC1607" t="str">
            <v>0.00</v>
          </cell>
          <cell r="AD1607" t="str">
            <v>W484</v>
          </cell>
          <cell r="AE1607" t="str">
            <v>T7JHZUK</v>
          </cell>
          <cell r="AF1607" t="str">
            <v>0.00</v>
          </cell>
          <cell r="AG1607" t="str">
            <v>SHELTERING ARMS</v>
          </cell>
        </row>
        <row r="1608">
          <cell r="A1608" t="str">
            <v/>
          </cell>
          <cell r="B1608" t="str">
            <v>W485</v>
          </cell>
          <cell r="C1608" t="str">
            <v/>
          </cell>
          <cell r="D1608" t="str">
            <v>K</v>
          </cell>
          <cell r="E1608" t="str">
            <v>Sheltering Arms Childrens Svcs</v>
          </cell>
          <cell r="F1608" t="str">
            <v>Marcy Childen Center</v>
          </cell>
          <cell r="G1608" t="str">
            <v>494 Marcy Avenue</v>
          </cell>
          <cell r="H1608" t="str">
            <v/>
          </cell>
          <cell r="I1608" t="str">
            <v>Brooklyn</v>
          </cell>
          <cell r="J1608" t="str">
            <v>(718) 855-7252</v>
          </cell>
          <cell r="K1608" t="str">
            <v/>
          </cell>
          <cell r="L1608" t="str">
            <v>CAYUGA</v>
          </cell>
          <cell r="M1608" t="str">
            <v/>
          </cell>
          <cell r="N1608" t="str">
            <v>02/27/95</v>
          </cell>
          <cell r="O1608" t="str">
            <v>0.00</v>
          </cell>
          <cell r="P1608" t="str">
            <v>RA</v>
          </cell>
          <cell r="Q1608" t="str">
            <v>No</v>
          </cell>
          <cell r="R1608" t="str">
            <v/>
          </cell>
          <cell r="S1608" t="str">
            <v>260</v>
          </cell>
          <cell r="T1608" t="str">
            <v>UNASSIGNED</v>
          </cell>
          <cell r="U1608" t="str">
            <v>Josephine Polizzi - Director</v>
          </cell>
          <cell r="V1608" t="str">
            <v>0</v>
          </cell>
          <cell r="W1608" t="str">
            <v>CACF</v>
          </cell>
          <cell r="X1608" t="str">
            <v>Yes</v>
          </cell>
          <cell r="Y1608" t="str">
            <v xml:space="preserve">      </v>
          </cell>
          <cell r="Z1608" t="str">
            <v/>
          </cell>
          <cell r="AA1608" t="str">
            <v/>
          </cell>
          <cell r="AB1608" t="str">
            <v/>
          </cell>
          <cell r="AC1608" t="str">
            <v>0.00</v>
          </cell>
          <cell r="AD1608" t="str">
            <v>W485</v>
          </cell>
          <cell r="AE1608" t="str">
            <v>5Z653WT</v>
          </cell>
          <cell r="AF1608" t="str">
            <v>0.00</v>
          </cell>
          <cell r="AG1608" t="str">
            <v>SHELTERING ARMS</v>
          </cell>
        </row>
        <row r="1609">
          <cell r="A1609" t="str">
            <v/>
          </cell>
          <cell r="B1609" t="str">
            <v>W486</v>
          </cell>
          <cell r="C1609" t="str">
            <v/>
          </cell>
          <cell r="D1609" t="str">
            <v>K</v>
          </cell>
          <cell r="E1609" t="str">
            <v>Frank D Whalen Inc</v>
          </cell>
          <cell r="F1609" t="str">
            <v/>
          </cell>
          <cell r="G1609" t="str">
            <v>Attn: Lunch Director</v>
          </cell>
          <cell r="H1609" t="str">
            <v>629 Courtlandt Avenue</v>
          </cell>
          <cell r="I1609" t="str">
            <v>Bronx</v>
          </cell>
          <cell r="J1609" t="str">
            <v>(718) 665-9410</v>
          </cell>
          <cell r="K1609" t="str">
            <v>Yun Kim - Exec.Director</v>
          </cell>
          <cell r="L1609" t="str">
            <v>CAYUGA</v>
          </cell>
          <cell r="M1609" t="str">
            <v/>
          </cell>
          <cell r="N1609" t="str">
            <v>08/13/04</v>
          </cell>
          <cell r="O1609" t="str">
            <v>0.00</v>
          </cell>
          <cell r="P1609" t="str">
            <v>RA</v>
          </cell>
          <cell r="Q1609" t="str">
            <v>No</v>
          </cell>
          <cell r="R1609" t="str">
            <v/>
          </cell>
          <cell r="S1609" t="str">
            <v>260</v>
          </cell>
          <cell r="T1609" t="str">
            <v>UNASSIGNED</v>
          </cell>
          <cell r="U1609" t="str">
            <v>Josephine Polizzi - Director</v>
          </cell>
          <cell r="V1609" t="str">
            <v>0</v>
          </cell>
          <cell r="W1609" t="str">
            <v>CACF</v>
          </cell>
          <cell r="X1609" t="str">
            <v>Yes</v>
          </cell>
          <cell r="Y1609" t="str">
            <v xml:space="preserve">      </v>
          </cell>
          <cell r="Z1609" t="str">
            <v/>
          </cell>
          <cell r="AA1609" t="str">
            <v/>
          </cell>
          <cell r="AB1609" t="str">
            <v/>
          </cell>
          <cell r="AC1609" t="str">
            <v>0.00</v>
          </cell>
          <cell r="AD1609" t="str">
            <v>W486</v>
          </cell>
          <cell r="AE1609" t="str">
            <v>VNYXUTJ</v>
          </cell>
          <cell r="AF1609" t="str">
            <v>0.00</v>
          </cell>
          <cell r="AG1609" t="str">
            <v>FRANK D WHALEN</v>
          </cell>
        </row>
        <row r="1610">
          <cell r="A1610" t="str">
            <v>3304</v>
          </cell>
          <cell r="B1610" t="str">
            <v>W487</v>
          </cell>
          <cell r="C1610" t="str">
            <v/>
          </cell>
          <cell r="D1610" t="str">
            <v>K</v>
          </cell>
          <cell r="E1610" t="str">
            <v>Childrens Day Care Inc</v>
          </cell>
          <cell r="F1610" t="str">
            <v>Attn: Kathrine Roberson</v>
          </cell>
          <cell r="G1610" t="str">
            <v>Childrens Day Care,Inc.</v>
          </cell>
          <cell r="H1610" t="str">
            <v>410 W.40th Street</v>
          </cell>
          <cell r="I1610" t="str">
            <v>New York</v>
          </cell>
          <cell r="J1610" t="str">
            <v>(212) 594-4150</v>
          </cell>
          <cell r="K1610" t="str">
            <v>Kathrine Roberson - Chair person</v>
          </cell>
          <cell r="L1610" t="str">
            <v>MANHATTAN</v>
          </cell>
          <cell r="M1610" t="str">
            <v/>
          </cell>
          <cell r="N1610" t="str">
            <v>02/27/95</v>
          </cell>
          <cell r="O1610" t="str">
            <v>0.00</v>
          </cell>
          <cell r="P1610" t="str">
            <v>RA</v>
          </cell>
          <cell r="Q1610" t="str">
            <v>No</v>
          </cell>
          <cell r="R1610" t="str">
            <v>3304</v>
          </cell>
          <cell r="S1610" t="str">
            <v>260</v>
          </cell>
          <cell r="T1610" t="str">
            <v>UNASSIGNED</v>
          </cell>
          <cell r="U1610" t="str">
            <v>Josephine Polizzi - Director</v>
          </cell>
          <cell r="V1610" t="str">
            <v>0</v>
          </cell>
          <cell r="W1610" t="str">
            <v>CACF</v>
          </cell>
          <cell r="X1610" t="str">
            <v>Yes</v>
          </cell>
          <cell r="Y1610" t="str">
            <v xml:space="preserve">      </v>
          </cell>
          <cell r="Z1610" t="str">
            <v/>
          </cell>
          <cell r="AA1610" t="str">
            <v/>
          </cell>
          <cell r="AB1610" t="str">
            <v/>
          </cell>
          <cell r="AC1610" t="str">
            <v>0.00</v>
          </cell>
          <cell r="AD1610" t="str">
            <v>W487</v>
          </cell>
          <cell r="AE1610" t="str">
            <v/>
          </cell>
          <cell r="AF1610" t="str">
            <v>0.00</v>
          </cell>
          <cell r="AG1610" t="str">
            <v>CHILDRENS DC INC</v>
          </cell>
        </row>
        <row r="1611">
          <cell r="A1611" t="str">
            <v/>
          </cell>
          <cell r="B1611" t="str">
            <v>W489</v>
          </cell>
          <cell r="C1611" t="str">
            <v/>
          </cell>
          <cell r="D1611" t="str">
            <v>K</v>
          </cell>
          <cell r="E1611" t="str">
            <v>A Learning Center</v>
          </cell>
          <cell r="F1611" t="str">
            <v/>
          </cell>
          <cell r="G1611" t="str">
            <v>Attn: Food Service Center</v>
          </cell>
          <cell r="H1611" t="str">
            <v>221 E.122nd Street</v>
          </cell>
          <cell r="I1611" t="str">
            <v>New York</v>
          </cell>
          <cell r="J1611" t="str">
            <v>(212) 426-8537</v>
          </cell>
          <cell r="K1611" t="str">
            <v>Rose Newman</v>
          </cell>
          <cell r="L1611" t="str">
            <v>CHAUTAUQUA</v>
          </cell>
          <cell r="M1611" t="str">
            <v/>
          </cell>
          <cell r="N1611" t="str">
            <v>10/25/01</v>
          </cell>
          <cell r="O1611" t="str">
            <v>0.00</v>
          </cell>
          <cell r="P1611" t="str">
            <v>RA</v>
          </cell>
          <cell r="Q1611" t="str">
            <v>No</v>
          </cell>
          <cell r="R1611" t="str">
            <v/>
          </cell>
          <cell r="S1611" t="str">
            <v>260</v>
          </cell>
          <cell r="T1611" t="str">
            <v>UNASSIGNED</v>
          </cell>
          <cell r="U1611" t="str">
            <v>Josephine Polizzi - Director</v>
          </cell>
          <cell r="V1611" t="str">
            <v>0</v>
          </cell>
          <cell r="W1611" t="str">
            <v>CACF</v>
          </cell>
          <cell r="X1611" t="str">
            <v>Yes</v>
          </cell>
          <cell r="Y1611" t="str">
            <v xml:space="preserve">      </v>
          </cell>
          <cell r="Z1611" t="str">
            <v>10/17/11</v>
          </cell>
          <cell r="AA1611" t="str">
            <v/>
          </cell>
          <cell r="AB1611" t="str">
            <v/>
          </cell>
          <cell r="AC1611" t="str">
            <v>0.00</v>
          </cell>
          <cell r="AD1611" t="str">
            <v>W489</v>
          </cell>
          <cell r="AE1611" t="str">
            <v>S6AMQZD</v>
          </cell>
          <cell r="AF1611" t="str">
            <v>0.00</v>
          </cell>
          <cell r="AG1611" t="str">
            <v>A LEARNING CTR</v>
          </cell>
        </row>
        <row r="1612">
          <cell r="A1612" t="str">
            <v>3046</v>
          </cell>
          <cell r="B1612" t="str">
            <v>W490</v>
          </cell>
          <cell r="C1612" t="str">
            <v/>
          </cell>
          <cell r="D1612" t="str">
            <v>K</v>
          </cell>
          <cell r="E1612" t="str">
            <v>Trabajamos Comm Head Start, Inc.</v>
          </cell>
          <cell r="F1612" t="str">
            <v>Attn: Food Service Director</v>
          </cell>
          <cell r="G1612" t="str">
            <v>Trabajamos Comm Head Start, Inc.</v>
          </cell>
          <cell r="H1612" t="str">
            <v>940 East156th Street</v>
          </cell>
          <cell r="I1612" t="str">
            <v>Bronx</v>
          </cell>
          <cell r="J1612" t="str">
            <v>(718) 893-1512</v>
          </cell>
          <cell r="K1612" t="str">
            <v>Emily Soto</v>
          </cell>
          <cell r="L1612" t="str">
            <v>BRONX</v>
          </cell>
          <cell r="M1612" t="str">
            <v>esoto0125@yahoo.com</v>
          </cell>
          <cell r="N1612" t="str">
            <v>02/27/95</v>
          </cell>
          <cell r="O1612" t="str">
            <v>0.00</v>
          </cell>
          <cell r="P1612" t="str">
            <v>RA</v>
          </cell>
          <cell r="Q1612" t="str">
            <v>No</v>
          </cell>
          <cell r="R1612" t="str">
            <v>3046</v>
          </cell>
          <cell r="S1612" t="str">
            <v>260</v>
          </cell>
          <cell r="T1612" t="str">
            <v>UNASSIGNED</v>
          </cell>
          <cell r="U1612" t="str">
            <v>Josephine Polizzi</v>
          </cell>
          <cell r="V1612" t="str">
            <v>41621</v>
          </cell>
          <cell r="W1612" t="str">
            <v>CACF</v>
          </cell>
          <cell r="X1612" t="str">
            <v>Yes</v>
          </cell>
          <cell r="Y1612" t="str">
            <v xml:space="preserve">      </v>
          </cell>
          <cell r="Z1612" t="str">
            <v>12/01/11</v>
          </cell>
          <cell r="AA1612" t="str">
            <v/>
          </cell>
          <cell r="AB1612" t="str">
            <v/>
          </cell>
          <cell r="AC1612" t="str">
            <v>0.00</v>
          </cell>
          <cell r="AD1612" t="str">
            <v>W490</v>
          </cell>
          <cell r="AE1612" t="str">
            <v>1997Bathgate</v>
          </cell>
          <cell r="AF1612" t="str">
            <v>0.00</v>
          </cell>
          <cell r="AG1612" t="str">
            <v>TRABAJAMOS</v>
          </cell>
        </row>
        <row r="1613">
          <cell r="A1613" t="str">
            <v/>
          </cell>
          <cell r="B1613" t="str">
            <v>W491</v>
          </cell>
          <cell r="C1613" t="str">
            <v/>
          </cell>
          <cell r="D1613" t="str">
            <v>K</v>
          </cell>
          <cell r="E1613" t="str">
            <v>Trabajamos Comm Head Start Inc</v>
          </cell>
          <cell r="F1613" t="str">
            <v/>
          </cell>
          <cell r="G1613" t="str">
            <v>Attn: Director</v>
          </cell>
          <cell r="H1613" t="str">
            <v>1905 Morris Avenue</v>
          </cell>
          <cell r="I1613" t="str">
            <v>Bronx</v>
          </cell>
          <cell r="J1613" t="str">
            <v>(212) 294-4333</v>
          </cell>
          <cell r="K1613" t="str">
            <v/>
          </cell>
          <cell r="L1613" t="str">
            <v>CAYUGA</v>
          </cell>
          <cell r="M1613" t="str">
            <v/>
          </cell>
          <cell r="N1613" t="str">
            <v>02/27/95</v>
          </cell>
          <cell r="O1613" t="str">
            <v>0.00</v>
          </cell>
          <cell r="P1613" t="str">
            <v>RA</v>
          </cell>
          <cell r="Q1613" t="str">
            <v>No</v>
          </cell>
          <cell r="R1613" t="str">
            <v/>
          </cell>
          <cell r="S1613" t="str">
            <v>260</v>
          </cell>
          <cell r="T1613" t="str">
            <v>UNASSIGNED</v>
          </cell>
          <cell r="U1613" t="str">
            <v>Josephine Polizzi - Director</v>
          </cell>
          <cell r="V1613" t="str">
            <v>0</v>
          </cell>
          <cell r="W1613" t="str">
            <v>CACF</v>
          </cell>
          <cell r="X1613" t="str">
            <v>No</v>
          </cell>
          <cell r="Y1613" t="str">
            <v xml:space="preserve">      </v>
          </cell>
          <cell r="Z1613" t="str">
            <v/>
          </cell>
          <cell r="AA1613" t="str">
            <v/>
          </cell>
          <cell r="AB1613" t="str">
            <v/>
          </cell>
          <cell r="AC1613" t="str">
            <v>0.00</v>
          </cell>
          <cell r="AD1613" t="str">
            <v>W491</v>
          </cell>
          <cell r="AE1613" t="str">
            <v>UCGVPEB</v>
          </cell>
          <cell r="AF1613" t="str">
            <v>0.00</v>
          </cell>
          <cell r="AG1613" t="str">
            <v>TRABAJAMOS HS</v>
          </cell>
        </row>
        <row r="1614">
          <cell r="A1614" t="str">
            <v>3227</v>
          </cell>
          <cell r="B1614" t="str">
            <v>W492</v>
          </cell>
          <cell r="C1614" t="str">
            <v/>
          </cell>
          <cell r="D1614" t="str">
            <v>K</v>
          </cell>
          <cell r="E1614" t="str">
            <v>Ctr for Elimination of Violence</v>
          </cell>
          <cell r="F1614" t="str">
            <v>Childrens Growing Place</v>
          </cell>
          <cell r="G1614" t="str">
            <v>Ctr for Elimination of Violence</v>
          </cell>
          <cell r="H1614" t="str">
            <v>362 51st Street</v>
          </cell>
          <cell r="I1614" t="str">
            <v>Brooklyn</v>
          </cell>
          <cell r="J1614" t="str">
            <v>(718) 439-4612</v>
          </cell>
          <cell r="K1614" t="str">
            <v>Eva Cordero  - FSD</v>
          </cell>
          <cell r="L1614" t="str">
            <v>KINGS</v>
          </cell>
          <cell r="M1614" t="str">
            <v/>
          </cell>
          <cell r="N1614" t="str">
            <v>02/27/95</v>
          </cell>
          <cell r="O1614" t="str">
            <v>0.00</v>
          </cell>
          <cell r="P1614" t="str">
            <v>RA</v>
          </cell>
          <cell r="Q1614" t="str">
            <v>No</v>
          </cell>
          <cell r="R1614" t="str">
            <v>3227</v>
          </cell>
          <cell r="S1614" t="str">
            <v>260</v>
          </cell>
          <cell r="T1614" t="str">
            <v>UNASSIGNED</v>
          </cell>
          <cell r="U1614" t="str">
            <v>Shalunde Williams - Director</v>
          </cell>
          <cell r="V1614" t="str">
            <v>0</v>
          </cell>
          <cell r="W1614" t="str">
            <v>CACF</v>
          </cell>
          <cell r="X1614" t="str">
            <v>Yes</v>
          </cell>
          <cell r="Y1614" t="str">
            <v xml:space="preserve">      </v>
          </cell>
          <cell r="Z1614" t="str">
            <v/>
          </cell>
          <cell r="AA1614" t="str">
            <v/>
          </cell>
          <cell r="AB1614" t="str">
            <v/>
          </cell>
          <cell r="AC1614" t="str">
            <v>0.00</v>
          </cell>
          <cell r="AD1614" t="str">
            <v>W492</v>
          </cell>
          <cell r="AE1614" t="str">
            <v>QBX6SRA</v>
          </cell>
          <cell r="AF1614" t="str">
            <v>0.00</v>
          </cell>
          <cell r="AG1614" t="str">
            <v>CTR FOR ELIM-VIO</v>
          </cell>
        </row>
        <row r="1615">
          <cell r="A1615" t="str">
            <v>3532</v>
          </cell>
          <cell r="B1615" t="str">
            <v>W493</v>
          </cell>
          <cell r="C1615" t="str">
            <v/>
          </cell>
          <cell r="D1615" t="str">
            <v>K</v>
          </cell>
          <cell r="E1615" t="str">
            <v>Lincoln DC &amp; Civic Assoc.</v>
          </cell>
          <cell r="F1615" t="str">
            <v>Attn: Food Service Director</v>
          </cell>
          <cell r="G1615" t="str">
            <v>Lincoln DC &amp; Civic Assoc.</v>
          </cell>
          <cell r="H1615" t="str">
            <v>680 Lincoln Ave</v>
          </cell>
          <cell r="I1615" t="str">
            <v>Brooklyn</v>
          </cell>
          <cell r="J1615" t="str">
            <v>718-277-1058</v>
          </cell>
          <cell r="K1615" t="str">
            <v>Sherry Humbert</v>
          </cell>
          <cell r="L1615" t="str">
            <v>KINGS</v>
          </cell>
          <cell r="M1615" t="str">
            <v/>
          </cell>
          <cell r="N1615" t="str">
            <v>06/10/04</v>
          </cell>
          <cell r="O1615" t="str">
            <v>0.00</v>
          </cell>
          <cell r="P1615" t="str">
            <v>RA</v>
          </cell>
          <cell r="Q1615" t="str">
            <v>No</v>
          </cell>
          <cell r="R1615" t="str">
            <v>3532</v>
          </cell>
          <cell r="S1615" t="str">
            <v>260</v>
          </cell>
          <cell r="T1615" t="str">
            <v>UNASSIGNED</v>
          </cell>
          <cell r="U1615" t="str">
            <v>Edgar Acevedo - Director</v>
          </cell>
          <cell r="V1615" t="str">
            <v>3611</v>
          </cell>
          <cell r="W1615" t="str">
            <v>CACF</v>
          </cell>
          <cell r="X1615" t="str">
            <v>Yes</v>
          </cell>
          <cell r="Y1615" t="str">
            <v xml:space="preserve">      </v>
          </cell>
          <cell r="Z1615" t="str">
            <v/>
          </cell>
          <cell r="AA1615" t="str">
            <v/>
          </cell>
          <cell r="AB1615" t="str">
            <v/>
          </cell>
          <cell r="AC1615" t="str">
            <v>0.00</v>
          </cell>
          <cell r="AD1615" t="str">
            <v>W493</v>
          </cell>
          <cell r="AE1615" t="str">
            <v/>
          </cell>
          <cell r="AF1615" t="str">
            <v>0.00</v>
          </cell>
          <cell r="AG1615" t="str">
            <v>LINCOLN DC</v>
          </cell>
        </row>
        <row r="1616">
          <cell r="A1616" t="str">
            <v>5101</v>
          </cell>
          <cell r="B1616" t="str">
            <v>W494</v>
          </cell>
          <cell r="C1616" t="str">
            <v/>
          </cell>
          <cell r="D1616" t="str">
            <v>K</v>
          </cell>
          <cell r="E1616" t="str">
            <v>Cardinal McCloskey Community Services</v>
          </cell>
          <cell r="F1616" t="str">
            <v>Attn: Food Service Director</v>
          </cell>
          <cell r="G1616" t="str">
            <v>Cardinal McCloskey Community Services</v>
          </cell>
          <cell r="H1616" t="str">
            <v>402-404 East 152nd Street, 2nd floor</v>
          </cell>
          <cell r="I1616" t="str">
            <v>Bronx</v>
          </cell>
          <cell r="J1616" t="str">
            <v>(718) 402-0081x 253</v>
          </cell>
          <cell r="K1616" t="str">
            <v>Linda Vera</v>
          </cell>
          <cell r="L1616" t="str">
            <v>BRONX</v>
          </cell>
          <cell r="M1616" t="str">
            <v>lvera@CMCS.ORG</v>
          </cell>
          <cell r="N1616" t="str">
            <v>06/07/05</v>
          </cell>
          <cell r="O1616" t="str">
            <v>0.00</v>
          </cell>
          <cell r="P1616" t="str">
            <v>RA</v>
          </cell>
          <cell r="Q1616" t="str">
            <v>No</v>
          </cell>
          <cell r="R1616" t="str">
            <v>5101</v>
          </cell>
          <cell r="S1616" t="str">
            <v>260</v>
          </cell>
          <cell r="T1616" t="str">
            <v>UNASSIGNED</v>
          </cell>
          <cell r="U1616" t="str">
            <v>Edgar Acevedo</v>
          </cell>
          <cell r="V1616" t="str">
            <v>80035</v>
          </cell>
          <cell r="W1616" t="str">
            <v>CACF</v>
          </cell>
          <cell r="X1616" t="str">
            <v>Yes</v>
          </cell>
          <cell r="Y1616" t="str">
            <v xml:space="preserve">      </v>
          </cell>
          <cell r="Z1616" t="str">
            <v>10/17/11</v>
          </cell>
          <cell r="AA1616" t="str">
            <v/>
          </cell>
          <cell r="AB1616" t="str">
            <v/>
          </cell>
          <cell r="AC1616" t="str">
            <v>0.00</v>
          </cell>
          <cell r="AD1616" t="str">
            <v>W494</v>
          </cell>
          <cell r="AE1616" t="str">
            <v>Newword494</v>
          </cell>
          <cell r="AF1616" t="str">
            <v>0.00</v>
          </cell>
          <cell r="AG1616" t="str">
            <v>LITTLE ANGELS</v>
          </cell>
        </row>
        <row r="1617">
          <cell r="A1617" t="str">
            <v>3012</v>
          </cell>
          <cell r="B1617" t="str">
            <v>W495</v>
          </cell>
          <cell r="C1617" t="str">
            <v/>
          </cell>
          <cell r="D1617" t="str">
            <v>K</v>
          </cell>
          <cell r="E1617" t="str">
            <v>Archdiocese of New York</v>
          </cell>
          <cell r="F1617" t="str">
            <v/>
          </cell>
          <cell r="G1617" t="str">
            <v>Attn: Matthew N. Bifulco</v>
          </cell>
          <cell r="H1617" t="str">
            <v>1011 ß1st ßAve. 6th Flr</v>
          </cell>
          <cell r="I1617" t="str">
            <v>New York</v>
          </cell>
          <cell r="J1617" t="str">
            <v>(212) 371-1011</v>
          </cell>
          <cell r="K1617" t="str">
            <v>Matthew N. Bifulco - Exce Dir</v>
          </cell>
          <cell r="L1617" t="str">
            <v>CAYUGA</v>
          </cell>
          <cell r="M1617" t="str">
            <v/>
          </cell>
          <cell r="N1617" t="str">
            <v>04/21/03</v>
          </cell>
          <cell r="O1617" t="str">
            <v>0.00</v>
          </cell>
          <cell r="P1617" t="str">
            <v>RA</v>
          </cell>
          <cell r="Q1617" t="str">
            <v>No</v>
          </cell>
          <cell r="R1617" t="str">
            <v>3012</v>
          </cell>
          <cell r="S1617" t="str">
            <v>260</v>
          </cell>
          <cell r="T1617" t="str">
            <v>UNASSIGNED</v>
          </cell>
          <cell r="U1617" t="str">
            <v>Edgar Acevedo - Director</v>
          </cell>
          <cell r="V1617" t="str">
            <v>73219</v>
          </cell>
          <cell r="W1617" t="str">
            <v>CACF</v>
          </cell>
          <cell r="X1617" t="str">
            <v>Yes</v>
          </cell>
          <cell r="Y1617" t="str">
            <v xml:space="preserve">      </v>
          </cell>
          <cell r="Z1617" t="str">
            <v/>
          </cell>
          <cell r="AA1617" t="str">
            <v/>
          </cell>
          <cell r="AB1617" t="str">
            <v/>
          </cell>
          <cell r="AC1617" t="str">
            <v>0.00</v>
          </cell>
          <cell r="AD1617" t="str">
            <v>W495</v>
          </cell>
          <cell r="AE1617" t="str">
            <v>4H32XCS</v>
          </cell>
          <cell r="AF1617" t="str">
            <v>0.00</v>
          </cell>
          <cell r="AG1617" t="str">
            <v>ARCHDIOCESE NYC</v>
          </cell>
        </row>
        <row r="1618">
          <cell r="A1618" t="str">
            <v/>
          </cell>
          <cell r="B1618" t="str">
            <v>W496</v>
          </cell>
          <cell r="C1618" t="str">
            <v/>
          </cell>
          <cell r="D1618" t="str">
            <v>K</v>
          </cell>
          <cell r="E1618" t="str">
            <v>Mid Bronx Sr. Citizen Council</v>
          </cell>
          <cell r="F1618" t="str">
            <v/>
          </cell>
          <cell r="G1618" t="str">
            <v>Attn: Food Service Director</v>
          </cell>
          <cell r="H1618" t="str">
            <v>900 Grand Concourse</v>
          </cell>
          <cell r="I1618" t="str">
            <v>Bronx</v>
          </cell>
          <cell r="J1618" t="str">
            <v>(718) 588-8200</v>
          </cell>
          <cell r="K1618" t="str">
            <v>David Cox</v>
          </cell>
          <cell r="L1618" t="str">
            <v>CAYUGA</v>
          </cell>
          <cell r="M1618" t="str">
            <v/>
          </cell>
          <cell r="N1618" t="str">
            <v>08/20/97</v>
          </cell>
          <cell r="O1618" t="str">
            <v>0.00</v>
          </cell>
          <cell r="P1618" t="str">
            <v>RA</v>
          </cell>
          <cell r="Q1618" t="str">
            <v>No</v>
          </cell>
          <cell r="R1618" t="str">
            <v/>
          </cell>
          <cell r="S1618" t="str">
            <v>260</v>
          </cell>
          <cell r="T1618" t="str">
            <v>UNASSIGNED</v>
          </cell>
          <cell r="U1618" t="str">
            <v>Edgar Acevedo - Director</v>
          </cell>
          <cell r="V1618" t="str">
            <v>0</v>
          </cell>
          <cell r="W1618" t="str">
            <v>CACF</v>
          </cell>
          <cell r="X1618" t="str">
            <v>Yes</v>
          </cell>
          <cell r="Y1618" t="str">
            <v xml:space="preserve">      </v>
          </cell>
          <cell r="Z1618" t="str">
            <v/>
          </cell>
          <cell r="AA1618" t="str">
            <v/>
          </cell>
          <cell r="AB1618" t="str">
            <v/>
          </cell>
          <cell r="AC1618" t="str">
            <v>0.00</v>
          </cell>
          <cell r="AD1618" t="str">
            <v>W496</v>
          </cell>
          <cell r="AE1618" t="str">
            <v>GP6V87A</v>
          </cell>
          <cell r="AF1618" t="str">
            <v>0.00</v>
          </cell>
          <cell r="AG1618" t="str">
            <v>MID BRONX SR</v>
          </cell>
        </row>
        <row r="1619">
          <cell r="A1619" t="str">
            <v>3122</v>
          </cell>
          <cell r="B1619" t="str">
            <v>W497</v>
          </cell>
          <cell r="C1619" t="str">
            <v/>
          </cell>
          <cell r="D1619" t="str">
            <v>K</v>
          </cell>
          <cell r="E1619" t="str">
            <v>Little Shepherds Daycare Inc</v>
          </cell>
          <cell r="F1619" t="str">
            <v>Attn: Fiscal Manager</v>
          </cell>
          <cell r="G1619" t="str">
            <v>Little Shepherds Day Care,Inc.</v>
          </cell>
          <cell r="H1619" t="str">
            <v>2260 Andrews Avenue N.</v>
          </cell>
          <cell r="I1619" t="str">
            <v>Bronx</v>
          </cell>
          <cell r="J1619" t="str">
            <v>(718) 295-2740</v>
          </cell>
          <cell r="K1619" t="str">
            <v>Ms Bernice Flashner - Exec. Director</v>
          </cell>
          <cell r="L1619" t="str">
            <v>BRONX</v>
          </cell>
          <cell r="M1619" t="str">
            <v>YMJOSEPH19@YAHOO.COM</v>
          </cell>
          <cell r="N1619" t="str">
            <v>08/23/02</v>
          </cell>
          <cell r="O1619" t="str">
            <v>0.00</v>
          </cell>
          <cell r="P1619" t="str">
            <v>RA</v>
          </cell>
          <cell r="Q1619" t="str">
            <v>No</v>
          </cell>
          <cell r="R1619" t="str">
            <v>3122</v>
          </cell>
          <cell r="S1619" t="str">
            <v>260</v>
          </cell>
          <cell r="T1619" t="str">
            <v>UNASSIGNED</v>
          </cell>
          <cell r="U1619" t="str">
            <v>Edgar Acevedo - Director</v>
          </cell>
          <cell r="V1619" t="str">
            <v>28201</v>
          </cell>
          <cell r="W1619" t="str">
            <v>CACF</v>
          </cell>
          <cell r="X1619" t="str">
            <v>No</v>
          </cell>
          <cell r="Y1619" t="str">
            <v xml:space="preserve">      </v>
          </cell>
          <cell r="Z1619" t="str">
            <v>10/31/11</v>
          </cell>
          <cell r="AA1619" t="str">
            <v/>
          </cell>
          <cell r="AB1619" t="str">
            <v/>
          </cell>
          <cell r="AC1619" t="str">
            <v>0.00</v>
          </cell>
          <cell r="AD1619" t="str">
            <v>W497</v>
          </cell>
          <cell r="AE1619" t="str">
            <v>Tronto0708</v>
          </cell>
          <cell r="AF1619" t="str">
            <v>0.00</v>
          </cell>
          <cell r="AG1619" t="str">
            <v>LITTLE SHEPHERDS</v>
          </cell>
        </row>
        <row r="1620">
          <cell r="A1620" t="str">
            <v>3126</v>
          </cell>
          <cell r="B1620" t="str">
            <v>W498</v>
          </cell>
          <cell r="C1620" t="str">
            <v/>
          </cell>
          <cell r="D1620" t="str">
            <v>K</v>
          </cell>
          <cell r="E1620" t="str">
            <v>Children Circle Planning Corp.</v>
          </cell>
          <cell r="F1620" t="str">
            <v>Attn: Louise Burroughs</v>
          </cell>
          <cell r="G1620" t="str">
            <v>Children Circle Planning Corp.</v>
          </cell>
          <cell r="H1620" t="str">
            <v>421  E. 161st  St.</v>
          </cell>
          <cell r="I1620" t="str">
            <v>Bronx</v>
          </cell>
          <cell r="J1620" t="str">
            <v>(718) 402-4166</v>
          </cell>
          <cell r="K1620" t="str">
            <v>Louise Burroughs - Director</v>
          </cell>
          <cell r="L1620" t="str">
            <v>BRONX</v>
          </cell>
          <cell r="M1620" t="str">
            <v/>
          </cell>
          <cell r="N1620" t="str">
            <v>10/09/03</v>
          </cell>
          <cell r="O1620" t="str">
            <v>0.00</v>
          </cell>
          <cell r="P1620" t="str">
            <v>RA</v>
          </cell>
          <cell r="Q1620" t="str">
            <v>No</v>
          </cell>
          <cell r="R1620" t="str">
            <v>3126</v>
          </cell>
          <cell r="S1620" t="str">
            <v>260</v>
          </cell>
          <cell r="T1620" t="str">
            <v>UNASSIGNED</v>
          </cell>
          <cell r="U1620" t="str">
            <v>Edgar Acevedo - Director</v>
          </cell>
          <cell r="V1620" t="str">
            <v>0</v>
          </cell>
          <cell r="W1620" t="str">
            <v>CACF</v>
          </cell>
          <cell r="X1620" t="str">
            <v>No</v>
          </cell>
          <cell r="Y1620" t="str">
            <v xml:space="preserve">      </v>
          </cell>
          <cell r="Z1620" t="str">
            <v/>
          </cell>
          <cell r="AA1620" t="str">
            <v>LOUISEBURROUGHS@YAHOO.COM</v>
          </cell>
          <cell r="AB1620" t="str">
            <v/>
          </cell>
          <cell r="AC1620" t="str">
            <v>0.00</v>
          </cell>
          <cell r="AD1620" t="str">
            <v>W498</v>
          </cell>
          <cell r="AE1620" t="str">
            <v>Password1</v>
          </cell>
          <cell r="AF1620" t="str">
            <v>0.00</v>
          </cell>
          <cell r="AG1620" t="str">
            <v>CHLDRN CIRCLE</v>
          </cell>
        </row>
        <row r="1621">
          <cell r="A1621" t="str">
            <v/>
          </cell>
          <cell r="B1621" t="str">
            <v>W499</v>
          </cell>
          <cell r="C1621" t="str">
            <v/>
          </cell>
          <cell r="D1621" t="str">
            <v>K</v>
          </cell>
          <cell r="E1621" t="str">
            <v>Great Strides Early Childhood Ctr</v>
          </cell>
          <cell r="F1621" t="str">
            <v/>
          </cell>
          <cell r="G1621" t="str">
            <v>Attn: Food Service Director</v>
          </cell>
          <cell r="H1621" t="str">
            <v>60 Carlton Street</v>
          </cell>
          <cell r="I1621" t="str">
            <v>Brooklyn</v>
          </cell>
          <cell r="J1621" t="str">
            <v>718-435-6060</v>
          </cell>
          <cell r="K1621" t="str">
            <v>David Endzweig</v>
          </cell>
          <cell r="L1621" t="str">
            <v>CAYUGA</v>
          </cell>
          <cell r="M1621" t="str">
            <v/>
          </cell>
          <cell r="N1621" t="str">
            <v>06/22/07</v>
          </cell>
          <cell r="O1621" t="str">
            <v>0.00</v>
          </cell>
          <cell r="P1621" t="str">
            <v>RA</v>
          </cell>
          <cell r="Q1621" t="str">
            <v>No</v>
          </cell>
          <cell r="R1621" t="str">
            <v/>
          </cell>
          <cell r="S1621" t="str">
            <v>260</v>
          </cell>
          <cell r="T1621" t="str">
            <v>UNASSIGNED</v>
          </cell>
          <cell r="U1621" t="str">
            <v>Edgar Acevedo - Director</v>
          </cell>
          <cell r="V1621" t="str">
            <v>0</v>
          </cell>
          <cell r="W1621" t="str">
            <v>CACF</v>
          </cell>
          <cell r="X1621" t="str">
            <v>Yes</v>
          </cell>
          <cell r="Y1621" t="str">
            <v xml:space="preserve">      </v>
          </cell>
          <cell r="Z1621" t="str">
            <v/>
          </cell>
          <cell r="AA1621" t="str">
            <v/>
          </cell>
          <cell r="AB1621" t="str">
            <v/>
          </cell>
          <cell r="AC1621" t="str">
            <v>0.00</v>
          </cell>
          <cell r="AD1621" t="str">
            <v>W499</v>
          </cell>
          <cell r="AE1621" t="str">
            <v>VZR4NMN</v>
          </cell>
          <cell r="AF1621" t="str">
            <v>0.00</v>
          </cell>
          <cell r="AG1621" t="str">
            <v>GREAT STRIDES CC</v>
          </cell>
        </row>
        <row r="1622">
          <cell r="A1622" t="str">
            <v>3196</v>
          </cell>
          <cell r="B1622" t="str">
            <v>W501</v>
          </cell>
          <cell r="C1622" t="str">
            <v/>
          </cell>
          <cell r="D1622" t="str">
            <v>K</v>
          </cell>
          <cell r="E1622" t="str">
            <v>George C Conliffe Child Care</v>
          </cell>
          <cell r="F1622" t="str">
            <v>ATTN: School Lunch Manager</v>
          </cell>
          <cell r="G1622" t="str">
            <v>George C Conliffe Child Care</v>
          </cell>
          <cell r="H1622" t="str">
            <v>1435 Prospect Place</v>
          </cell>
          <cell r="I1622" t="str">
            <v>Brooklyn</v>
          </cell>
          <cell r="J1622" t="str">
            <v>(718) 778-1498</v>
          </cell>
          <cell r="K1622" t="str">
            <v>Yvette Mourning - FSD</v>
          </cell>
          <cell r="L1622" t="str">
            <v>KINGS</v>
          </cell>
          <cell r="M1622" t="str">
            <v>GEORGECCCCC@AOL.COM</v>
          </cell>
          <cell r="N1622" t="str">
            <v>02/27/95</v>
          </cell>
          <cell r="O1622" t="str">
            <v>0.00</v>
          </cell>
          <cell r="P1622" t="str">
            <v>RA</v>
          </cell>
          <cell r="Q1622" t="str">
            <v>No</v>
          </cell>
          <cell r="R1622" t="str">
            <v>3196</v>
          </cell>
          <cell r="S1622" t="str">
            <v>260</v>
          </cell>
          <cell r="T1622" t="str">
            <v>UNASSIGNED</v>
          </cell>
          <cell r="U1622" t="str">
            <v>Mary Talley - Dir</v>
          </cell>
          <cell r="V1622" t="str">
            <v>50292</v>
          </cell>
          <cell r="W1622" t="str">
            <v>CACF</v>
          </cell>
          <cell r="X1622" t="str">
            <v>Yes</v>
          </cell>
          <cell r="Y1622" t="str">
            <v xml:space="preserve">      </v>
          </cell>
          <cell r="Z1622" t="str">
            <v>10/24/11</v>
          </cell>
          <cell r="AA1622" t="str">
            <v/>
          </cell>
          <cell r="AB1622" t="str">
            <v/>
          </cell>
          <cell r="AC1622" t="str">
            <v>0.00</v>
          </cell>
          <cell r="AD1622" t="str">
            <v>W501</v>
          </cell>
          <cell r="AE1622" t="str">
            <v>DCUQW9S</v>
          </cell>
          <cell r="AF1622" t="str">
            <v>0.00</v>
          </cell>
          <cell r="AG1622" t="str">
            <v>GEORGE C CONLIFF</v>
          </cell>
        </row>
        <row r="1623">
          <cell r="A1623" t="str">
            <v>3157</v>
          </cell>
          <cell r="B1623" t="str">
            <v>W502</v>
          </cell>
          <cell r="C1623" t="str">
            <v/>
          </cell>
          <cell r="D1623" t="str">
            <v>K</v>
          </cell>
          <cell r="E1623" t="str">
            <v>200 Central Ave Day Care Center Inc</v>
          </cell>
          <cell r="F1623" t="str">
            <v>Attn: Director</v>
          </cell>
          <cell r="G1623" t="str">
            <v>200 Central Avenue Day Care</v>
          </cell>
          <cell r="H1623" t="str">
            <v>200 Central Avenue</v>
          </cell>
          <cell r="I1623" t="str">
            <v>Brooklyn</v>
          </cell>
          <cell r="J1623" t="str">
            <v>(718) 453-5500</v>
          </cell>
          <cell r="K1623" t="str">
            <v>Balkaran Budhram</v>
          </cell>
          <cell r="L1623" t="str">
            <v>KINGS</v>
          </cell>
          <cell r="M1623" t="str">
            <v>DBUDHRAM@VERIZON.NET</v>
          </cell>
          <cell r="N1623" t="str">
            <v>02/27/95</v>
          </cell>
          <cell r="O1623" t="str">
            <v>0.00</v>
          </cell>
          <cell r="P1623" t="str">
            <v>RA</v>
          </cell>
          <cell r="Q1623" t="str">
            <v>No</v>
          </cell>
          <cell r="R1623" t="str">
            <v>3157</v>
          </cell>
          <cell r="S1623" t="str">
            <v>260</v>
          </cell>
          <cell r="T1623" t="str">
            <v>UNASSIGNED</v>
          </cell>
          <cell r="U1623" t="str">
            <v>Mary Talley - Dir</v>
          </cell>
          <cell r="V1623" t="str">
            <v>16850</v>
          </cell>
          <cell r="W1623" t="str">
            <v>CACF</v>
          </cell>
          <cell r="X1623" t="str">
            <v>Yes</v>
          </cell>
          <cell r="Y1623" t="str">
            <v xml:space="preserve">      </v>
          </cell>
          <cell r="Z1623" t="str">
            <v>09/06/11</v>
          </cell>
          <cell r="AA1623" t="str">
            <v/>
          </cell>
          <cell r="AB1623" t="str">
            <v/>
          </cell>
          <cell r="AC1623" t="str">
            <v>0.00</v>
          </cell>
          <cell r="AD1623" t="str">
            <v>W502</v>
          </cell>
          <cell r="AE1623" t="str">
            <v>Maxima02</v>
          </cell>
          <cell r="AF1623" t="str">
            <v>0.00</v>
          </cell>
          <cell r="AG1623" t="str">
            <v>200 CENTRAL AVE</v>
          </cell>
        </row>
        <row r="1624">
          <cell r="A1624" t="str">
            <v/>
          </cell>
          <cell r="B1624" t="str">
            <v>W503</v>
          </cell>
          <cell r="C1624" t="str">
            <v/>
          </cell>
          <cell r="D1624" t="str">
            <v>K</v>
          </cell>
          <cell r="E1624" t="str">
            <v>Educare Early Childhood Center</v>
          </cell>
          <cell r="F1624" t="str">
            <v/>
          </cell>
          <cell r="G1624" t="str">
            <v>Bellevue Day Care Center-Director</v>
          </cell>
          <cell r="H1624" t="str">
            <v>484 Second Ave.2nd Flr</v>
          </cell>
          <cell r="I1624" t="str">
            <v>New York</v>
          </cell>
          <cell r="J1624" t="str">
            <v>(212) 679-2393</v>
          </cell>
          <cell r="K1624" t="str">
            <v/>
          </cell>
          <cell r="L1624" t="str">
            <v>CHAUTAUQUA</v>
          </cell>
          <cell r="M1624" t="str">
            <v/>
          </cell>
          <cell r="N1624" t="str">
            <v>02/27/95</v>
          </cell>
          <cell r="O1624" t="str">
            <v>0.00</v>
          </cell>
          <cell r="P1624" t="str">
            <v>RA</v>
          </cell>
          <cell r="Q1624" t="str">
            <v>No</v>
          </cell>
          <cell r="R1624" t="str">
            <v/>
          </cell>
          <cell r="S1624" t="str">
            <v>260</v>
          </cell>
          <cell r="T1624" t="str">
            <v>UNASSIGNED</v>
          </cell>
          <cell r="U1624" t="str">
            <v>Mary Talley - Dir</v>
          </cell>
          <cell r="V1624" t="str">
            <v>0</v>
          </cell>
          <cell r="W1624" t="str">
            <v>CACF</v>
          </cell>
          <cell r="X1624" t="str">
            <v>Yes</v>
          </cell>
          <cell r="Y1624" t="str">
            <v xml:space="preserve">      </v>
          </cell>
          <cell r="Z1624" t="str">
            <v/>
          </cell>
          <cell r="AA1624" t="str">
            <v/>
          </cell>
          <cell r="AB1624" t="str">
            <v/>
          </cell>
          <cell r="AC1624" t="str">
            <v>0.00</v>
          </cell>
          <cell r="AD1624" t="str">
            <v>W503</v>
          </cell>
          <cell r="AE1624" t="str">
            <v>8ECG9EY</v>
          </cell>
          <cell r="AF1624" t="str">
            <v>0.00</v>
          </cell>
          <cell r="AG1624" t="str">
            <v>EDUCARE EARLY CC</v>
          </cell>
        </row>
        <row r="1625">
          <cell r="A1625" t="str">
            <v>3373</v>
          </cell>
          <cell r="B1625" t="str">
            <v>W504</v>
          </cell>
          <cell r="C1625" t="str">
            <v/>
          </cell>
          <cell r="D1625" t="str">
            <v>K</v>
          </cell>
          <cell r="E1625" t="str">
            <v>St Johns Day Care Center</v>
          </cell>
          <cell r="F1625" t="str">
            <v>% Haitian American DCC #3</v>
          </cell>
          <cell r="G1625" t="str">
            <v>St. John's Day Care Center</v>
          </cell>
          <cell r="H1625" t="str">
            <v>813 Sterling Place,  Grd Flr</v>
          </cell>
          <cell r="I1625" t="str">
            <v>Brooklyn</v>
          </cell>
          <cell r="J1625" t="str">
            <v>(718) 756-0496</v>
          </cell>
          <cell r="K1625" t="str">
            <v>Virginia Willis - Director</v>
          </cell>
          <cell r="L1625" t="str">
            <v>KINGS</v>
          </cell>
          <cell r="M1625" t="str">
            <v>stjohnsdayc@aol.com</v>
          </cell>
          <cell r="N1625" t="str">
            <v>02/27/95</v>
          </cell>
          <cell r="O1625" t="str">
            <v>0.00</v>
          </cell>
          <cell r="P1625" t="str">
            <v>RA</v>
          </cell>
          <cell r="Q1625" t="str">
            <v>No</v>
          </cell>
          <cell r="R1625" t="str">
            <v>3373</v>
          </cell>
          <cell r="S1625" t="str">
            <v>260</v>
          </cell>
          <cell r="T1625" t="str">
            <v>UNASSIGNED</v>
          </cell>
          <cell r="U1625" t="str">
            <v>Mary Talley - Dir</v>
          </cell>
          <cell r="V1625" t="str">
            <v>0</v>
          </cell>
          <cell r="W1625" t="str">
            <v>CACF</v>
          </cell>
          <cell r="X1625" t="str">
            <v>Yes</v>
          </cell>
          <cell r="Y1625" t="str">
            <v xml:space="preserve">      </v>
          </cell>
          <cell r="Z1625" t="str">
            <v>10/17/11</v>
          </cell>
          <cell r="AA1625" t="str">
            <v/>
          </cell>
          <cell r="AB1625" t="str">
            <v/>
          </cell>
          <cell r="AC1625" t="str">
            <v>0.00</v>
          </cell>
          <cell r="AD1625" t="str">
            <v>W504</v>
          </cell>
          <cell r="AE1625" t="str">
            <v/>
          </cell>
          <cell r="AF1625" t="str">
            <v>0.00</v>
          </cell>
          <cell r="AG1625" t="str">
            <v>ST JOHNS DCC</v>
          </cell>
        </row>
        <row r="1626">
          <cell r="A1626" t="str">
            <v/>
          </cell>
          <cell r="B1626" t="str">
            <v>W505</v>
          </cell>
          <cell r="C1626" t="str">
            <v/>
          </cell>
          <cell r="D1626" t="str">
            <v>K</v>
          </cell>
          <cell r="E1626" t="str">
            <v>Archdiocese of New York</v>
          </cell>
          <cell r="F1626" t="str">
            <v/>
          </cell>
          <cell r="G1626" t="str">
            <v>Marble Hill Head Start</v>
          </cell>
          <cell r="H1626" t="str">
            <v>5480 Broadway</v>
          </cell>
          <cell r="I1626" t="str">
            <v>Bronx</v>
          </cell>
          <cell r="J1626" t="str">
            <v>(718) 409-1277</v>
          </cell>
          <cell r="K1626" t="str">
            <v/>
          </cell>
          <cell r="L1626" t="str">
            <v>CAYUGA</v>
          </cell>
          <cell r="M1626" t="str">
            <v/>
          </cell>
          <cell r="N1626" t="str">
            <v>02/27/95</v>
          </cell>
          <cell r="O1626" t="str">
            <v>0.00</v>
          </cell>
          <cell r="P1626" t="str">
            <v>RA</v>
          </cell>
          <cell r="Q1626" t="str">
            <v>No</v>
          </cell>
          <cell r="R1626" t="str">
            <v/>
          </cell>
          <cell r="S1626" t="str">
            <v>260</v>
          </cell>
          <cell r="T1626" t="str">
            <v>UNASSIGNED</v>
          </cell>
          <cell r="U1626" t="str">
            <v>Mary Talley - Dir</v>
          </cell>
          <cell r="V1626" t="str">
            <v>0</v>
          </cell>
          <cell r="W1626" t="str">
            <v>CACF</v>
          </cell>
          <cell r="X1626" t="str">
            <v>Yes</v>
          </cell>
          <cell r="Y1626" t="str">
            <v xml:space="preserve">      </v>
          </cell>
          <cell r="Z1626" t="str">
            <v/>
          </cell>
          <cell r="AA1626" t="str">
            <v/>
          </cell>
          <cell r="AB1626" t="str">
            <v/>
          </cell>
          <cell r="AC1626" t="str">
            <v>0.00</v>
          </cell>
          <cell r="AD1626" t="str">
            <v>W505</v>
          </cell>
          <cell r="AE1626" t="str">
            <v>C4F49MK</v>
          </cell>
          <cell r="AF1626" t="str">
            <v>0.00</v>
          </cell>
          <cell r="AG1626" t="str">
            <v>ARCH-MARBLE HILL</v>
          </cell>
        </row>
        <row r="1627">
          <cell r="A1627" t="str">
            <v/>
          </cell>
          <cell r="B1627" t="str">
            <v>W506</v>
          </cell>
          <cell r="C1627" t="str">
            <v/>
          </cell>
          <cell r="D1627" t="str">
            <v>K</v>
          </cell>
          <cell r="E1627" t="str">
            <v>La Hermosa Day Care Center</v>
          </cell>
          <cell r="F1627" t="str">
            <v/>
          </cell>
          <cell r="G1627" t="str">
            <v>Attn: Director</v>
          </cell>
          <cell r="H1627" t="str">
            <v>2090 First Avenue</v>
          </cell>
          <cell r="I1627" t="str">
            <v>New York</v>
          </cell>
          <cell r="J1627" t="str">
            <v>(212) 369-5313</v>
          </cell>
          <cell r="K1627" t="str">
            <v/>
          </cell>
          <cell r="L1627" t="str">
            <v>CHAUTAUQUA</v>
          </cell>
          <cell r="M1627" t="str">
            <v/>
          </cell>
          <cell r="N1627" t="str">
            <v>02/27/95</v>
          </cell>
          <cell r="O1627" t="str">
            <v>0.00</v>
          </cell>
          <cell r="P1627" t="str">
            <v>RA</v>
          </cell>
          <cell r="Q1627" t="str">
            <v>No</v>
          </cell>
          <cell r="R1627" t="str">
            <v/>
          </cell>
          <cell r="S1627" t="str">
            <v>260</v>
          </cell>
          <cell r="T1627" t="str">
            <v>UNASSIGNED</v>
          </cell>
          <cell r="U1627" t="str">
            <v>Mary Talley - Dir</v>
          </cell>
          <cell r="V1627" t="str">
            <v>0</v>
          </cell>
          <cell r="W1627" t="str">
            <v>CACF</v>
          </cell>
          <cell r="X1627" t="str">
            <v>Yes</v>
          </cell>
          <cell r="Y1627" t="str">
            <v xml:space="preserve">      </v>
          </cell>
          <cell r="Z1627" t="str">
            <v/>
          </cell>
          <cell r="AA1627" t="str">
            <v/>
          </cell>
          <cell r="AB1627" t="str">
            <v/>
          </cell>
          <cell r="AC1627" t="str">
            <v>0.00</v>
          </cell>
          <cell r="AD1627" t="str">
            <v>W506</v>
          </cell>
          <cell r="AE1627" t="str">
            <v>DYYENWC</v>
          </cell>
          <cell r="AF1627" t="str">
            <v>0.00</v>
          </cell>
          <cell r="AG1627" t="str">
            <v>LA HERMOSA</v>
          </cell>
        </row>
        <row r="1628">
          <cell r="A1628" t="str">
            <v/>
          </cell>
          <cell r="B1628" t="str">
            <v>W507</v>
          </cell>
          <cell r="C1628" t="str">
            <v/>
          </cell>
          <cell r="D1628" t="str">
            <v>K</v>
          </cell>
          <cell r="E1628" t="str">
            <v>Mrs. Blacks Sch.for All Children</v>
          </cell>
          <cell r="F1628" t="str">
            <v/>
          </cell>
          <cell r="G1628" t="str">
            <v>Attn: Food Service Director</v>
          </cell>
          <cell r="H1628" t="str">
            <v>1035 Washington Ave.</v>
          </cell>
          <cell r="I1628" t="str">
            <v>Brooklyn</v>
          </cell>
          <cell r="J1628" t="str">
            <v>(718) 462-0786</v>
          </cell>
          <cell r="K1628" t="str">
            <v>Myrtle Black</v>
          </cell>
          <cell r="L1628" t="str">
            <v>CAYUGA</v>
          </cell>
          <cell r="M1628" t="str">
            <v/>
          </cell>
          <cell r="N1628" t="str">
            <v>02/04/00</v>
          </cell>
          <cell r="O1628" t="str">
            <v>0.00</v>
          </cell>
          <cell r="P1628" t="str">
            <v>RA</v>
          </cell>
          <cell r="Q1628" t="str">
            <v>No</v>
          </cell>
          <cell r="R1628" t="str">
            <v/>
          </cell>
          <cell r="S1628" t="str">
            <v>260</v>
          </cell>
          <cell r="T1628" t="str">
            <v>UNASSIGNED</v>
          </cell>
          <cell r="U1628" t="str">
            <v>Mary Talley - Dir</v>
          </cell>
          <cell r="V1628" t="str">
            <v>0</v>
          </cell>
          <cell r="W1628" t="str">
            <v>CACF</v>
          </cell>
          <cell r="X1628" t="str">
            <v>Yes</v>
          </cell>
          <cell r="Y1628" t="str">
            <v xml:space="preserve">      </v>
          </cell>
          <cell r="Z1628" t="str">
            <v/>
          </cell>
          <cell r="AA1628" t="str">
            <v/>
          </cell>
          <cell r="AB1628" t="str">
            <v/>
          </cell>
          <cell r="AC1628" t="str">
            <v>0.00</v>
          </cell>
          <cell r="AD1628" t="str">
            <v>W507</v>
          </cell>
          <cell r="AE1628" t="str">
            <v>GB6JHCD</v>
          </cell>
          <cell r="AF1628" t="str">
            <v>0.00</v>
          </cell>
          <cell r="AG1628" t="str">
            <v>MRS. BLACKS</v>
          </cell>
        </row>
        <row r="1629">
          <cell r="A1629" t="str">
            <v>3057</v>
          </cell>
          <cell r="B1629" t="str">
            <v>W508</v>
          </cell>
          <cell r="C1629" t="str">
            <v/>
          </cell>
          <cell r="D1629" t="str">
            <v>K</v>
          </cell>
          <cell r="E1629" t="str">
            <v>Open Door Associates, Inc.</v>
          </cell>
          <cell r="F1629" t="str">
            <v>Attn: Food Service Director</v>
          </cell>
          <cell r="G1629" t="str">
            <v>Open Door Associates, Inc.</v>
          </cell>
          <cell r="H1629" t="str">
            <v>820 Columbus Avenue</v>
          </cell>
          <cell r="I1629" t="str">
            <v>New York</v>
          </cell>
          <cell r="J1629" t="str">
            <v>(212) 749-5572</v>
          </cell>
          <cell r="K1629" t="str">
            <v>Elena Reyes</v>
          </cell>
          <cell r="L1629" t="str">
            <v>MANHATTAN</v>
          </cell>
          <cell r="M1629" t="str">
            <v>opendoorccc@aol.com</v>
          </cell>
          <cell r="N1629" t="str">
            <v>02/27/95</v>
          </cell>
          <cell r="O1629" t="str">
            <v>0.00</v>
          </cell>
          <cell r="P1629" t="str">
            <v>RA</v>
          </cell>
          <cell r="Q1629" t="str">
            <v>No</v>
          </cell>
          <cell r="R1629" t="str">
            <v>3057</v>
          </cell>
          <cell r="S1629" t="str">
            <v>260</v>
          </cell>
          <cell r="T1629" t="str">
            <v>UNASSIGNED</v>
          </cell>
          <cell r="U1629" t="str">
            <v>Lizbeth Santiago</v>
          </cell>
          <cell r="V1629" t="str">
            <v>9980</v>
          </cell>
          <cell r="W1629" t="str">
            <v>CACF</v>
          </cell>
          <cell r="X1629" t="str">
            <v>No</v>
          </cell>
          <cell r="Y1629" t="str">
            <v xml:space="preserve">      </v>
          </cell>
          <cell r="Z1629" t="str">
            <v>03/06/12</v>
          </cell>
          <cell r="AA1629" t="str">
            <v/>
          </cell>
          <cell r="AB1629" t="str">
            <v/>
          </cell>
          <cell r="AC1629" t="str">
            <v>0.00</v>
          </cell>
          <cell r="AD1629" t="str">
            <v>W508</v>
          </cell>
          <cell r="AE1629" t="str">
            <v>Password508</v>
          </cell>
          <cell r="AF1629" t="str">
            <v>0.00</v>
          </cell>
          <cell r="AG1629" t="str">
            <v>OPEN DOOR ASSOC</v>
          </cell>
        </row>
        <row r="1630">
          <cell r="A1630" t="str">
            <v>3210</v>
          </cell>
          <cell r="B1630" t="str">
            <v>W509</v>
          </cell>
          <cell r="C1630" t="str">
            <v/>
          </cell>
          <cell r="D1630" t="str">
            <v>K</v>
          </cell>
          <cell r="E1630" t="str">
            <v>Seabury Day Care Center</v>
          </cell>
          <cell r="F1630" t="str">
            <v>Attn: Director</v>
          </cell>
          <cell r="G1630" t="str">
            <v>Seabury Day Care Center</v>
          </cell>
          <cell r="H1630" t="str">
            <v>575 Soundview Avenue</v>
          </cell>
          <cell r="I1630" t="str">
            <v>Bronx</v>
          </cell>
          <cell r="J1630" t="str">
            <v>(718) 991-1500</v>
          </cell>
          <cell r="K1630" t="str">
            <v>Marlo Robinson - Director</v>
          </cell>
          <cell r="L1630" t="str">
            <v>BRONX</v>
          </cell>
          <cell r="M1630" t="str">
            <v>SEABURYDCC@OPTONLINE.NET</v>
          </cell>
          <cell r="N1630" t="str">
            <v>02/27/95</v>
          </cell>
          <cell r="O1630" t="str">
            <v>0.00</v>
          </cell>
          <cell r="P1630" t="str">
            <v>RA</v>
          </cell>
          <cell r="Q1630" t="str">
            <v>No</v>
          </cell>
          <cell r="R1630" t="str">
            <v>3210</v>
          </cell>
          <cell r="S1630" t="str">
            <v>260</v>
          </cell>
          <cell r="T1630" t="str">
            <v>UNASSIGNED</v>
          </cell>
          <cell r="U1630" t="str">
            <v>Mary Talley - Dir</v>
          </cell>
          <cell r="V1630" t="str">
            <v>0</v>
          </cell>
          <cell r="W1630" t="str">
            <v>CACF</v>
          </cell>
          <cell r="X1630" t="str">
            <v>Yes</v>
          </cell>
          <cell r="Y1630" t="str">
            <v xml:space="preserve">      </v>
          </cell>
          <cell r="Z1630" t="str">
            <v/>
          </cell>
          <cell r="AA1630" t="str">
            <v/>
          </cell>
          <cell r="AB1630" t="str">
            <v/>
          </cell>
          <cell r="AC1630" t="str">
            <v>0.00</v>
          </cell>
          <cell r="AD1630" t="str">
            <v>W509</v>
          </cell>
          <cell r="AE1630" t="str">
            <v>ACY8MJ4</v>
          </cell>
          <cell r="AF1630" t="str">
            <v>0.00</v>
          </cell>
          <cell r="AG1630" t="str">
            <v>SEABURY DCC</v>
          </cell>
        </row>
        <row r="1631">
          <cell r="A1631" t="str">
            <v/>
          </cell>
          <cell r="B1631" t="str">
            <v>W510</v>
          </cell>
          <cell r="C1631" t="str">
            <v/>
          </cell>
          <cell r="D1631" t="str">
            <v>K</v>
          </cell>
          <cell r="E1631" t="str">
            <v>Parkchester Bronxdale Day Care Assn.</v>
          </cell>
          <cell r="F1631" t="str">
            <v/>
          </cell>
          <cell r="G1631" t="str">
            <v>Attn: Leontine Pryory</v>
          </cell>
          <cell r="H1631" t="str">
            <v>1880 Watson Avenue</v>
          </cell>
          <cell r="I1631" t="str">
            <v>Bronx</v>
          </cell>
          <cell r="J1631" t="str">
            <v>(718) 828-3220</v>
          </cell>
          <cell r="K1631" t="str">
            <v/>
          </cell>
          <cell r="L1631" t="str">
            <v>CAYUGA</v>
          </cell>
          <cell r="M1631" t="str">
            <v/>
          </cell>
          <cell r="N1631" t="str">
            <v>02/27/95</v>
          </cell>
          <cell r="O1631" t="str">
            <v>0.00</v>
          </cell>
          <cell r="P1631" t="str">
            <v>RA</v>
          </cell>
          <cell r="Q1631" t="str">
            <v>No</v>
          </cell>
          <cell r="R1631" t="str">
            <v/>
          </cell>
          <cell r="S1631" t="str">
            <v>260</v>
          </cell>
          <cell r="T1631" t="str">
            <v>UNASSIGNED</v>
          </cell>
          <cell r="U1631" t="str">
            <v>Mary Talley - Dir</v>
          </cell>
          <cell r="V1631" t="str">
            <v>0</v>
          </cell>
          <cell r="W1631" t="str">
            <v>CACF</v>
          </cell>
          <cell r="X1631" t="str">
            <v>Yes</v>
          </cell>
          <cell r="Y1631" t="str">
            <v xml:space="preserve">      </v>
          </cell>
          <cell r="Z1631" t="str">
            <v/>
          </cell>
          <cell r="AA1631" t="str">
            <v/>
          </cell>
          <cell r="AB1631" t="str">
            <v/>
          </cell>
          <cell r="AC1631" t="str">
            <v>0.00</v>
          </cell>
          <cell r="AD1631" t="str">
            <v>W510</v>
          </cell>
          <cell r="AE1631" t="str">
            <v>ZVH4UDQ</v>
          </cell>
          <cell r="AF1631" t="str">
            <v>0.00</v>
          </cell>
          <cell r="AG1631" t="str">
            <v>PARKCHESTER</v>
          </cell>
        </row>
        <row r="1632">
          <cell r="A1632" t="str">
            <v>3019</v>
          </cell>
          <cell r="B1632" t="str">
            <v>W511</v>
          </cell>
          <cell r="C1632" t="str">
            <v/>
          </cell>
          <cell r="D1632" t="str">
            <v>K</v>
          </cell>
          <cell r="E1632" t="str">
            <v>Staten Island Mental Health</v>
          </cell>
          <cell r="F1632" t="str">
            <v>Attn: Head Start Director</v>
          </cell>
          <cell r="G1632" t="str">
            <v>Staten Island Mental Health</v>
          </cell>
          <cell r="H1632" t="str">
            <v>16 Osgood Avenue</v>
          </cell>
          <cell r="I1632" t="str">
            <v>Staten Island</v>
          </cell>
          <cell r="J1632" t="str">
            <v>(718) 420-6138</v>
          </cell>
          <cell r="K1632" t="str">
            <v>Beryl Clark - Admin.Director</v>
          </cell>
          <cell r="L1632" t="str">
            <v>STATEN ISLAND/RICHMOND</v>
          </cell>
          <cell r="M1632" t="str">
            <v>bclarkstar@aol.com</v>
          </cell>
          <cell r="N1632" t="str">
            <v>08/06/03</v>
          </cell>
          <cell r="O1632" t="str">
            <v>0.00</v>
          </cell>
          <cell r="P1632" t="str">
            <v>RA</v>
          </cell>
          <cell r="Q1632" t="str">
            <v>No</v>
          </cell>
          <cell r="R1632" t="str">
            <v>3019</v>
          </cell>
          <cell r="S1632" t="str">
            <v>260</v>
          </cell>
          <cell r="T1632" t="str">
            <v>UNASSIGNED</v>
          </cell>
          <cell r="U1632" t="str">
            <v>Mary Talley - Dir</v>
          </cell>
          <cell r="V1632" t="str">
            <v>0</v>
          </cell>
          <cell r="W1632" t="str">
            <v>CACF</v>
          </cell>
          <cell r="X1632" t="str">
            <v>Yes</v>
          </cell>
          <cell r="Y1632" t="str">
            <v xml:space="preserve">      </v>
          </cell>
          <cell r="Z1632" t="str">
            <v/>
          </cell>
          <cell r="AA1632" t="str">
            <v/>
          </cell>
          <cell r="AB1632" t="str">
            <v/>
          </cell>
          <cell r="AC1632" t="str">
            <v>0.00</v>
          </cell>
          <cell r="AD1632" t="str">
            <v>W511</v>
          </cell>
          <cell r="AE1632" t="str">
            <v>6TDFPM3</v>
          </cell>
          <cell r="AF1632" t="str">
            <v>0.00</v>
          </cell>
          <cell r="AG1632" t="str">
            <v>STATEN ISLAND MH</v>
          </cell>
        </row>
        <row r="1633">
          <cell r="A1633" t="str">
            <v/>
          </cell>
          <cell r="B1633" t="str">
            <v>W512</v>
          </cell>
          <cell r="C1633" t="str">
            <v/>
          </cell>
          <cell r="D1633" t="str">
            <v>K</v>
          </cell>
          <cell r="E1633" t="str">
            <v>Gateway Counseling CenterInc.</v>
          </cell>
          <cell r="F1633" t="str">
            <v/>
          </cell>
          <cell r="G1633" t="str">
            <v>Attn: Food Service Director</v>
          </cell>
          <cell r="H1633" t="str">
            <v>4500 Furman Avenue</v>
          </cell>
          <cell r="I1633" t="str">
            <v>Bronx</v>
          </cell>
          <cell r="J1633" t="str">
            <v>(718) 325-5021</v>
          </cell>
          <cell r="K1633" t="str">
            <v>Domenique Tantillo</v>
          </cell>
          <cell r="L1633" t="str">
            <v>CAYUGA</v>
          </cell>
          <cell r="M1633" t="str">
            <v/>
          </cell>
          <cell r="N1633" t="str">
            <v>12/03/97</v>
          </cell>
          <cell r="O1633" t="str">
            <v>0.00</v>
          </cell>
          <cell r="P1633" t="str">
            <v>RA</v>
          </cell>
          <cell r="Q1633" t="str">
            <v>No</v>
          </cell>
          <cell r="R1633" t="str">
            <v/>
          </cell>
          <cell r="S1633" t="str">
            <v>260</v>
          </cell>
          <cell r="T1633" t="str">
            <v>UNASSIGNED</v>
          </cell>
          <cell r="U1633" t="str">
            <v>Mary Talley - Dir</v>
          </cell>
          <cell r="V1633" t="str">
            <v>0</v>
          </cell>
          <cell r="W1633" t="str">
            <v>CACF</v>
          </cell>
          <cell r="X1633" t="str">
            <v>Yes</v>
          </cell>
          <cell r="Y1633" t="str">
            <v xml:space="preserve">      </v>
          </cell>
          <cell r="Z1633" t="str">
            <v/>
          </cell>
          <cell r="AA1633" t="str">
            <v/>
          </cell>
          <cell r="AB1633" t="str">
            <v/>
          </cell>
          <cell r="AC1633" t="str">
            <v>0.00</v>
          </cell>
          <cell r="AD1633" t="str">
            <v>W512</v>
          </cell>
          <cell r="AE1633" t="str">
            <v>ZSG3GNU</v>
          </cell>
          <cell r="AF1633" t="str">
            <v>0.00</v>
          </cell>
          <cell r="AG1633" t="str">
            <v>GATEWAY CNSLG</v>
          </cell>
        </row>
        <row r="1634">
          <cell r="A1634" t="str">
            <v>3028</v>
          </cell>
          <cell r="B1634" t="str">
            <v>W513</v>
          </cell>
          <cell r="C1634" t="str">
            <v/>
          </cell>
          <cell r="D1634" t="str">
            <v>K</v>
          </cell>
          <cell r="E1634" t="str">
            <v>Lenox Hill Neighborhood Assoc</v>
          </cell>
          <cell r="F1634" t="str">
            <v>Attn: Eugene Yakubov- FSD</v>
          </cell>
          <cell r="G1634" t="str">
            <v>Lenox Hill Neighborhood Associates</v>
          </cell>
          <cell r="H1634" t="str">
            <v>331 E.70th Street</v>
          </cell>
          <cell r="I1634" t="str">
            <v>New York</v>
          </cell>
          <cell r="J1634" t="str">
            <v>(212)744-5022x1287</v>
          </cell>
          <cell r="K1634" t="str">
            <v>Eugene Yakubov</v>
          </cell>
          <cell r="L1634" t="str">
            <v>MANHATTAN</v>
          </cell>
          <cell r="M1634" t="str">
            <v>EYAKUBOV@LENOXHILL.ORG</v>
          </cell>
          <cell r="N1634" t="str">
            <v>04/21/03</v>
          </cell>
          <cell r="O1634" t="str">
            <v>0.00</v>
          </cell>
          <cell r="P1634" t="str">
            <v>RA</v>
          </cell>
          <cell r="Q1634" t="str">
            <v>No</v>
          </cell>
          <cell r="R1634" t="str">
            <v>3028</v>
          </cell>
          <cell r="S1634" t="str">
            <v>260</v>
          </cell>
          <cell r="T1634" t="str">
            <v>UNASSIGNED</v>
          </cell>
          <cell r="U1634" t="str">
            <v>Marian Detelj - Dir-212-744-5022x1225</v>
          </cell>
          <cell r="V1634" t="str">
            <v>39860</v>
          </cell>
          <cell r="W1634" t="str">
            <v>CACF</v>
          </cell>
          <cell r="X1634" t="str">
            <v>No</v>
          </cell>
          <cell r="Y1634" t="str">
            <v xml:space="preserve">      </v>
          </cell>
          <cell r="Z1634" t="str">
            <v/>
          </cell>
          <cell r="AA1634" t="str">
            <v/>
          </cell>
          <cell r="AB1634" t="str">
            <v/>
          </cell>
          <cell r="AC1634" t="str">
            <v>0.00</v>
          </cell>
          <cell r="AD1634" t="str">
            <v>W513</v>
          </cell>
          <cell r="AE1634" t="str">
            <v/>
          </cell>
          <cell r="AF1634" t="str">
            <v>0.00</v>
          </cell>
          <cell r="AG1634" t="str">
            <v>LENOX HILL</v>
          </cell>
        </row>
        <row r="1635">
          <cell r="A1635" t="str">
            <v/>
          </cell>
          <cell r="B1635" t="str">
            <v>W514</v>
          </cell>
          <cell r="C1635" t="str">
            <v/>
          </cell>
          <cell r="D1635" t="str">
            <v>K</v>
          </cell>
          <cell r="E1635" t="str">
            <v>Ft George Comm Enrichment Center</v>
          </cell>
          <cell r="F1635" t="str">
            <v/>
          </cell>
          <cell r="G1635" t="str">
            <v>Head Start Pgm Director</v>
          </cell>
          <cell r="H1635" t="str">
            <v>1525 St.Nichols Avenue</v>
          </cell>
          <cell r="I1635" t="str">
            <v>New York</v>
          </cell>
          <cell r="J1635" t="str">
            <v>(212) 927-2210</v>
          </cell>
          <cell r="K1635" t="str">
            <v/>
          </cell>
          <cell r="L1635" t="str">
            <v>CHAUTAUQUA</v>
          </cell>
          <cell r="M1635" t="str">
            <v/>
          </cell>
          <cell r="N1635" t="str">
            <v>02/27/95</v>
          </cell>
          <cell r="O1635" t="str">
            <v>0.00</v>
          </cell>
          <cell r="P1635" t="str">
            <v>RA</v>
          </cell>
          <cell r="Q1635" t="str">
            <v>No</v>
          </cell>
          <cell r="R1635" t="str">
            <v/>
          </cell>
          <cell r="S1635" t="str">
            <v>260</v>
          </cell>
          <cell r="T1635" t="str">
            <v>UNASSIGNED</v>
          </cell>
          <cell r="U1635" t="str">
            <v>Marian Detelj - Dir-212-744-5022x1225</v>
          </cell>
          <cell r="V1635" t="str">
            <v>0</v>
          </cell>
          <cell r="W1635" t="str">
            <v>CACF</v>
          </cell>
          <cell r="X1635" t="str">
            <v>Yes</v>
          </cell>
          <cell r="Y1635" t="str">
            <v xml:space="preserve">      </v>
          </cell>
          <cell r="Z1635" t="str">
            <v/>
          </cell>
          <cell r="AA1635" t="str">
            <v/>
          </cell>
          <cell r="AB1635" t="str">
            <v/>
          </cell>
          <cell r="AC1635" t="str">
            <v>0.00</v>
          </cell>
          <cell r="AD1635" t="str">
            <v>W514</v>
          </cell>
          <cell r="AE1635" t="str">
            <v>4UQC3S4</v>
          </cell>
          <cell r="AF1635" t="str">
            <v>0.00</v>
          </cell>
          <cell r="AG1635" t="str">
            <v>FT GEORGE COMM</v>
          </cell>
        </row>
        <row r="1636">
          <cell r="A1636" t="str">
            <v>3071</v>
          </cell>
          <cell r="B1636" t="str">
            <v>W515</v>
          </cell>
          <cell r="C1636" t="str">
            <v/>
          </cell>
          <cell r="D1636" t="str">
            <v>K</v>
          </cell>
          <cell r="E1636" t="str">
            <v>East Tremont Child Care Center</v>
          </cell>
          <cell r="F1636" t="str">
            <v>Attn: Food Service Director</v>
          </cell>
          <cell r="G1636" t="str">
            <v>East Tremont Child Care Center</v>
          </cell>
          <cell r="H1636" t="str">
            <v>1811 Crotona Avenue</v>
          </cell>
          <cell r="I1636" t="str">
            <v>Bronx</v>
          </cell>
          <cell r="J1636" t="str">
            <v>(718) 731-4166</v>
          </cell>
          <cell r="K1636" t="str">
            <v>Celia Morales</v>
          </cell>
          <cell r="L1636" t="str">
            <v>BRONX</v>
          </cell>
          <cell r="M1636" t="str">
            <v>etccdc@aol.com</v>
          </cell>
          <cell r="N1636" t="str">
            <v>02/27/95</v>
          </cell>
          <cell r="O1636" t="str">
            <v>6,684.86</v>
          </cell>
          <cell r="P1636" t="str">
            <v>RA</v>
          </cell>
          <cell r="Q1636" t="str">
            <v>Yes</v>
          </cell>
          <cell r="R1636" t="str">
            <v>3071</v>
          </cell>
          <cell r="S1636" t="str">
            <v>260</v>
          </cell>
          <cell r="T1636" t="str">
            <v>UNASSIGNED</v>
          </cell>
          <cell r="U1636" t="str">
            <v>Marian Detelj</v>
          </cell>
          <cell r="V1636" t="str">
            <v>18441</v>
          </cell>
          <cell r="W1636" t="str">
            <v>CACF</v>
          </cell>
          <cell r="X1636" t="str">
            <v>Yes</v>
          </cell>
          <cell r="Y1636" t="str">
            <v xml:space="preserve">      </v>
          </cell>
          <cell r="Z1636" t="str">
            <v>10/26/11</v>
          </cell>
          <cell r="AA1636" t="str">
            <v/>
          </cell>
          <cell r="AB1636" t="str">
            <v>(212) 744-5022x 1225</v>
          </cell>
          <cell r="AC1636" t="str">
            <v>-284.11</v>
          </cell>
          <cell r="AD1636" t="str">
            <v>W515</v>
          </cell>
          <cell r="AE1636" t="str">
            <v>Password515</v>
          </cell>
          <cell r="AF1636" t="str">
            <v>-150.99</v>
          </cell>
          <cell r="AG1636" t="str">
            <v>E TREMONT CCC</v>
          </cell>
        </row>
        <row r="1637">
          <cell r="A1637" t="str">
            <v/>
          </cell>
          <cell r="B1637" t="str">
            <v>W517</v>
          </cell>
          <cell r="C1637" t="str">
            <v/>
          </cell>
          <cell r="D1637" t="str">
            <v>K</v>
          </cell>
          <cell r="E1637" t="str">
            <v>Nuestros Ninos DCC Inc.</v>
          </cell>
          <cell r="F1637" t="str">
            <v/>
          </cell>
          <cell r="G1637" t="str">
            <v>Attn: Food Service Director</v>
          </cell>
          <cell r="H1637" t="str">
            <v>384 So. 4th St</v>
          </cell>
          <cell r="I1637" t="str">
            <v>Brooklyn</v>
          </cell>
          <cell r="J1637" t="str">
            <v>718 963-1555</v>
          </cell>
          <cell r="K1637" t="str">
            <v>Ms Marilyn Pabon</v>
          </cell>
          <cell r="L1637" t="str">
            <v>CAYUGA</v>
          </cell>
          <cell r="M1637" t="str">
            <v/>
          </cell>
          <cell r="N1637" t="str">
            <v>08/13/04</v>
          </cell>
          <cell r="O1637" t="str">
            <v>0.00</v>
          </cell>
          <cell r="P1637" t="str">
            <v>RA</v>
          </cell>
          <cell r="Q1637" t="str">
            <v>No</v>
          </cell>
          <cell r="R1637" t="str">
            <v/>
          </cell>
          <cell r="S1637" t="str">
            <v>260</v>
          </cell>
          <cell r="T1637" t="str">
            <v>UNASSIGNED</v>
          </cell>
          <cell r="U1637" t="str">
            <v>Marian Detelj - Dir-212-744-5022x1225</v>
          </cell>
          <cell r="V1637" t="str">
            <v>0</v>
          </cell>
          <cell r="W1637" t="str">
            <v>CACF</v>
          </cell>
          <cell r="X1637" t="str">
            <v>No</v>
          </cell>
          <cell r="Y1637" t="str">
            <v xml:space="preserve">      </v>
          </cell>
          <cell r="Z1637" t="str">
            <v/>
          </cell>
          <cell r="AA1637" t="str">
            <v/>
          </cell>
          <cell r="AB1637" t="str">
            <v/>
          </cell>
          <cell r="AC1637" t="str">
            <v>0.00</v>
          </cell>
          <cell r="AD1637" t="str">
            <v/>
          </cell>
          <cell r="AE1637" t="str">
            <v/>
          </cell>
          <cell r="AF1637" t="str">
            <v>0.00</v>
          </cell>
          <cell r="AG1637" t="str">
            <v>NUESTROS NINOS</v>
          </cell>
        </row>
        <row r="1638">
          <cell r="A1638" t="str">
            <v>3068</v>
          </cell>
          <cell r="B1638" t="str">
            <v>W518</v>
          </cell>
          <cell r="C1638" t="str">
            <v/>
          </cell>
          <cell r="D1638" t="str">
            <v>K</v>
          </cell>
          <cell r="E1638" t="str">
            <v>Northeast Bronx Daycare Center, Inc.</v>
          </cell>
          <cell r="F1638" t="str">
            <v>Attn: Food Service Director</v>
          </cell>
          <cell r="G1638" t="str">
            <v>Northeast Bronx Daycare Center, Inc.</v>
          </cell>
          <cell r="H1638" t="str">
            <v>4102 White Plains Road</v>
          </cell>
          <cell r="I1638" t="str">
            <v>Bronx</v>
          </cell>
          <cell r="J1638" t="str">
            <v>(718) 547-0501</v>
          </cell>
          <cell r="K1638" t="str">
            <v>Lavern  M. Dixon</v>
          </cell>
          <cell r="L1638" t="str">
            <v>BRONX</v>
          </cell>
          <cell r="M1638" t="str">
            <v>verna.dixon@yahoo.com</v>
          </cell>
          <cell r="N1638" t="str">
            <v>02/27/95</v>
          </cell>
          <cell r="O1638" t="str">
            <v>28,279.35</v>
          </cell>
          <cell r="P1638" t="str">
            <v>RA</v>
          </cell>
          <cell r="Q1638" t="str">
            <v>Yes</v>
          </cell>
          <cell r="R1638" t="str">
            <v>3068</v>
          </cell>
          <cell r="S1638" t="str">
            <v>260</v>
          </cell>
          <cell r="T1638" t="str">
            <v>UNASSIGNED</v>
          </cell>
          <cell r="U1638" t="str">
            <v>Marian Detelj</v>
          </cell>
          <cell r="V1638" t="str">
            <v>78012</v>
          </cell>
          <cell r="W1638" t="str">
            <v>CACF</v>
          </cell>
          <cell r="X1638" t="str">
            <v>Yes</v>
          </cell>
          <cell r="Y1638" t="str">
            <v xml:space="preserve">      </v>
          </cell>
          <cell r="Z1638" t="str">
            <v>09/01/11</v>
          </cell>
          <cell r="AA1638" t="str">
            <v/>
          </cell>
          <cell r="AB1638" t="str">
            <v>(212) 744-5022x 1225</v>
          </cell>
          <cell r="AC1638" t="str">
            <v>-1,000.79</v>
          </cell>
          <cell r="AD1638" t="str">
            <v>W518</v>
          </cell>
          <cell r="AE1638" t="str">
            <v>Password1</v>
          </cell>
          <cell r="AF1638" t="str">
            <v>6,121.01</v>
          </cell>
          <cell r="AG1638" t="str">
            <v>NORTHEAST BRONX</v>
          </cell>
        </row>
        <row r="1639">
          <cell r="A1639" t="str">
            <v>3094</v>
          </cell>
          <cell r="B1639" t="str">
            <v>W519</v>
          </cell>
          <cell r="C1639" t="str">
            <v/>
          </cell>
          <cell r="D1639" t="str">
            <v>K</v>
          </cell>
          <cell r="E1639" t="str">
            <v>East Calvary Nursery</v>
          </cell>
          <cell r="F1639" t="str">
            <v>Attn: Food Service Director</v>
          </cell>
          <cell r="G1639" t="str">
            <v>East Calvary DCC, Inc.</v>
          </cell>
          <cell r="H1639" t="str">
            <v>1 West 112th Street</v>
          </cell>
          <cell r="I1639" t="str">
            <v>New York</v>
          </cell>
          <cell r="J1639" t="str">
            <v>(212) 534-5249</v>
          </cell>
          <cell r="K1639" t="str">
            <v>Cheryl Williams</v>
          </cell>
          <cell r="L1639" t="str">
            <v>MANHATTAN</v>
          </cell>
          <cell r="M1639" t="str">
            <v>eastcalvarydaycare@yahoo.com</v>
          </cell>
          <cell r="N1639" t="str">
            <v>02/27/95</v>
          </cell>
          <cell r="O1639" t="str">
            <v>2,830.76</v>
          </cell>
          <cell r="P1639" t="str">
            <v>RA</v>
          </cell>
          <cell r="Q1639" t="str">
            <v>Yes</v>
          </cell>
          <cell r="R1639" t="str">
            <v>3094</v>
          </cell>
          <cell r="S1639" t="str">
            <v>260</v>
          </cell>
          <cell r="T1639" t="str">
            <v>UNASSIGNED</v>
          </cell>
          <cell r="U1639" t="str">
            <v>Marian Detelj</v>
          </cell>
          <cell r="V1639" t="str">
            <v>7809</v>
          </cell>
          <cell r="W1639" t="str">
            <v>CACF</v>
          </cell>
          <cell r="X1639" t="str">
            <v>Yes</v>
          </cell>
          <cell r="Y1639" t="str">
            <v xml:space="preserve">      </v>
          </cell>
          <cell r="Z1639" t="str">
            <v>09/12/11</v>
          </cell>
          <cell r="AA1639" t="str">
            <v/>
          </cell>
          <cell r="AB1639" t="str">
            <v>(212) 744-5022x 1225</v>
          </cell>
          <cell r="AC1639" t="str">
            <v>0.00</v>
          </cell>
          <cell r="AD1639" t="str">
            <v>W519</v>
          </cell>
          <cell r="AE1639" t="str">
            <v>Ilan082597</v>
          </cell>
          <cell r="AF1639" t="str">
            <v>1,394.79</v>
          </cell>
          <cell r="AG1639" t="str">
            <v>EAST CALVARY NUR</v>
          </cell>
        </row>
        <row r="1640">
          <cell r="A1640" t="str">
            <v>3231</v>
          </cell>
          <cell r="B1640" t="str">
            <v>W520</v>
          </cell>
          <cell r="C1640" t="str">
            <v/>
          </cell>
          <cell r="D1640" t="str">
            <v>K</v>
          </cell>
          <cell r="E1640" t="str">
            <v>Laurelton Springfield Day Care</v>
          </cell>
          <cell r="F1640" t="str">
            <v>Attn: Food Service Director</v>
          </cell>
          <cell r="G1640" t="str">
            <v>Laurelton Springfield Day Care</v>
          </cell>
          <cell r="H1640" t="str">
            <v>216-02 137th Avenue</v>
          </cell>
          <cell r="I1640" t="str">
            <v>Springfield Gardens</v>
          </cell>
          <cell r="J1640" t="str">
            <v>(718) 723-9808</v>
          </cell>
          <cell r="K1640" t="str">
            <v>Patricia Addison</v>
          </cell>
          <cell r="L1640" t="str">
            <v>QUEENS</v>
          </cell>
          <cell r="M1640" t="str">
            <v>LSCDCC@HOTMAIL.COM</v>
          </cell>
          <cell r="N1640" t="str">
            <v>02/27/95</v>
          </cell>
          <cell r="O1640" t="str">
            <v>0.00</v>
          </cell>
          <cell r="P1640" t="str">
            <v>RA</v>
          </cell>
          <cell r="Q1640" t="str">
            <v>No</v>
          </cell>
          <cell r="R1640" t="str">
            <v>3231</v>
          </cell>
          <cell r="S1640" t="str">
            <v>260</v>
          </cell>
          <cell r="T1640" t="str">
            <v>UNASSIGNED</v>
          </cell>
          <cell r="U1640" t="str">
            <v>Patricia Addison - Dir</v>
          </cell>
          <cell r="V1640" t="str">
            <v>6600</v>
          </cell>
          <cell r="W1640" t="str">
            <v>CACF</v>
          </cell>
          <cell r="X1640" t="str">
            <v>Yes</v>
          </cell>
          <cell r="Y1640" t="str">
            <v xml:space="preserve">      </v>
          </cell>
          <cell r="Z1640" t="str">
            <v>10/28/11</v>
          </cell>
          <cell r="AA1640" t="str">
            <v/>
          </cell>
          <cell r="AB1640" t="str">
            <v/>
          </cell>
          <cell r="AC1640" t="str">
            <v>0.00</v>
          </cell>
          <cell r="AD1640" t="str">
            <v>W520</v>
          </cell>
          <cell r="AE1640" t="str">
            <v>BETAU8S</v>
          </cell>
          <cell r="AF1640" t="str">
            <v>0.00</v>
          </cell>
          <cell r="AG1640" t="str">
            <v>LAURELTON</v>
          </cell>
        </row>
        <row r="1641">
          <cell r="A1641" t="str">
            <v/>
          </cell>
          <cell r="B1641" t="str">
            <v>W521</v>
          </cell>
          <cell r="C1641" t="str">
            <v/>
          </cell>
          <cell r="D1641" t="str">
            <v>K</v>
          </cell>
          <cell r="E1641" t="str">
            <v>Rockaway Child Care Center</v>
          </cell>
          <cell r="F1641" t="str">
            <v/>
          </cell>
          <cell r="G1641" t="str">
            <v>Attn: Food Service Director</v>
          </cell>
          <cell r="H1641" t="str">
            <v>14-66 Beach Channel Dr.</v>
          </cell>
          <cell r="I1641" t="str">
            <v>Far Rockaway</v>
          </cell>
          <cell r="J1641" t="str">
            <v>(718) 327-1384</v>
          </cell>
          <cell r="K1641" t="str">
            <v/>
          </cell>
          <cell r="L1641" t="str">
            <v>CHAUTAUQUA</v>
          </cell>
          <cell r="M1641" t="str">
            <v/>
          </cell>
          <cell r="N1641" t="str">
            <v>02/27/95</v>
          </cell>
          <cell r="O1641" t="str">
            <v>0.00</v>
          </cell>
          <cell r="P1641" t="str">
            <v>RA</v>
          </cell>
          <cell r="Q1641" t="str">
            <v>No</v>
          </cell>
          <cell r="R1641" t="str">
            <v/>
          </cell>
          <cell r="S1641" t="str">
            <v>260</v>
          </cell>
          <cell r="T1641" t="str">
            <v>UNASSIGNED</v>
          </cell>
          <cell r="U1641" t="str">
            <v>Patricia Addison - Dir</v>
          </cell>
          <cell r="V1641" t="str">
            <v>0</v>
          </cell>
          <cell r="W1641" t="str">
            <v>CACF</v>
          </cell>
          <cell r="X1641" t="str">
            <v>Yes</v>
          </cell>
          <cell r="Y1641" t="str">
            <v xml:space="preserve">      </v>
          </cell>
          <cell r="Z1641" t="str">
            <v/>
          </cell>
          <cell r="AA1641" t="str">
            <v/>
          </cell>
          <cell r="AB1641" t="str">
            <v/>
          </cell>
          <cell r="AC1641" t="str">
            <v>0.00</v>
          </cell>
          <cell r="AD1641" t="str">
            <v>W521</v>
          </cell>
          <cell r="AE1641" t="str">
            <v>XHUYEUK</v>
          </cell>
          <cell r="AF1641" t="str">
            <v>0.00</v>
          </cell>
          <cell r="AG1641" t="str">
            <v>ROCKAWAY CCC</v>
          </cell>
        </row>
        <row r="1642">
          <cell r="A1642" t="str">
            <v>3087</v>
          </cell>
          <cell r="B1642" t="str">
            <v>W522</v>
          </cell>
          <cell r="C1642" t="str">
            <v/>
          </cell>
          <cell r="D1642" t="str">
            <v>K</v>
          </cell>
          <cell r="E1642" t="str">
            <v>San Jose Day Nursery</v>
          </cell>
          <cell r="F1642" t="str">
            <v>Attn: Food Service Director</v>
          </cell>
          <cell r="G1642" t="str">
            <v>San Jose Day Nursery</v>
          </cell>
          <cell r="H1642" t="str">
            <v>432 West 20th Street</v>
          </cell>
          <cell r="I1642" t="str">
            <v>New York</v>
          </cell>
          <cell r="J1642" t="str">
            <v>(212) 929-0839</v>
          </cell>
          <cell r="K1642" t="str">
            <v>Sister Irene Sheehan</v>
          </cell>
          <cell r="L1642" t="str">
            <v>MANHATTAN</v>
          </cell>
          <cell r="M1642" t="str">
            <v>sanjosenursery430@gmail.com</v>
          </cell>
          <cell r="N1642" t="str">
            <v>02/27/95</v>
          </cell>
          <cell r="O1642" t="str">
            <v>1,894.43</v>
          </cell>
          <cell r="P1642" t="str">
            <v>RA</v>
          </cell>
          <cell r="Q1642" t="str">
            <v>Yes</v>
          </cell>
          <cell r="R1642" t="str">
            <v>3087</v>
          </cell>
          <cell r="S1642" t="str">
            <v>260</v>
          </cell>
          <cell r="T1642" t="str">
            <v>UNASSIGNED</v>
          </cell>
          <cell r="U1642" t="str">
            <v>Patricia Addison</v>
          </cell>
          <cell r="V1642" t="str">
            <v>5226</v>
          </cell>
          <cell r="W1642" t="str">
            <v>CACF</v>
          </cell>
          <cell r="X1642" t="str">
            <v>Yes</v>
          </cell>
          <cell r="Y1642" t="str">
            <v>Week 1</v>
          </cell>
          <cell r="Z1642" t="str">
            <v>10/27/11</v>
          </cell>
          <cell r="AA1642" t="str">
            <v/>
          </cell>
          <cell r="AB1642" t="str">
            <v/>
          </cell>
          <cell r="AC1642" t="str">
            <v>-297.79</v>
          </cell>
          <cell r="AD1642" t="str">
            <v>W522</v>
          </cell>
          <cell r="AE1642" t="str">
            <v>Password522</v>
          </cell>
          <cell r="AF1642" t="str">
            <v>-456.63</v>
          </cell>
          <cell r="AG1642" t="str">
            <v>SAN JOSE DAY</v>
          </cell>
        </row>
        <row r="1643">
          <cell r="A1643" t="str">
            <v/>
          </cell>
          <cell r="B1643" t="str">
            <v>W523</v>
          </cell>
          <cell r="C1643" t="str">
            <v/>
          </cell>
          <cell r="D1643" t="str">
            <v>K</v>
          </cell>
          <cell r="E1643" t="str">
            <v>Unidad-Unity Day Care Center</v>
          </cell>
          <cell r="F1643" t="str">
            <v/>
          </cell>
          <cell r="G1643" t="str">
            <v>Attn: Food Service Director</v>
          </cell>
          <cell r="H1643" t="str">
            <v>164 W.97th Street</v>
          </cell>
          <cell r="I1643" t="str">
            <v>New York</v>
          </cell>
          <cell r="J1643" t="str">
            <v>(212) 663-7843</v>
          </cell>
          <cell r="K1643" t="str">
            <v>Shkigale Baker</v>
          </cell>
          <cell r="L1643" t="str">
            <v>CHAUTAUQUA</v>
          </cell>
          <cell r="M1643" t="str">
            <v/>
          </cell>
          <cell r="N1643" t="str">
            <v>07/19/01</v>
          </cell>
          <cell r="O1643" t="str">
            <v>0.00</v>
          </cell>
          <cell r="P1643" t="str">
            <v>RA</v>
          </cell>
          <cell r="Q1643" t="str">
            <v>No</v>
          </cell>
          <cell r="R1643" t="str">
            <v/>
          </cell>
          <cell r="S1643" t="str">
            <v>260</v>
          </cell>
          <cell r="T1643" t="str">
            <v>UNASSIGNED</v>
          </cell>
          <cell r="U1643" t="str">
            <v>Patricia Addison - Dir</v>
          </cell>
          <cell r="V1643" t="str">
            <v>0</v>
          </cell>
          <cell r="W1643" t="str">
            <v>CACF</v>
          </cell>
          <cell r="X1643" t="str">
            <v>Yes</v>
          </cell>
          <cell r="Y1643" t="str">
            <v xml:space="preserve">      </v>
          </cell>
          <cell r="Z1643" t="str">
            <v/>
          </cell>
          <cell r="AA1643" t="str">
            <v/>
          </cell>
          <cell r="AB1643" t="str">
            <v/>
          </cell>
          <cell r="AC1643" t="str">
            <v>0.00</v>
          </cell>
          <cell r="AD1643" t="str">
            <v>W523</v>
          </cell>
          <cell r="AE1643" t="str">
            <v>PKKJSZV</v>
          </cell>
          <cell r="AF1643" t="str">
            <v>0.00</v>
          </cell>
          <cell r="AG1643" t="str">
            <v>UNIDAD DAY</v>
          </cell>
        </row>
        <row r="1644">
          <cell r="A1644" t="str">
            <v>3165</v>
          </cell>
          <cell r="B1644" t="str">
            <v>W524</v>
          </cell>
          <cell r="C1644" t="str">
            <v/>
          </cell>
          <cell r="D1644" t="str">
            <v>K</v>
          </cell>
          <cell r="E1644" t="str">
            <v>James Varick Day Care Center</v>
          </cell>
          <cell r="F1644" t="str">
            <v>Attn: Food Service Director</v>
          </cell>
          <cell r="G1644" t="str">
            <v>James Varick Day Care Center</v>
          </cell>
          <cell r="H1644" t="str">
            <v>151-7 W.136th Street</v>
          </cell>
          <cell r="I1644" t="str">
            <v>New York</v>
          </cell>
          <cell r="J1644" t="str">
            <v>(212) 234-8058</v>
          </cell>
          <cell r="K1644" t="str">
            <v>Ruby Archie - Educ.Director</v>
          </cell>
          <cell r="L1644" t="str">
            <v>MANHATTAN</v>
          </cell>
          <cell r="M1644" t="str">
            <v>rdarchie53@yahoo.com</v>
          </cell>
          <cell r="N1644" t="str">
            <v>02/27/95</v>
          </cell>
          <cell r="O1644" t="str">
            <v>0.00</v>
          </cell>
          <cell r="P1644" t="str">
            <v>RA</v>
          </cell>
          <cell r="Q1644" t="str">
            <v>No</v>
          </cell>
          <cell r="R1644" t="str">
            <v>3165</v>
          </cell>
          <cell r="S1644" t="str">
            <v>260</v>
          </cell>
          <cell r="T1644" t="str">
            <v>UNASSIGNED</v>
          </cell>
          <cell r="U1644" t="str">
            <v>Patricia Addison - Dir</v>
          </cell>
          <cell r="V1644" t="str">
            <v>29446</v>
          </cell>
          <cell r="W1644" t="str">
            <v>CACF</v>
          </cell>
          <cell r="X1644" t="str">
            <v>Yes</v>
          </cell>
          <cell r="Y1644" t="str">
            <v xml:space="preserve">      </v>
          </cell>
          <cell r="Z1644" t="str">
            <v>10/17/11</v>
          </cell>
          <cell r="AA1644" t="str">
            <v/>
          </cell>
          <cell r="AB1644" t="str">
            <v/>
          </cell>
          <cell r="AC1644" t="str">
            <v>0.00</v>
          </cell>
          <cell r="AD1644" t="str">
            <v>W524</v>
          </cell>
          <cell r="AE1644" t="str">
            <v>9S94NM6</v>
          </cell>
          <cell r="AF1644" t="str">
            <v>0.00</v>
          </cell>
          <cell r="AG1644" t="str">
            <v>JAMES VARICK DAY</v>
          </cell>
        </row>
        <row r="1645">
          <cell r="A1645" t="str">
            <v/>
          </cell>
          <cell r="B1645" t="str">
            <v>W525</v>
          </cell>
          <cell r="C1645" t="str">
            <v/>
          </cell>
          <cell r="D1645" t="str">
            <v>K</v>
          </cell>
          <cell r="E1645" t="str">
            <v>Chama Child Development Center</v>
          </cell>
          <cell r="F1645" t="str">
            <v/>
          </cell>
          <cell r="G1645" t="str">
            <v>Attn: Food Service Director</v>
          </cell>
          <cell r="H1645" t="str">
            <v>218 W.147th Street</v>
          </cell>
          <cell r="I1645" t="str">
            <v>New York</v>
          </cell>
          <cell r="J1645" t="str">
            <v>(212) 368-4710</v>
          </cell>
          <cell r="K1645" t="str">
            <v>Ms. Watson</v>
          </cell>
          <cell r="L1645" t="str">
            <v>CHAUTAUQUA</v>
          </cell>
          <cell r="M1645" t="str">
            <v/>
          </cell>
          <cell r="N1645" t="str">
            <v>08/26/99</v>
          </cell>
          <cell r="O1645" t="str">
            <v>0.00</v>
          </cell>
          <cell r="P1645" t="str">
            <v>RA</v>
          </cell>
          <cell r="Q1645" t="str">
            <v>No</v>
          </cell>
          <cell r="R1645" t="str">
            <v/>
          </cell>
          <cell r="S1645" t="str">
            <v>260</v>
          </cell>
          <cell r="T1645" t="str">
            <v>UNASSIGNED</v>
          </cell>
          <cell r="U1645" t="str">
            <v>Patricia Addison - Dir</v>
          </cell>
          <cell r="V1645" t="str">
            <v>0</v>
          </cell>
          <cell r="W1645" t="str">
            <v>CACF</v>
          </cell>
          <cell r="X1645" t="str">
            <v>Yes</v>
          </cell>
          <cell r="Y1645" t="str">
            <v xml:space="preserve">      </v>
          </cell>
          <cell r="Z1645" t="str">
            <v/>
          </cell>
          <cell r="AA1645" t="str">
            <v/>
          </cell>
          <cell r="AB1645" t="str">
            <v/>
          </cell>
          <cell r="AC1645" t="str">
            <v>0.00</v>
          </cell>
          <cell r="AD1645" t="str">
            <v>W525</v>
          </cell>
          <cell r="AE1645" t="str">
            <v>9TCVWPJ</v>
          </cell>
          <cell r="AF1645" t="str">
            <v>0.00</v>
          </cell>
          <cell r="AG1645" t="str">
            <v>CHAMA CHILD DEV</v>
          </cell>
        </row>
        <row r="1646">
          <cell r="A1646" t="str">
            <v/>
          </cell>
          <cell r="B1646" t="str">
            <v>W526</v>
          </cell>
          <cell r="C1646" t="str">
            <v/>
          </cell>
          <cell r="D1646" t="str">
            <v>K</v>
          </cell>
          <cell r="E1646" t="str">
            <v>United Methodist City Society</v>
          </cell>
          <cell r="F1646" t="str">
            <v/>
          </cell>
          <cell r="G1646" t="str">
            <v>Attn: Food Service Director</v>
          </cell>
          <cell r="H1646" t="str">
            <v>475 Riverside Drive</v>
          </cell>
          <cell r="I1646" t="str">
            <v>New York</v>
          </cell>
          <cell r="J1646" t="str">
            <v>(212) 870-3084</v>
          </cell>
          <cell r="K1646" t="str">
            <v>Trudy Grove</v>
          </cell>
          <cell r="L1646" t="str">
            <v>CHAUTAUQUA</v>
          </cell>
          <cell r="M1646" t="str">
            <v/>
          </cell>
          <cell r="N1646" t="str">
            <v>10/04/96</v>
          </cell>
          <cell r="O1646" t="str">
            <v>0.00</v>
          </cell>
          <cell r="P1646" t="str">
            <v>RA</v>
          </cell>
          <cell r="Q1646" t="str">
            <v>No</v>
          </cell>
          <cell r="R1646" t="str">
            <v/>
          </cell>
          <cell r="S1646" t="str">
            <v>260</v>
          </cell>
          <cell r="T1646" t="str">
            <v>UNASSIGNED</v>
          </cell>
          <cell r="U1646" t="str">
            <v>Patricia Addison - Dir</v>
          </cell>
          <cell r="V1646" t="str">
            <v>0</v>
          </cell>
          <cell r="W1646" t="str">
            <v>CACF</v>
          </cell>
          <cell r="X1646" t="str">
            <v>Yes</v>
          </cell>
          <cell r="Y1646" t="str">
            <v xml:space="preserve">      </v>
          </cell>
          <cell r="Z1646" t="str">
            <v/>
          </cell>
          <cell r="AA1646" t="str">
            <v/>
          </cell>
          <cell r="AB1646" t="str">
            <v/>
          </cell>
          <cell r="AC1646" t="str">
            <v>0.00</v>
          </cell>
          <cell r="AD1646" t="str">
            <v>W526</v>
          </cell>
          <cell r="AE1646" t="str">
            <v>SA5V8X5</v>
          </cell>
          <cell r="AF1646" t="str">
            <v>0.00</v>
          </cell>
          <cell r="AG1646" t="str">
            <v>U METH CITY SOC</v>
          </cell>
        </row>
        <row r="1647">
          <cell r="A1647" t="str">
            <v>3289</v>
          </cell>
          <cell r="B1647" t="str">
            <v>W529</v>
          </cell>
          <cell r="C1647" t="str">
            <v/>
          </cell>
          <cell r="D1647" t="str">
            <v>K</v>
          </cell>
          <cell r="E1647" t="str">
            <v>Flushing Day Care Center</v>
          </cell>
          <cell r="F1647" t="str">
            <v>Attn: Lunch Director</v>
          </cell>
          <cell r="G1647" t="str">
            <v>Flushing Day Care Center</v>
          </cell>
          <cell r="H1647" t="str">
            <v>36-06 Prince Street</v>
          </cell>
          <cell r="I1647" t="str">
            <v>Flushing</v>
          </cell>
          <cell r="J1647" t="str">
            <v>(718) 886-3165</v>
          </cell>
          <cell r="K1647" t="str">
            <v>Ms Esperanza Eclipse - Director</v>
          </cell>
          <cell r="L1647" t="str">
            <v>QUEENS</v>
          </cell>
          <cell r="M1647" t="str">
            <v/>
          </cell>
          <cell r="N1647" t="str">
            <v>02/27/95</v>
          </cell>
          <cell r="O1647" t="str">
            <v>0.00</v>
          </cell>
          <cell r="P1647" t="str">
            <v>RA</v>
          </cell>
          <cell r="Q1647" t="str">
            <v>No</v>
          </cell>
          <cell r="R1647" t="str">
            <v>3289</v>
          </cell>
          <cell r="S1647" t="str">
            <v>260</v>
          </cell>
          <cell r="T1647" t="str">
            <v>UNASSIGNED</v>
          </cell>
          <cell r="U1647" t="str">
            <v>Patricia Addison - Dir</v>
          </cell>
          <cell r="V1647" t="str">
            <v>0</v>
          </cell>
          <cell r="W1647" t="str">
            <v>CACF</v>
          </cell>
          <cell r="X1647" t="str">
            <v>Yes</v>
          </cell>
          <cell r="Y1647" t="str">
            <v xml:space="preserve">      </v>
          </cell>
          <cell r="Z1647" t="str">
            <v>10/24/11</v>
          </cell>
          <cell r="AA1647" t="str">
            <v/>
          </cell>
          <cell r="AB1647" t="str">
            <v/>
          </cell>
          <cell r="AC1647" t="str">
            <v>0.00</v>
          </cell>
          <cell r="AD1647" t="str">
            <v>W529</v>
          </cell>
          <cell r="AE1647" t="str">
            <v/>
          </cell>
          <cell r="AF1647" t="str">
            <v>0.00</v>
          </cell>
          <cell r="AG1647" t="str">
            <v>FLUSHING DAY</v>
          </cell>
        </row>
        <row r="1648">
          <cell r="A1648" t="str">
            <v>5799</v>
          </cell>
          <cell r="B1648" t="str">
            <v>W530</v>
          </cell>
          <cell r="C1648" t="str">
            <v/>
          </cell>
          <cell r="D1648" t="str">
            <v>K</v>
          </cell>
          <cell r="E1648" t="str">
            <v>Fulton Avenue Day Care Center</v>
          </cell>
          <cell r="F1648" t="str">
            <v>Attn: Louise Burroughs</v>
          </cell>
          <cell r="G1648" t="str">
            <v>Fulton Avenue Day Care Center</v>
          </cell>
          <cell r="H1648" t="str">
            <v>1332 Fulton Avenue</v>
          </cell>
          <cell r="I1648" t="str">
            <v>Bronx</v>
          </cell>
          <cell r="J1648" t="str">
            <v>718-402-4166</v>
          </cell>
          <cell r="K1648" t="str">
            <v>Louise Burroughs - Director</v>
          </cell>
          <cell r="L1648" t="str">
            <v>BRONX</v>
          </cell>
          <cell r="M1648" t="str">
            <v>louiseburroughs@yahoo.com</v>
          </cell>
          <cell r="N1648" t="str">
            <v>10/24/11</v>
          </cell>
          <cell r="O1648" t="str">
            <v>0.00</v>
          </cell>
          <cell r="P1648" t="str">
            <v>RA</v>
          </cell>
          <cell r="Q1648" t="str">
            <v>No</v>
          </cell>
          <cell r="R1648" t="str">
            <v>5799</v>
          </cell>
          <cell r="S1648" t="str">
            <v>260</v>
          </cell>
          <cell r="T1648" t="str">
            <v>UNASSIGNED</v>
          </cell>
          <cell r="U1648" t="str">
            <v/>
          </cell>
          <cell r="V1648" t="str">
            <v>56418</v>
          </cell>
          <cell r="W1648" t="str">
            <v>CACF</v>
          </cell>
          <cell r="X1648" t="str">
            <v>Yes</v>
          </cell>
          <cell r="Y1648" t="str">
            <v xml:space="preserve">      </v>
          </cell>
          <cell r="Z1648" t="str">
            <v>09/15/11</v>
          </cell>
          <cell r="AA1648" t="str">
            <v/>
          </cell>
          <cell r="AB1648" t="str">
            <v/>
          </cell>
          <cell r="AC1648" t="str">
            <v>0.00</v>
          </cell>
          <cell r="AD1648" t="str">
            <v>W530</v>
          </cell>
          <cell r="AE1648" t="str">
            <v>Semester123</v>
          </cell>
          <cell r="AF1648" t="str">
            <v>0.00</v>
          </cell>
          <cell r="AG1648" t="str">
            <v>FULTON AVENUE DAY CARE CENTER</v>
          </cell>
        </row>
        <row r="1649">
          <cell r="A1649" t="str">
            <v>3092</v>
          </cell>
          <cell r="B1649" t="str">
            <v>W531</v>
          </cell>
          <cell r="C1649" t="str">
            <v/>
          </cell>
          <cell r="D1649" t="str">
            <v>K</v>
          </cell>
          <cell r="E1649" t="str">
            <v>East Elmhurst Day Care Ctr</v>
          </cell>
          <cell r="F1649" t="str">
            <v>Attn: Food Service Director</v>
          </cell>
          <cell r="G1649" t="str">
            <v>East Elmhurst Day Care</v>
          </cell>
          <cell r="H1649" t="str">
            <v>29-49 Gillmore Street</v>
          </cell>
          <cell r="I1649" t="str">
            <v>East Elmhurst</v>
          </cell>
          <cell r="J1649" t="str">
            <v>(718) 779-1661</v>
          </cell>
          <cell r="K1649" t="str">
            <v>Rose McCuller - Director</v>
          </cell>
          <cell r="L1649" t="str">
            <v>QUEENS</v>
          </cell>
          <cell r="M1649" t="str">
            <v>rmculler@yahoo.com</v>
          </cell>
          <cell r="N1649" t="str">
            <v>02/27/95</v>
          </cell>
          <cell r="O1649" t="str">
            <v>0.00</v>
          </cell>
          <cell r="P1649" t="str">
            <v>RA</v>
          </cell>
          <cell r="Q1649" t="str">
            <v>No</v>
          </cell>
          <cell r="R1649" t="str">
            <v>3092</v>
          </cell>
          <cell r="S1649" t="str">
            <v>260</v>
          </cell>
          <cell r="T1649" t="str">
            <v>UNASSIGNED</v>
          </cell>
          <cell r="U1649" t="str">
            <v>Patricia Addison - Dir</v>
          </cell>
          <cell r="V1649" t="str">
            <v>0</v>
          </cell>
          <cell r="W1649" t="str">
            <v>CACF</v>
          </cell>
          <cell r="X1649" t="str">
            <v>Yes</v>
          </cell>
          <cell r="Y1649" t="str">
            <v xml:space="preserve">      </v>
          </cell>
          <cell r="Z1649" t="str">
            <v>09/12/11</v>
          </cell>
          <cell r="AA1649" t="str">
            <v/>
          </cell>
          <cell r="AB1649" t="str">
            <v/>
          </cell>
          <cell r="AC1649" t="str">
            <v>0.00</v>
          </cell>
          <cell r="AD1649" t="str">
            <v>W531</v>
          </cell>
          <cell r="AE1649" t="str">
            <v>SGUPR3C</v>
          </cell>
          <cell r="AF1649" t="str">
            <v>0.00</v>
          </cell>
          <cell r="AG1649" t="str">
            <v>EAST ELMHURST DC</v>
          </cell>
        </row>
        <row r="1650">
          <cell r="A1650" t="str">
            <v>3032</v>
          </cell>
          <cell r="B1650" t="str">
            <v>W532</v>
          </cell>
          <cell r="C1650" t="str">
            <v/>
          </cell>
          <cell r="D1650" t="str">
            <v>K</v>
          </cell>
          <cell r="E1650" t="str">
            <v>Quo Vadis Day Care Ctr</v>
          </cell>
          <cell r="F1650" t="str">
            <v>Attn: Food Service Director</v>
          </cell>
          <cell r="G1650" t="str">
            <v>Quo Vadis Day Care Ctr</v>
          </cell>
          <cell r="H1650" t="str">
            <v>4111 Broadway</v>
          </cell>
          <cell r="I1650" t="str">
            <v>New York</v>
          </cell>
          <cell r="J1650" t="str">
            <v>(212) 568-6554</v>
          </cell>
          <cell r="K1650" t="str">
            <v>Marilyn Johnson - Director</v>
          </cell>
          <cell r="L1650" t="str">
            <v>MANHATTAN</v>
          </cell>
          <cell r="M1650" t="str">
            <v>QUOVADISDCC@VERIZON.NET</v>
          </cell>
          <cell r="N1650" t="str">
            <v>02/27/95</v>
          </cell>
          <cell r="O1650" t="str">
            <v>0.00</v>
          </cell>
          <cell r="P1650" t="str">
            <v>RA</v>
          </cell>
          <cell r="Q1650" t="str">
            <v>No</v>
          </cell>
          <cell r="R1650" t="str">
            <v>3032</v>
          </cell>
          <cell r="S1650" t="str">
            <v>260</v>
          </cell>
          <cell r="T1650" t="str">
            <v>UNASSIGNED</v>
          </cell>
          <cell r="U1650" t="str">
            <v>Patricia Addison - Dir</v>
          </cell>
          <cell r="V1650" t="str">
            <v>6541</v>
          </cell>
          <cell r="W1650" t="str">
            <v>CACF</v>
          </cell>
          <cell r="X1650" t="str">
            <v>Yes</v>
          </cell>
          <cell r="Y1650" t="str">
            <v xml:space="preserve">      </v>
          </cell>
          <cell r="Z1650" t="str">
            <v>10/26/11</v>
          </cell>
          <cell r="AA1650" t="str">
            <v/>
          </cell>
          <cell r="AB1650" t="str">
            <v/>
          </cell>
          <cell r="AC1650" t="str">
            <v>0.00</v>
          </cell>
          <cell r="AD1650" t="str">
            <v>W532</v>
          </cell>
          <cell r="AE1650" t="str">
            <v>RE4GHGG</v>
          </cell>
          <cell r="AF1650" t="str">
            <v>0.00</v>
          </cell>
          <cell r="AG1650" t="str">
            <v>QUO VADIS DAY</v>
          </cell>
        </row>
        <row r="1651">
          <cell r="A1651" t="str">
            <v>3182</v>
          </cell>
          <cell r="B1651" t="str">
            <v>W533</v>
          </cell>
          <cell r="C1651" t="str">
            <v/>
          </cell>
          <cell r="D1651" t="str">
            <v>K</v>
          </cell>
          <cell r="E1651" t="str">
            <v>Clifford Glover</v>
          </cell>
          <cell r="F1651" t="str">
            <v>Attn: Lunch Director</v>
          </cell>
          <cell r="G1651" t="str">
            <v>Clifford Glover</v>
          </cell>
          <cell r="H1651" t="str">
            <v>165-15 Archer Avenue</v>
          </cell>
          <cell r="I1651" t="str">
            <v>Jamaica</v>
          </cell>
          <cell r="J1651" t="str">
            <v>(718) 297-4055</v>
          </cell>
          <cell r="K1651" t="str">
            <v>Maria Mentor - FSD</v>
          </cell>
          <cell r="L1651" t="str">
            <v>QUEENS</v>
          </cell>
          <cell r="M1651" t="str">
            <v>MENTORSTARLIGHT@VERIZON.NET</v>
          </cell>
          <cell r="N1651" t="str">
            <v>02/27/95</v>
          </cell>
          <cell r="O1651" t="str">
            <v>0.00</v>
          </cell>
          <cell r="P1651" t="str">
            <v>RA</v>
          </cell>
          <cell r="Q1651" t="str">
            <v>No</v>
          </cell>
          <cell r="R1651" t="str">
            <v>3182</v>
          </cell>
          <cell r="S1651" t="str">
            <v>260</v>
          </cell>
          <cell r="T1651" t="str">
            <v>UNASSIGNED</v>
          </cell>
          <cell r="U1651" t="str">
            <v>Patricia Addison - Dir</v>
          </cell>
          <cell r="V1651" t="str">
            <v>11559</v>
          </cell>
          <cell r="W1651" t="str">
            <v>CACF</v>
          </cell>
          <cell r="X1651" t="str">
            <v>Yes</v>
          </cell>
          <cell r="Y1651" t="str">
            <v xml:space="preserve">      </v>
          </cell>
          <cell r="Z1651" t="str">
            <v>10/24/11</v>
          </cell>
          <cell r="AA1651" t="str">
            <v/>
          </cell>
          <cell r="AB1651" t="str">
            <v/>
          </cell>
          <cell r="AC1651" t="str">
            <v>0.00</v>
          </cell>
          <cell r="AD1651" t="str">
            <v>W533</v>
          </cell>
          <cell r="AE1651" t="str">
            <v>FCX89CH</v>
          </cell>
          <cell r="AF1651" t="str">
            <v>0.00</v>
          </cell>
          <cell r="AG1651" t="str">
            <v>STARLIGHT DAY</v>
          </cell>
        </row>
        <row r="1652">
          <cell r="A1652" t="str">
            <v>3483</v>
          </cell>
          <cell r="B1652" t="str">
            <v>W534</v>
          </cell>
          <cell r="C1652" t="str">
            <v/>
          </cell>
          <cell r="D1652" t="str">
            <v>K</v>
          </cell>
          <cell r="E1652" t="str">
            <v>Malcolm X Day Care Center Inc</v>
          </cell>
          <cell r="F1652" t="str">
            <v>Attn: Lunch Director</v>
          </cell>
          <cell r="G1652" t="str">
            <v>Malcolm X Day Care Center,Inc.</v>
          </cell>
          <cell r="H1652" t="str">
            <v>111-12 Northern Blvd.</v>
          </cell>
          <cell r="I1652" t="str">
            <v>Corona</v>
          </cell>
          <cell r="J1652" t="str">
            <v>(718) 651-7880</v>
          </cell>
          <cell r="K1652" t="str">
            <v>Rochelle Brooks - Director</v>
          </cell>
          <cell r="L1652" t="str">
            <v>QUEENS</v>
          </cell>
          <cell r="M1652" t="str">
            <v>MALCOLMXDCC@AOL.COM</v>
          </cell>
          <cell r="N1652" t="str">
            <v>08/06/03</v>
          </cell>
          <cell r="O1652" t="str">
            <v>0.00</v>
          </cell>
          <cell r="P1652" t="str">
            <v>RA</v>
          </cell>
          <cell r="Q1652" t="str">
            <v>No</v>
          </cell>
          <cell r="R1652" t="str">
            <v>3483</v>
          </cell>
          <cell r="S1652" t="str">
            <v>260</v>
          </cell>
          <cell r="T1652" t="str">
            <v>UNASSIGNED</v>
          </cell>
          <cell r="U1652" t="str">
            <v>Patricia Addison - Dir</v>
          </cell>
          <cell r="V1652" t="str">
            <v>22887</v>
          </cell>
          <cell r="W1652" t="str">
            <v>CACF</v>
          </cell>
          <cell r="X1652" t="str">
            <v>Yes</v>
          </cell>
          <cell r="Y1652" t="str">
            <v xml:space="preserve">      </v>
          </cell>
          <cell r="Z1652" t="str">
            <v/>
          </cell>
          <cell r="AA1652" t="str">
            <v/>
          </cell>
          <cell r="AB1652" t="str">
            <v/>
          </cell>
          <cell r="AC1652" t="str">
            <v>0.00</v>
          </cell>
          <cell r="AD1652" t="str">
            <v>W534</v>
          </cell>
          <cell r="AE1652" t="str">
            <v>X5TDBV7</v>
          </cell>
          <cell r="AF1652" t="str">
            <v>0.00</v>
          </cell>
          <cell r="AG1652" t="str">
            <v>MALCOLM X DCC</v>
          </cell>
        </row>
        <row r="1653">
          <cell r="A1653" t="str">
            <v>3494</v>
          </cell>
          <cell r="B1653" t="str">
            <v>W535</v>
          </cell>
          <cell r="C1653" t="str">
            <v/>
          </cell>
          <cell r="D1653" t="str">
            <v>K</v>
          </cell>
          <cell r="E1653" t="str">
            <v>Urban Strategies, Inc.</v>
          </cell>
          <cell r="F1653" t="str">
            <v>Attn: Food Service Director</v>
          </cell>
          <cell r="G1653" t="str">
            <v>Urban Strategies,Inc.</v>
          </cell>
          <cell r="H1653" t="str">
            <v>294 Sumpter St.</v>
          </cell>
          <cell r="I1653" t="str">
            <v>Brooklyn</v>
          </cell>
          <cell r="J1653" t="str">
            <v>(718) 919-3600 x27</v>
          </cell>
          <cell r="K1653" t="str">
            <v>Mr Allium Usman</v>
          </cell>
          <cell r="L1653" t="str">
            <v>KINGS</v>
          </cell>
          <cell r="M1653" t="str">
            <v/>
          </cell>
          <cell r="N1653" t="str">
            <v>09/10/03</v>
          </cell>
          <cell r="O1653" t="str">
            <v>0.00</v>
          </cell>
          <cell r="P1653" t="str">
            <v>RA</v>
          </cell>
          <cell r="Q1653" t="str">
            <v>No</v>
          </cell>
          <cell r="R1653" t="str">
            <v>3494</v>
          </cell>
          <cell r="S1653" t="str">
            <v>260</v>
          </cell>
          <cell r="T1653" t="str">
            <v>UNASSIGNED</v>
          </cell>
          <cell r="U1653" t="str">
            <v>Patricia Addison - Dir</v>
          </cell>
          <cell r="V1653" t="str">
            <v>1</v>
          </cell>
          <cell r="W1653" t="str">
            <v>CACF</v>
          </cell>
          <cell r="X1653" t="str">
            <v>No</v>
          </cell>
          <cell r="Y1653" t="str">
            <v xml:space="preserve">      </v>
          </cell>
          <cell r="Z1653" t="str">
            <v/>
          </cell>
          <cell r="AA1653" t="str">
            <v/>
          </cell>
          <cell r="AB1653" t="str">
            <v/>
          </cell>
          <cell r="AC1653" t="str">
            <v>0.00</v>
          </cell>
          <cell r="AD1653" t="str">
            <v/>
          </cell>
          <cell r="AE1653" t="str">
            <v/>
          </cell>
          <cell r="AF1653" t="str">
            <v>0.00</v>
          </cell>
          <cell r="AG1653" t="str">
            <v>URBAN STRATEGIES</v>
          </cell>
        </row>
        <row r="1654">
          <cell r="A1654" t="str">
            <v>3102</v>
          </cell>
          <cell r="B1654" t="str">
            <v>W536</v>
          </cell>
          <cell r="C1654" t="str">
            <v/>
          </cell>
          <cell r="D1654" t="str">
            <v>K</v>
          </cell>
          <cell r="E1654" t="str">
            <v>East River Childrens Ctr Comm</v>
          </cell>
          <cell r="F1654" t="str">
            <v>Attn: Lunch Director</v>
          </cell>
          <cell r="G1654" t="str">
            <v>East River Childrens Ctr Comm</v>
          </cell>
          <cell r="H1654" t="str">
            <v>416 E.105th Street</v>
          </cell>
          <cell r="I1654" t="str">
            <v>New York</v>
          </cell>
          <cell r="J1654" t="str">
            <v>(212) 534-7132</v>
          </cell>
          <cell r="K1654" t="str">
            <v>Muriel Mapp - FDS</v>
          </cell>
          <cell r="L1654" t="str">
            <v>MANHATTAN</v>
          </cell>
          <cell r="M1654" t="str">
            <v>m.mapp@verizon.net</v>
          </cell>
          <cell r="N1654" t="str">
            <v>02/27/95</v>
          </cell>
          <cell r="O1654" t="str">
            <v>0.00</v>
          </cell>
          <cell r="P1654" t="str">
            <v>RA</v>
          </cell>
          <cell r="Q1654" t="str">
            <v>No</v>
          </cell>
          <cell r="R1654" t="str">
            <v>3102</v>
          </cell>
          <cell r="S1654" t="str">
            <v>260</v>
          </cell>
          <cell r="T1654" t="str">
            <v>UNASSIGNED</v>
          </cell>
          <cell r="U1654" t="str">
            <v>Patricia Addison - Dir</v>
          </cell>
          <cell r="V1654" t="str">
            <v>6714</v>
          </cell>
          <cell r="W1654" t="str">
            <v>CACF</v>
          </cell>
          <cell r="X1654" t="str">
            <v>Yes</v>
          </cell>
          <cell r="Y1654" t="str">
            <v xml:space="preserve">      </v>
          </cell>
          <cell r="Z1654" t="str">
            <v>10/24/11</v>
          </cell>
          <cell r="AA1654" t="str">
            <v/>
          </cell>
          <cell r="AB1654" t="str">
            <v/>
          </cell>
          <cell r="AC1654" t="str">
            <v>0.00</v>
          </cell>
          <cell r="AD1654" t="str">
            <v>W536</v>
          </cell>
          <cell r="AE1654" t="str">
            <v>C3BRX7U</v>
          </cell>
          <cell r="AF1654" t="str">
            <v>0.00</v>
          </cell>
          <cell r="AG1654" t="str">
            <v>E RIVER CHILD CT</v>
          </cell>
        </row>
        <row r="1655">
          <cell r="A1655" t="str">
            <v>3426</v>
          </cell>
          <cell r="B1655" t="str">
            <v>W537</v>
          </cell>
          <cell r="C1655" t="str">
            <v/>
          </cell>
          <cell r="D1655" t="str">
            <v>K</v>
          </cell>
          <cell r="E1655" t="str">
            <v>Jamaica NAACP Day Care Center</v>
          </cell>
          <cell r="F1655" t="str">
            <v>Attn: Lunch Director</v>
          </cell>
          <cell r="G1655" t="str">
            <v>Jamaica NAACP Day Care Center</v>
          </cell>
          <cell r="H1655" t="str">
            <v>189-26 Linden Blvd.</v>
          </cell>
          <cell r="I1655" t="str">
            <v>St Albans</v>
          </cell>
          <cell r="J1655" t="str">
            <v>(718) 978-0400</v>
          </cell>
          <cell r="K1655" t="str">
            <v>Reita Reid</v>
          </cell>
          <cell r="L1655" t="str">
            <v>QUEENS</v>
          </cell>
          <cell r="M1655" t="str">
            <v>JAMNAACPDCC@VERIZON.NET</v>
          </cell>
          <cell r="N1655" t="str">
            <v>11/07/07</v>
          </cell>
          <cell r="O1655" t="str">
            <v>0.00</v>
          </cell>
          <cell r="P1655" t="str">
            <v>RA</v>
          </cell>
          <cell r="Q1655" t="str">
            <v>No</v>
          </cell>
          <cell r="R1655" t="str">
            <v>3426</v>
          </cell>
          <cell r="S1655" t="str">
            <v>260</v>
          </cell>
          <cell r="T1655" t="str">
            <v>UNASSIGNED</v>
          </cell>
          <cell r="U1655" t="str">
            <v>Patricia Addison - Dir</v>
          </cell>
          <cell r="V1655" t="str">
            <v>10011</v>
          </cell>
          <cell r="W1655" t="str">
            <v>CACF</v>
          </cell>
          <cell r="X1655" t="str">
            <v>Yes</v>
          </cell>
          <cell r="Y1655" t="str">
            <v xml:space="preserve">      </v>
          </cell>
          <cell r="Z1655" t="str">
            <v>11/07/11</v>
          </cell>
          <cell r="AA1655" t="str">
            <v/>
          </cell>
          <cell r="AB1655" t="str">
            <v/>
          </cell>
          <cell r="AC1655" t="str">
            <v>0.00</v>
          </cell>
          <cell r="AD1655" t="str">
            <v>W537</v>
          </cell>
          <cell r="AE1655" t="str">
            <v>GESHGSK</v>
          </cell>
          <cell r="AF1655" t="str">
            <v>0.00</v>
          </cell>
          <cell r="AG1655" t="str">
            <v>JAMAICA NAACP</v>
          </cell>
        </row>
        <row r="1656">
          <cell r="A1656" t="str">
            <v>3309</v>
          </cell>
          <cell r="B1656" t="str">
            <v>W538</v>
          </cell>
          <cell r="C1656" t="str">
            <v/>
          </cell>
          <cell r="D1656" t="str">
            <v>K</v>
          </cell>
          <cell r="E1656" t="str">
            <v>Hallet Cove Child Dev Ctr</v>
          </cell>
          <cell r="F1656" t="str">
            <v>Attn: Food Director</v>
          </cell>
          <cell r="G1656" t="str">
            <v>Hallet Cove Child Dev Ctr</v>
          </cell>
          <cell r="H1656" t="str">
            <v>2-08 Astoria Blvd.</v>
          </cell>
          <cell r="I1656" t="str">
            <v>Long Island City</v>
          </cell>
          <cell r="J1656" t="str">
            <v>(718) 726-5272</v>
          </cell>
          <cell r="K1656" t="str">
            <v>Darnell Laws - FSD</v>
          </cell>
          <cell r="L1656" t="str">
            <v>QUEENS</v>
          </cell>
          <cell r="M1656" t="str">
            <v>HCCDC@YAHOO.COM</v>
          </cell>
          <cell r="N1656" t="str">
            <v>02/27/95</v>
          </cell>
          <cell r="O1656" t="str">
            <v>0.00</v>
          </cell>
          <cell r="P1656" t="str">
            <v>RA</v>
          </cell>
          <cell r="Q1656" t="str">
            <v>No</v>
          </cell>
          <cell r="R1656" t="str">
            <v>3309</v>
          </cell>
          <cell r="S1656" t="str">
            <v>260</v>
          </cell>
          <cell r="T1656" t="str">
            <v>UNASSIGNED</v>
          </cell>
          <cell r="U1656" t="str">
            <v>Mary Hinson - Director</v>
          </cell>
          <cell r="V1656" t="str">
            <v>0</v>
          </cell>
          <cell r="W1656" t="str">
            <v>CACF</v>
          </cell>
          <cell r="X1656" t="str">
            <v>Yes</v>
          </cell>
          <cell r="Y1656" t="str">
            <v xml:space="preserve">      </v>
          </cell>
          <cell r="Z1656" t="str">
            <v/>
          </cell>
          <cell r="AA1656" t="str">
            <v/>
          </cell>
          <cell r="AB1656" t="str">
            <v/>
          </cell>
          <cell r="AC1656" t="str">
            <v>0.00</v>
          </cell>
          <cell r="AD1656" t="str">
            <v>W538</v>
          </cell>
          <cell r="AE1656" t="str">
            <v>WTYDHD6</v>
          </cell>
          <cell r="AF1656" t="str">
            <v>0.00</v>
          </cell>
          <cell r="AG1656" t="str">
            <v>HALLET COVE</v>
          </cell>
        </row>
        <row r="1657">
          <cell r="A1657" t="str">
            <v>3073</v>
          </cell>
          <cell r="B1657" t="str">
            <v>W539</v>
          </cell>
          <cell r="C1657" t="str">
            <v/>
          </cell>
          <cell r="D1657" t="str">
            <v>K</v>
          </cell>
          <cell r="E1657" t="str">
            <v>Jamaica Child Care Ctr Inc</v>
          </cell>
          <cell r="F1657" t="str">
            <v>Attn: Lunch Director</v>
          </cell>
          <cell r="G1657" t="str">
            <v>Jamaica Child Care Ctr,Inc.</v>
          </cell>
          <cell r="H1657" t="str">
            <v>116-55 Guy Brewer Blvd.</v>
          </cell>
          <cell r="I1657" t="str">
            <v>Jamaica</v>
          </cell>
          <cell r="J1657" t="str">
            <v>(718) 528-0922</v>
          </cell>
          <cell r="K1657" t="str">
            <v>Lisa Martello-Lopez - Director</v>
          </cell>
          <cell r="L1657" t="str">
            <v>QUEENS</v>
          </cell>
          <cell r="M1657" t="str">
            <v>MPJECEC@YAHOO.COM</v>
          </cell>
          <cell r="N1657" t="str">
            <v>02/27/95</v>
          </cell>
          <cell r="O1657" t="str">
            <v>0.00</v>
          </cell>
          <cell r="P1657" t="str">
            <v>RA</v>
          </cell>
          <cell r="Q1657" t="str">
            <v>No</v>
          </cell>
          <cell r="R1657" t="str">
            <v>3073</v>
          </cell>
          <cell r="S1657" t="str">
            <v>260</v>
          </cell>
          <cell r="T1657" t="str">
            <v>UNASSIGNED</v>
          </cell>
          <cell r="U1657" t="str">
            <v>Mary Hinson - Director</v>
          </cell>
          <cell r="V1657" t="str">
            <v>6978</v>
          </cell>
          <cell r="W1657" t="str">
            <v>CACF</v>
          </cell>
          <cell r="X1657" t="str">
            <v>Yes</v>
          </cell>
          <cell r="Y1657" t="str">
            <v xml:space="preserve">      </v>
          </cell>
          <cell r="Z1657" t="str">
            <v>09/14/11</v>
          </cell>
          <cell r="AA1657" t="str">
            <v/>
          </cell>
          <cell r="AB1657" t="str">
            <v/>
          </cell>
          <cell r="AC1657" t="str">
            <v>0.00</v>
          </cell>
          <cell r="AD1657" t="str">
            <v>W539</v>
          </cell>
          <cell r="AE1657" t="str">
            <v>Trouble00</v>
          </cell>
          <cell r="AF1657" t="str">
            <v>0.00</v>
          </cell>
          <cell r="AG1657" t="str">
            <v>JAMAICA CHILD</v>
          </cell>
        </row>
        <row r="1658">
          <cell r="A1658" t="str">
            <v/>
          </cell>
          <cell r="B1658" t="str">
            <v>W540</v>
          </cell>
          <cell r="C1658" t="str">
            <v/>
          </cell>
          <cell r="D1658" t="str">
            <v>K</v>
          </cell>
          <cell r="E1658" t="str">
            <v>Jamaica NAACP Day Care Center Inc.</v>
          </cell>
          <cell r="F1658" t="str">
            <v/>
          </cell>
          <cell r="G1658" t="str">
            <v>Attn: Lunch Director</v>
          </cell>
          <cell r="H1658" t="str">
            <v>118-49 Montauk Street</v>
          </cell>
          <cell r="I1658" t="str">
            <v>St Albans</v>
          </cell>
          <cell r="J1658" t="str">
            <v>(718) 527-0700</v>
          </cell>
          <cell r="K1658" t="str">
            <v/>
          </cell>
          <cell r="L1658" t="str">
            <v>CHAUTAUQUA</v>
          </cell>
          <cell r="M1658" t="str">
            <v/>
          </cell>
          <cell r="N1658" t="str">
            <v>02/27/95</v>
          </cell>
          <cell r="O1658" t="str">
            <v>0.00</v>
          </cell>
          <cell r="P1658" t="str">
            <v>RA</v>
          </cell>
          <cell r="Q1658" t="str">
            <v>No</v>
          </cell>
          <cell r="R1658" t="str">
            <v/>
          </cell>
          <cell r="S1658" t="str">
            <v>260</v>
          </cell>
          <cell r="T1658" t="str">
            <v>UNASSIGNED</v>
          </cell>
          <cell r="U1658" t="str">
            <v>Mary Hinson - Director</v>
          </cell>
          <cell r="V1658" t="str">
            <v>0</v>
          </cell>
          <cell r="W1658" t="str">
            <v>CACF</v>
          </cell>
          <cell r="X1658" t="str">
            <v>Yes</v>
          </cell>
          <cell r="Y1658" t="str">
            <v xml:space="preserve">      </v>
          </cell>
          <cell r="Z1658" t="str">
            <v/>
          </cell>
          <cell r="AA1658" t="str">
            <v/>
          </cell>
          <cell r="AB1658" t="str">
            <v/>
          </cell>
          <cell r="AC1658" t="str">
            <v>0.00</v>
          </cell>
          <cell r="AD1658" t="str">
            <v>W540</v>
          </cell>
          <cell r="AE1658" t="str">
            <v>25MCRWG</v>
          </cell>
          <cell r="AF1658" t="str">
            <v>0.00</v>
          </cell>
          <cell r="AG1658" t="str">
            <v>JAMAICA NAACP</v>
          </cell>
        </row>
        <row r="1659">
          <cell r="A1659" t="str">
            <v>3315</v>
          </cell>
          <cell r="B1659" t="str">
            <v>W541</v>
          </cell>
          <cell r="C1659" t="str">
            <v/>
          </cell>
          <cell r="D1659" t="str">
            <v>K</v>
          </cell>
          <cell r="E1659" t="str">
            <v>Shirley Chisholm DCC #2</v>
          </cell>
          <cell r="F1659" t="str">
            <v>Attn: Food Service Director</v>
          </cell>
          <cell r="G1659" t="str">
            <v>Shirley Chisholm DCC #2</v>
          </cell>
          <cell r="H1659" t="str">
            <v>2023 Pacific Street</v>
          </cell>
          <cell r="I1659" t="str">
            <v>Brooklyn</v>
          </cell>
          <cell r="J1659" t="str">
            <v>(718) 756-1721</v>
          </cell>
          <cell r="K1659" t="str">
            <v>Jesus Ochoa</v>
          </cell>
          <cell r="L1659" t="str">
            <v>KINGS</v>
          </cell>
          <cell r="M1659" t="str">
            <v>scd2023@aol.com</v>
          </cell>
          <cell r="N1659" t="str">
            <v>02/27/95</v>
          </cell>
          <cell r="O1659" t="str">
            <v>19,592.40</v>
          </cell>
          <cell r="P1659" t="str">
            <v>RA</v>
          </cell>
          <cell r="Q1659" t="str">
            <v>Yes</v>
          </cell>
          <cell r="R1659" t="str">
            <v>3315</v>
          </cell>
          <cell r="S1659" t="str">
            <v>260</v>
          </cell>
          <cell r="T1659" t="str">
            <v>UNASSIGNED</v>
          </cell>
          <cell r="U1659" t="str">
            <v>Mary Hinson</v>
          </cell>
          <cell r="V1659" t="str">
            <v>54048</v>
          </cell>
          <cell r="W1659" t="str">
            <v>CACF</v>
          </cell>
          <cell r="X1659" t="str">
            <v>Yes</v>
          </cell>
          <cell r="Y1659" t="str">
            <v xml:space="preserve">      </v>
          </cell>
          <cell r="Z1659" t="str">
            <v>09/01/11</v>
          </cell>
          <cell r="AA1659" t="str">
            <v/>
          </cell>
          <cell r="AB1659" t="str">
            <v/>
          </cell>
          <cell r="AC1659" t="str">
            <v>-75.34</v>
          </cell>
          <cell r="AD1659" t="str">
            <v>W541</v>
          </cell>
          <cell r="AE1659" t="str">
            <v>Capa1962</v>
          </cell>
          <cell r="AF1659" t="str">
            <v>-8,423.30</v>
          </cell>
          <cell r="AG1659" t="str">
            <v>SHIRLEY CHISHOLM</v>
          </cell>
        </row>
        <row r="1660">
          <cell r="A1660" t="str">
            <v/>
          </cell>
          <cell r="B1660" t="str">
            <v>W543</v>
          </cell>
          <cell r="C1660" t="str">
            <v/>
          </cell>
          <cell r="D1660" t="str">
            <v>K</v>
          </cell>
          <cell r="E1660" t="str">
            <v>YW-YMCA Day Care Center</v>
          </cell>
          <cell r="F1660" t="str">
            <v/>
          </cell>
          <cell r="G1660" t="str">
            <v>Attn: Lunch Director</v>
          </cell>
          <cell r="H1660" t="str">
            <v>3001 W.37th Street</v>
          </cell>
          <cell r="I1660" t="str">
            <v>Brooklyn</v>
          </cell>
          <cell r="J1660" t="str">
            <v>(718) 266-5333</v>
          </cell>
          <cell r="K1660" t="str">
            <v/>
          </cell>
          <cell r="L1660" t="str">
            <v>CAYUGA</v>
          </cell>
          <cell r="M1660" t="str">
            <v/>
          </cell>
          <cell r="N1660" t="str">
            <v>02/27/95</v>
          </cell>
          <cell r="O1660" t="str">
            <v>0.00</v>
          </cell>
          <cell r="P1660" t="str">
            <v>RA</v>
          </cell>
          <cell r="Q1660" t="str">
            <v>No</v>
          </cell>
          <cell r="R1660" t="str">
            <v/>
          </cell>
          <cell r="S1660" t="str">
            <v>260</v>
          </cell>
          <cell r="T1660" t="str">
            <v>UNASSIGNED</v>
          </cell>
          <cell r="U1660" t="str">
            <v>Mary Hinson - Director</v>
          </cell>
          <cell r="V1660" t="str">
            <v>0</v>
          </cell>
          <cell r="W1660" t="str">
            <v>CACF</v>
          </cell>
          <cell r="X1660" t="str">
            <v>Yes</v>
          </cell>
          <cell r="Y1660" t="str">
            <v xml:space="preserve">      </v>
          </cell>
          <cell r="Z1660" t="str">
            <v/>
          </cell>
          <cell r="AA1660" t="str">
            <v/>
          </cell>
          <cell r="AB1660" t="str">
            <v/>
          </cell>
          <cell r="AC1660" t="str">
            <v>0.00</v>
          </cell>
          <cell r="AD1660" t="str">
            <v>W543</v>
          </cell>
          <cell r="AE1660" t="str">
            <v>BRX4H48</v>
          </cell>
          <cell r="AF1660" t="str">
            <v>0.00</v>
          </cell>
          <cell r="AG1660" t="str">
            <v>YW-YMCA DAY CARE</v>
          </cell>
        </row>
        <row r="1661">
          <cell r="A1661" t="str">
            <v/>
          </cell>
          <cell r="B1661" t="str">
            <v>W544</v>
          </cell>
          <cell r="C1661" t="str">
            <v/>
          </cell>
          <cell r="D1661" t="str">
            <v>K</v>
          </cell>
          <cell r="E1661" t="str">
            <v>Phi Delta Kappa Childhood</v>
          </cell>
          <cell r="F1661" t="str">
            <v/>
          </cell>
          <cell r="G1661" t="str">
            <v>Attn: Lunch Director</v>
          </cell>
          <cell r="H1661" t="str">
            <v>118-44 Merrick Blvd.</v>
          </cell>
          <cell r="I1661" t="str">
            <v>Jamaica</v>
          </cell>
          <cell r="J1661" t="str">
            <v>(718) 276-6551</v>
          </cell>
          <cell r="K1661" t="str">
            <v>Cynthia Sanders</v>
          </cell>
          <cell r="L1661" t="str">
            <v>CHAUTAUQUA</v>
          </cell>
          <cell r="M1661" t="str">
            <v/>
          </cell>
          <cell r="N1661" t="str">
            <v>02/27/95</v>
          </cell>
          <cell r="O1661" t="str">
            <v>0.00</v>
          </cell>
          <cell r="P1661" t="str">
            <v>RA</v>
          </cell>
          <cell r="Q1661" t="str">
            <v>No</v>
          </cell>
          <cell r="R1661" t="str">
            <v/>
          </cell>
          <cell r="S1661" t="str">
            <v>260</v>
          </cell>
          <cell r="T1661" t="str">
            <v>UNASSIGNED</v>
          </cell>
          <cell r="U1661" t="str">
            <v>Mary Hinson - Director</v>
          </cell>
          <cell r="V1661" t="str">
            <v>0</v>
          </cell>
          <cell r="W1661" t="str">
            <v>CACF</v>
          </cell>
          <cell r="X1661" t="str">
            <v>Yes</v>
          </cell>
          <cell r="Y1661" t="str">
            <v xml:space="preserve">      </v>
          </cell>
          <cell r="Z1661" t="str">
            <v/>
          </cell>
          <cell r="AA1661" t="str">
            <v/>
          </cell>
          <cell r="AB1661" t="str">
            <v/>
          </cell>
          <cell r="AC1661" t="str">
            <v>0.00</v>
          </cell>
          <cell r="AD1661" t="str">
            <v>W544</v>
          </cell>
          <cell r="AE1661" t="str">
            <v>VJDHYWF</v>
          </cell>
          <cell r="AF1661" t="str">
            <v>0.00</v>
          </cell>
          <cell r="AG1661" t="str">
            <v>PHI DELTA KAPPA</v>
          </cell>
        </row>
        <row r="1662">
          <cell r="A1662" t="str">
            <v/>
          </cell>
          <cell r="B1662" t="str">
            <v>W545</v>
          </cell>
          <cell r="C1662" t="str">
            <v/>
          </cell>
          <cell r="D1662" t="str">
            <v>K</v>
          </cell>
          <cell r="E1662" t="str">
            <v>YW-YMCA Day Care Inc</v>
          </cell>
          <cell r="F1662" t="str">
            <v/>
          </cell>
          <cell r="G1662" t="str">
            <v>Attn: Lunch Director</v>
          </cell>
          <cell r="H1662" t="str">
            <v>159 Broadway</v>
          </cell>
          <cell r="I1662" t="str">
            <v>Staten Island</v>
          </cell>
          <cell r="J1662" t="str">
            <v>(718) 727-6660</v>
          </cell>
          <cell r="K1662" t="str">
            <v/>
          </cell>
          <cell r="L1662" t="str">
            <v>CHAUTAUQUA</v>
          </cell>
          <cell r="M1662" t="str">
            <v/>
          </cell>
          <cell r="N1662" t="str">
            <v>02/27/95</v>
          </cell>
          <cell r="O1662" t="str">
            <v>0.00</v>
          </cell>
          <cell r="P1662" t="str">
            <v>RA</v>
          </cell>
          <cell r="Q1662" t="str">
            <v>No</v>
          </cell>
          <cell r="R1662" t="str">
            <v/>
          </cell>
          <cell r="S1662" t="str">
            <v>260</v>
          </cell>
          <cell r="T1662" t="str">
            <v>UNASSIGNED</v>
          </cell>
          <cell r="U1662" t="str">
            <v>Mary Hinson - Director</v>
          </cell>
          <cell r="V1662" t="str">
            <v>0</v>
          </cell>
          <cell r="W1662" t="str">
            <v>CACF</v>
          </cell>
          <cell r="X1662" t="str">
            <v>Yes</v>
          </cell>
          <cell r="Y1662" t="str">
            <v xml:space="preserve">      </v>
          </cell>
          <cell r="Z1662" t="str">
            <v/>
          </cell>
          <cell r="AA1662" t="str">
            <v/>
          </cell>
          <cell r="AB1662" t="str">
            <v/>
          </cell>
          <cell r="AC1662" t="str">
            <v>0.00</v>
          </cell>
          <cell r="AD1662" t="str">
            <v>W545</v>
          </cell>
          <cell r="AE1662" t="str">
            <v>XS8X35Z</v>
          </cell>
          <cell r="AF1662" t="str">
            <v>0.00</v>
          </cell>
          <cell r="AG1662" t="str">
            <v>YW-YMCA DAY CARE</v>
          </cell>
        </row>
        <row r="1663">
          <cell r="A1663" t="str">
            <v/>
          </cell>
          <cell r="B1663" t="str">
            <v>W546</v>
          </cell>
          <cell r="C1663" t="str">
            <v/>
          </cell>
          <cell r="D1663" t="str">
            <v>K</v>
          </cell>
          <cell r="E1663" t="str">
            <v>YW-YMCA Day Care Inc</v>
          </cell>
          <cell r="F1663" t="str">
            <v/>
          </cell>
          <cell r="G1663" t="str">
            <v>Attn: Lunch Director</v>
          </cell>
          <cell r="H1663" t="str">
            <v>176 W.105th Street</v>
          </cell>
          <cell r="I1663" t="str">
            <v>New York</v>
          </cell>
          <cell r="J1663" t="str">
            <v>(212) 666-5200</v>
          </cell>
          <cell r="K1663" t="str">
            <v/>
          </cell>
          <cell r="L1663" t="str">
            <v>CHAUTAUQUA</v>
          </cell>
          <cell r="M1663" t="str">
            <v/>
          </cell>
          <cell r="N1663" t="str">
            <v>02/27/95</v>
          </cell>
          <cell r="O1663" t="str">
            <v>0.00</v>
          </cell>
          <cell r="P1663" t="str">
            <v>RA</v>
          </cell>
          <cell r="Q1663" t="str">
            <v>No</v>
          </cell>
          <cell r="R1663" t="str">
            <v/>
          </cell>
          <cell r="S1663" t="str">
            <v>260</v>
          </cell>
          <cell r="T1663" t="str">
            <v>UNASSIGNED</v>
          </cell>
          <cell r="U1663" t="str">
            <v>Mary Hinson - Director</v>
          </cell>
          <cell r="V1663" t="str">
            <v>0</v>
          </cell>
          <cell r="W1663" t="str">
            <v>CACF</v>
          </cell>
          <cell r="X1663" t="str">
            <v>Yes</v>
          </cell>
          <cell r="Y1663" t="str">
            <v xml:space="preserve">      </v>
          </cell>
          <cell r="Z1663" t="str">
            <v/>
          </cell>
          <cell r="AA1663" t="str">
            <v/>
          </cell>
          <cell r="AB1663" t="str">
            <v/>
          </cell>
          <cell r="AC1663" t="str">
            <v>0.00</v>
          </cell>
          <cell r="AD1663" t="str">
            <v>W546</v>
          </cell>
          <cell r="AE1663" t="str">
            <v>GXYQZWN</v>
          </cell>
          <cell r="AF1663" t="str">
            <v>0.00</v>
          </cell>
          <cell r="AG1663" t="str">
            <v>YW-YMCA DAY CARE</v>
          </cell>
        </row>
        <row r="1664">
          <cell r="A1664" t="str">
            <v/>
          </cell>
          <cell r="B1664" t="str">
            <v>W547</v>
          </cell>
          <cell r="C1664" t="str">
            <v/>
          </cell>
          <cell r="D1664" t="str">
            <v>K</v>
          </cell>
          <cell r="E1664" t="str">
            <v>YW-YMCA Day Care Inc</v>
          </cell>
          <cell r="F1664" t="str">
            <v/>
          </cell>
          <cell r="G1664" t="str">
            <v>Attn: Lunch Director</v>
          </cell>
          <cell r="H1664" t="str">
            <v>538 W.55th Street</v>
          </cell>
          <cell r="I1664" t="str">
            <v>New York</v>
          </cell>
          <cell r="J1664" t="str">
            <v>(212) 757-2047</v>
          </cell>
          <cell r="K1664" t="str">
            <v/>
          </cell>
          <cell r="L1664" t="str">
            <v>CHAUTAUQUA</v>
          </cell>
          <cell r="M1664" t="str">
            <v/>
          </cell>
          <cell r="N1664" t="str">
            <v>02/27/95</v>
          </cell>
          <cell r="O1664" t="str">
            <v>0.00</v>
          </cell>
          <cell r="P1664" t="str">
            <v>RA</v>
          </cell>
          <cell r="Q1664" t="str">
            <v>No</v>
          </cell>
          <cell r="R1664" t="str">
            <v/>
          </cell>
          <cell r="S1664" t="str">
            <v>260</v>
          </cell>
          <cell r="T1664" t="str">
            <v>UNASSIGNED</v>
          </cell>
          <cell r="U1664" t="str">
            <v>Mary Hinson - Director</v>
          </cell>
          <cell r="V1664" t="str">
            <v>0</v>
          </cell>
          <cell r="W1664" t="str">
            <v>CACF</v>
          </cell>
          <cell r="X1664" t="str">
            <v>Yes</v>
          </cell>
          <cell r="Y1664" t="str">
            <v xml:space="preserve">      </v>
          </cell>
          <cell r="Z1664" t="str">
            <v/>
          </cell>
          <cell r="AA1664" t="str">
            <v/>
          </cell>
          <cell r="AB1664" t="str">
            <v/>
          </cell>
          <cell r="AC1664" t="str">
            <v>0.00</v>
          </cell>
          <cell r="AD1664" t="str">
            <v>W547</v>
          </cell>
          <cell r="AE1664" t="str">
            <v>CH3UPGG</v>
          </cell>
          <cell r="AF1664" t="str">
            <v>0.00</v>
          </cell>
          <cell r="AG1664" t="str">
            <v>YW-YMCA DAY CARE</v>
          </cell>
        </row>
        <row r="1665">
          <cell r="A1665" t="str">
            <v/>
          </cell>
          <cell r="B1665" t="str">
            <v>W548</v>
          </cell>
          <cell r="C1665" t="str">
            <v/>
          </cell>
          <cell r="D1665" t="str">
            <v>K</v>
          </cell>
          <cell r="E1665" t="str">
            <v>YW-YMCA Day Care Inc</v>
          </cell>
          <cell r="F1665" t="str">
            <v/>
          </cell>
          <cell r="G1665" t="str">
            <v>Attn: Lunch Director</v>
          </cell>
          <cell r="H1665" t="str">
            <v>2864 W.21st Street</v>
          </cell>
          <cell r="I1665" t="str">
            <v>Brooklyn</v>
          </cell>
          <cell r="J1665" t="str">
            <v>(718) 373-1100</v>
          </cell>
          <cell r="K1665" t="str">
            <v/>
          </cell>
          <cell r="L1665" t="str">
            <v>CAYUGA</v>
          </cell>
          <cell r="M1665" t="str">
            <v/>
          </cell>
          <cell r="N1665" t="str">
            <v>02/27/95</v>
          </cell>
          <cell r="O1665" t="str">
            <v>0.00</v>
          </cell>
          <cell r="P1665" t="str">
            <v>RA</v>
          </cell>
          <cell r="Q1665" t="str">
            <v>No</v>
          </cell>
          <cell r="R1665" t="str">
            <v/>
          </cell>
          <cell r="S1665" t="str">
            <v>260</v>
          </cell>
          <cell r="T1665" t="str">
            <v>UNASSIGNED</v>
          </cell>
          <cell r="U1665" t="str">
            <v>Mary Hinson - Director</v>
          </cell>
          <cell r="V1665" t="str">
            <v>0</v>
          </cell>
          <cell r="W1665" t="str">
            <v>CACF</v>
          </cell>
          <cell r="X1665" t="str">
            <v>Yes</v>
          </cell>
          <cell r="Y1665" t="str">
            <v xml:space="preserve">      </v>
          </cell>
          <cell r="Z1665" t="str">
            <v/>
          </cell>
          <cell r="AA1665" t="str">
            <v/>
          </cell>
          <cell r="AB1665" t="str">
            <v/>
          </cell>
          <cell r="AC1665" t="str">
            <v>0.00</v>
          </cell>
          <cell r="AD1665" t="str">
            <v>W548</v>
          </cell>
          <cell r="AE1665" t="str">
            <v>5EABEG8</v>
          </cell>
          <cell r="AF1665" t="str">
            <v>0.00</v>
          </cell>
          <cell r="AG1665" t="str">
            <v>YW-YMCA DAY CARE</v>
          </cell>
        </row>
        <row r="1666">
          <cell r="A1666" t="str">
            <v/>
          </cell>
          <cell r="B1666" t="str">
            <v>W549</v>
          </cell>
          <cell r="C1666" t="str">
            <v/>
          </cell>
          <cell r="D1666" t="str">
            <v>K</v>
          </cell>
          <cell r="E1666" t="str">
            <v>YW-YMCA Day Care Inc</v>
          </cell>
          <cell r="F1666" t="str">
            <v/>
          </cell>
          <cell r="G1666" t="str">
            <v>Attn: Lunch Director</v>
          </cell>
          <cell r="H1666" t="str">
            <v>1592 E.NY Avenue</v>
          </cell>
          <cell r="I1666" t="str">
            <v>Brooklyn</v>
          </cell>
          <cell r="J1666" t="str">
            <v>(718) 342-2905</v>
          </cell>
          <cell r="K1666" t="str">
            <v/>
          </cell>
          <cell r="L1666" t="str">
            <v>CAYUGA</v>
          </cell>
          <cell r="M1666" t="str">
            <v/>
          </cell>
          <cell r="N1666" t="str">
            <v>02/27/95</v>
          </cell>
          <cell r="O1666" t="str">
            <v>0.00</v>
          </cell>
          <cell r="P1666" t="str">
            <v>RA</v>
          </cell>
          <cell r="Q1666" t="str">
            <v>No</v>
          </cell>
          <cell r="R1666" t="str">
            <v/>
          </cell>
          <cell r="S1666" t="str">
            <v>260</v>
          </cell>
          <cell r="T1666" t="str">
            <v>UNASSIGNED</v>
          </cell>
          <cell r="U1666" t="str">
            <v>Mary Hinson - Director</v>
          </cell>
          <cell r="V1666" t="str">
            <v>0</v>
          </cell>
          <cell r="W1666" t="str">
            <v>CACF</v>
          </cell>
          <cell r="X1666" t="str">
            <v>Yes</v>
          </cell>
          <cell r="Y1666" t="str">
            <v xml:space="preserve">      </v>
          </cell>
          <cell r="Z1666" t="str">
            <v/>
          </cell>
          <cell r="AA1666" t="str">
            <v/>
          </cell>
          <cell r="AB1666" t="str">
            <v/>
          </cell>
          <cell r="AC1666" t="str">
            <v>0.00</v>
          </cell>
          <cell r="AD1666" t="str">
            <v>W549</v>
          </cell>
          <cell r="AE1666" t="str">
            <v>K69R5WP</v>
          </cell>
          <cell r="AF1666" t="str">
            <v>0.00</v>
          </cell>
          <cell r="AG1666" t="str">
            <v>YW-YMCA DAY CARE</v>
          </cell>
        </row>
        <row r="1667">
          <cell r="A1667" t="str">
            <v/>
          </cell>
          <cell r="B1667" t="str">
            <v>W550</v>
          </cell>
          <cell r="C1667" t="str">
            <v/>
          </cell>
          <cell r="D1667" t="str">
            <v>K</v>
          </cell>
          <cell r="E1667" t="str">
            <v>Gardens Nursery School Kindergarten</v>
          </cell>
          <cell r="F1667" t="str">
            <v/>
          </cell>
          <cell r="G1667" t="str">
            <v>Attn: Food Service Director</v>
          </cell>
          <cell r="H1667" t="str">
            <v>90 LaSalle Street</v>
          </cell>
          <cell r="I1667" t="str">
            <v>New York</v>
          </cell>
          <cell r="J1667" t="str">
            <v>(212) 865-2680</v>
          </cell>
          <cell r="K1667" t="str">
            <v>Rebecca Rikleen</v>
          </cell>
          <cell r="L1667" t="str">
            <v>CHAUTAUQUA</v>
          </cell>
          <cell r="M1667" t="str">
            <v/>
          </cell>
          <cell r="N1667" t="str">
            <v>07/19/01</v>
          </cell>
          <cell r="O1667" t="str">
            <v>0.00</v>
          </cell>
          <cell r="P1667" t="str">
            <v>RA</v>
          </cell>
          <cell r="Q1667" t="str">
            <v>No</v>
          </cell>
          <cell r="R1667" t="str">
            <v/>
          </cell>
          <cell r="S1667" t="str">
            <v>260</v>
          </cell>
          <cell r="T1667" t="str">
            <v>UNASSIGNED</v>
          </cell>
          <cell r="U1667" t="str">
            <v>Mary Hinson - Director</v>
          </cell>
          <cell r="V1667" t="str">
            <v>0</v>
          </cell>
          <cell r="W1667" t="str">
            <v>CACF</v>
          </cell>
          <cell r="X1667" t="str">
            <v>Yes</v>
          </cell>
          <cell r="Y1667" t="str">
            <v xml:space="preserve">      </v>
          </cell>
          <cell r="Z1667" t="str">
            <v/>
          </cell>
          <cell r="AA1667" t="str">
            <v/>
          </cell>
          <cell r="AB1667" t="str">
            <v/>
          </cell>
          <cell r="AC1667" t="str">
            <v>0.00</v>
          </cell>
          <cell r="AD1667" t="str">
            <v>W550</v>
          </cell>
          <cell r="AE1667" t="str">
            <v>SZFGKRF</v>
          </cell>
          <cell r="AF1667" t="str">
            <v>0.00</v>
          </cell>
          <cell r="AG1667" t="str">
            <v>GARDENS NURSERY</v>
          </cell>
        </row>
        <row r="1668">
          <cell r="A1668" t="str">
            <v/>
          </cell>
          <cell r="B1668" t="str">
            <v>W551</v>
          </cell>
          <cell r="C1668" t="str">
            <v/>
          </cell>
          <cell r="D1668" t="str">
            <v>K</v>
          </cell>
          <cell r="E1668" t="str">
            <v>Urban Strategies Daycare I</v>
          </cell>
          <cell r="F1668" t="str">
            <v/>
          </cell>
          <cell r="G1668" t="str">
            <v>Attn: Lunch Director</v>
          </cell>
          <cell r="H1668" t="str">
            <v>1091 Sutter Avenue</v>
          </cell>
          <cell r="I1668" t="str">
            <v>Brooklyn</v>
          </cell>
          <cell r="J1668" t="str">
            <v>(718) 346-7000</v>
          </cell>
          <cell r="K1668" t="str">
            <v/>
          </cell>
          <cell r="L1668" t="str">
            <v>CAYUGA</v>
          </cell>
          <cell r="M1668" t="str">
            <v/>
          </cell>
          <cell r="N1668" t="str">
            <v>11/01/02</v>
          </cell>
          <cell r="O1668" t="str">
            <v>0.00</v>
          </cell>
          <cell r="P1668" t="str">
            <v>RA</v>
          </cell>
          <cell r="Q1668" t="str">
            <v>No</v>
          </cell>
          <cell r="R1668" t="str">
            <v/>
          </cell>
          <cell r="S1668" t="str">
            <v>260</v>
          </cell>
          <cell r="T1668" t="str">
            <v>UNASSIGNED</v>
          </cell>
          <cell r="U1668" t="str">
            <v>Mary Hinson - Director</v>
          </cell>
          <cell r="V1668" t="str">
            <v>0</v>
          </cell>
          <cell r="W1668" t="str">
            <v>CACF</v>
          </cell>
          <cell r="X1668" t="str">
            <v>Yes</v>
          </cell>
          <cell r="Y1668" t="str">
            <v xml:space="preserve">      </v>
          </cell>
          <cell r="Z1668" t="str">
            <v/>
          </cell>
          <cell r="AA1668" t="str">
            <v/>
          </cell>
          <cell r="AB1668" t="str">
            <v/>
          </cell>
          <cell r="AC1668" t="str">
            <v>0.00</v>
          </cell>
          <cell r="AD1668" t="str">
            <v>W551</v>
          </cell>
          <cell r="AE1668" t="str">
            <v>K48KX2Z</v>
          </cell>
          <cell r="AF1668" t="str">
            <v>0.00</v>
          </cell>
          <cell r="AG1668" t="str">
            <v>URBAN STRATEGIES</v>
          </cell>
        </row>
        <row r="1669">
          <cell r="A1669" t="str">
            <v>4011</v>
          </cell>
          <cell r="B1669" t="str">
            <v>W552</v>
          </cell>
          <cell r="C1669" t="str">
            <v/>
          </cell>
          <cell r="D1669" t="str">
            <v>K</v>
          </cell>
          <cell r="E1669" t="str">
            <v>St Benedicts Day Nursery</v>
          </cell>
          <cell r="F1669" t="str">
            <v>Attn: Lunch Director</v>
          </cell>
          <cell r="G1669" t="str">
            <v>St Benedicts Day Nursery</v>
          </cell>
          <cell r="H1669" t="str">
            <v>21 W. 124th Street</v>
          </cell>
          <cell r="I1669" t="str">
            <v>New York</v>
          </cell>
          <cell r="J1669" t="str">
            <v>(212) 423-5715</v>
          </cell>
          <cell r="K1669" t="str">
            <v>Carmina Cayanan - Director</v>
          </cell>
          <cell r="L1669" t="str">
            <v>MANHATTAN</v>
          </cell>
          <cell r="M1669" t="str">
            <v/>
          </cell>
          <cell r="N1669" t="str">
            <v>02/27/95</v>
          </cell>
          <cell r="O1669" t="str">
            <v>0.00</v>
          </cell>
          <cell r="P1669" t="str">
            <v>RA</v>
          </cell>
          <cell r="Q1669" t="str">
            <v>No</v>
          </cell>
          <cell r="R1669" t="str">
            <v>4011</v>
          </cell>
          <cell r="S1669" t="str">
            <v>260</v>
          </cell>
          <cell r="T1669" t="str">
            <v>UNASSIGNED</v>
          </cell>
          <cell r="U1669" t="str">
            <v>Mary Hinson - Director</v>
          </cell>
          <cell r="V1669" t="str">
            <v>0</v>
          </cell>
          <cell r="W1669" t="str">
            <v>CACF</v>
          </cell>
          <cell r="X1669" t="str">
            <v>Yes</v>
          </cell>
          <cell r="Y1669" t="str">
            <v xml:space="preserve">      </v>
          </cell>
          <cell r="Z1669" t="str">
            <v/>
          </cell>
          <cell r="AA1669" t="str">
            <v/>
          </cell>
          <cell r="AB1669" t="str">
            <v/>
          </cell>
          <cell r="AC1669" t="str">
            <v>0.00</v>
          </cell>
          <cell r="AD1669" t="str">
            <v>W552</v>
          </cell>
          <cell r="AE1669" t="str">
            <v>A34QH35</v>
          </cell>
          <cell r="AF1669" t="str">
            <v>0.00</v>
          </cell>
          <cell r="AG1669" t="str">
            <v>ST BENEDICTS DAY</v>
          </cell>
        </row>
        <row r="1670">
          <cell r="A1670" t="str">
            <v>3055</v>
          </cell>
          <cell r="B1670" t="str">
            <v>W553</v>
          </cell>
          <cell r="C1670" t="str">
            <v/>
          </cell>
          <cell r="D1670" t="str">
            <v>K</v>
          </cell>
          <cell r="E1670" t="str">
            <v>Jamaica Day Nursery Inc</v>
          </cell>
          <cell r="F1670" t="str">
            <v>Attn: Lunch Director</v>
          </cell>
          <cell r="G1670" t="str">
            <v>Jamaica Day Nursery,Inc.</v>
          </cell>
          <cell r="H1670" t="str">
            <v>108-17 159th Street</v>
          </cell>
          <cell r="I1670" t="str">
            <v>Jamaica</v>
          </cell>
          <cell r="J1670" t="str">
            <v>(718) 526-3068</v>
          </cell>
          <cell r="K1670" t="str">
            <v>Norma James - Director</v>
          </cell>
          <cell r="L1670" t="str">
            <v>QUEENS</v>
          </cell>
          <cell r="M1670" t="str">
            <v>JAMAICADAY@VERIZON.NET</v>
          </cell>
          <cell r="N1670" t="str">
            <v>02/27/95</v>
          </cell>
          <cell r="O1670" t="str">
            <v>0.00</v>
          </cell>
          <cell r="P1670" t="str">
            <v>RA</v>
          </cell>
          <cell r="Q1670" t="str">
            <v>No</v>
          </cell>
          <cell r="R1670" t="str">
            <v>3055</v>
          </cell>
          <cell r="S1670" t="str">
            <v>260</v>
          </cell>
          <cell r="T1670" t="str">
            <v>UNASSIGNED</v>
          </cell>
          <cell r="U1670" t="str">
            <v>Mary Hinson - Director</v>
          </cell>
          <cell r="V1670" t="str">
            <v>0</v>
          </cell>
          <cell r="W1670" t="str">
            <v>CACF</v>
          </cell>
          <cell r="X1670" t="str">
            <v>No</v>
          </cell>
          <cell r="Y1670" t="str">
            <v xml:space="preserve">      </v>
          </cell>
          <cell r="Z1670" t="str">
            <v/>
          </cell>
          <cell r="AA1670" t="str">
            <v/>
          </cell>
          <cell r="AB1670" t="str">
            <v/>
          </cell>
          <cell r="AC1670" t="str">
            <v>0.00</v>
          </cell>
          <cell r="AD1670" t="str">
            <v>W553</v>
          </cell>
          <cell r="AE1670" t="str">
            <v/>
          </cell>
          <cell r="AF1670" t="str">
            <v>0.00</v>
          </cell>
          <cell r="AG1670" t="str">
            <v>JAMAICA DAY NURS</v>
          </cell>
        </row>
        <row r="1671">
          <cell r="A1671" t="str">
            <v/>
          </cell>
          <cell r="B1671" t="str">
            <v>W554</v>
          </cell>
          <cell r="C1671" t="str">
            <v/>
          </cell>
          <cell r="D1671" t="str">
            <v>K</v>
          </cell>
          <cell r="E1671" t="str">
            <v>Jamaica Day Nursery Inc</v>
          </cell>
          <cell r="F1671" t="str">
            <v/>
          </cell>
          <cell r="G1671" t="str">
            <v>Attn: Lunch Director</v>
          </cell>
          <cell r="H1671" t="str">
            <v>82-10 Rockaway Bch Blvd.</v>
          </cell>
          <cell r="I1671" t="str">
            <v>Rockaway</v>
          </cell>
          <cell r="J1671" t="str">
            <v>(718) 474-3162</v>
          </cell>
          <cell r="K1671" t="str">
            <v/>
          </cell>
          <cell r="L1671" t="str">
            <v>CHAUTAUQUA</v>
          </cell>
          <cell r="M1671" t="str">
            <v/>
          </cell>
          <cell r="N1671" t="str">
            <v>02/27/95</v>
          </cell>
          <cell r="O1671" t="str">
            <v>0.00</v>
          </cell>
          <cell r="P1671" t="str">
            <v>RA</v>
          </cell>
          <cell r="Q1671" t="str">
            <v>No</v>
          </cell>
          <cell r="R1671" t="str">
            <v/>
          </cell>
          <cell r="S1671" t="str">
            <v>260</v>
          </cell>
          <cell r="T1671" t="str">
            <v>UNASSIGNED</v>
          </cell>
          <cell r="U1671" t="str">
            <v>Mary Hinson - Director</v>
          </cell>
          <cell r="V1671" t="str">
            <v>0</v>
          </cell>
          <cell r="W1671" t="str">
            <v>CACF</v>
          </cell>
          <cell r="X1671" t="str">
            <v>Yes</v>
          </cell>
          <cell r="Y1671" t="str">
            <v xml:space="preserve">      </v>
          </cell>
          <cell r="Z1671" t="str">
            <v/>
          </cell>
          <cell r="AA1671" t="str">
            <v/>
          </cell>
          <cell r="AB1671" t="str">
            <v/>
          </cell>
          <cell r="AC1671" t="str">
            <v>0.00</v>
          </cell>
          <cell r="AD1671" t="str">
            <v>W554</v>
          </cell>
          <cell r="AE1671" t="str">
            <v>39KN7V3</v>
          </cell>
          <cell r="AF1671" t="str">
            <v>0.00</v>
          </cell>
          <cell r="AG1671" t="str">
            <v>JAMAICA DAY NURS</v>
          </cell>
        </row>
        <row r="1672">
          <cell r="A1672" t="str">
            <v/>
          </cell>
          <cell r="B1672" t="str">
            <v>W555</v>
          </cell>
          <cell r="C1672" t="str">
            <v/>
          </cell>
          <cell r="D1672" t="str">
            <v>K</v>
          </cell>
          <cell r="E1672" t="str">
            <v>Jamaica Day Nursery Inc</v>
          </cell>
          <cell r="F1672" t="str">
            <v/>
          </cell>
          <cell r="G1672" t="str">
            <v>Attn: Lunch Director</v>
          </cell>
          <cell r="H1672" t="str">
            <v>50-37 Broadway</v>
          </cell>
          <cell r="I1672" t="str">
            <v>Woodside</v>
          </cell>
          <cell r="J1672" t="str">
            <v>(718) 278-3616</v>
          </cell>
          <cell r="K1672" t="str">
            <v/>
          </cell>
          <cell r="L1672" t="str">
            <v>CHAUTAUQUA</v>
          </cell>
          <cell r="M1672" t="str">
            <v/>
          </cell>
          <cell r="N1672" t="str">
            <v>02/27/95</v>
          </cell>
          <cell r="O1672" t="str">
            <v>0.00</v>
          </cell>
          <cell r="P1672" t="str">
            <v>RA</v>
          </cell>
          <cell r="Q1672" t="str">
            <v>No</v>
          </cell>
          <cell r="R1672" t="str">
            <v/>
          </cell>
          <cell r="S1672" t="str">
            <v>260</v>
          </cell>
          <cell r="T1672" t="str">
            <v>UNASSIGNED</v>
          </cell>
          <cell r="U1672" t="str">
            <v>Mary Hinson - Director</v>
          </cell>
          <cell r="V1672" t="str">
            <v>0</v>
          </cell>
          <cell r="W1672" t="str">
            <v>CACF</v>
          </cell>
          <cell r="X1672" t="str">
            <v>Yes</v>
          </cell>
          <cell r="Y1672" t="str">
            <v xml:space="preserve">      </v>
          </cell>
          <cell r="Z1672" t="str">
            <v/>
          </cell>
          <cell r="AA1672" t="str">
            <v/>
          </cell>
          <cell r="AB1672" t="str">
            <v/>
          </cell>
          <cell r="AC1672" t="str">
            <v>0.00</v>
          </cell>
          <cell r="AD1672" t="str">
            <v>W555</v>
          </cell>
          <cell r="AE1672" t="str">
            <v>37FNW8T</v>
          </cell>
          <cell r="AF1672" t="str">
            <v>0.00</v>
          </cell>
          <cell r="AG1672" t="str">
            <v>JAMAICA DAY NURS</v>
          </cell>
        </row>
        <row r="1673">
          <cell r="A1673" t="str">
            <v>3523</v>
          </cell>
          <cell r="B1673" t="str">
            <v>W556</v>
          </cell>
          <cell r="C1673" t="str">
            <v/>
          </cell>
          <cell r="D1673" t="str">
            <v>K</v>
          </cell>
          <cell r="E1673" t="str">
            <v>Childrens Center at SUNY Brooklyn</v>
          </cell>
          <cell r="F1673" t="str">
            <v>Attn: Food Service Director</v>
          </cell>
          <cell r="G1673" t="str">
            <v>Childrens Center at SUNY Brooklyn</v>
          </cell>
          <cell r="H1673" t="str">
            <v>450 Clarkson Ave, Box 91</v>
          </cell>
          <cell r="I1673" t="str">
            <v>Brooklyn</v>
          </cell>
          <cell r="J1673" t="str">
            <v>(718) 469-7750</v>
          </cell>
          <cell r="K1673" t="str">
            <v>Maryann Moran - Director</v>
          </cell>
          <cell r="L1673" t="str">
            <v>KINGS</v>
          </cell>
          <cell r="M1673" t="str">
            <v/>
          </cell>
          <cell r="N1673" t="str">
            <v>10/04/96</v>
          </cell>
          <cell r="O1673" t="str">
            <v>0.00</v>
          </cell>
          <cell r="P1673" t="str">
            <v>RA</v>
          </cell>
          <cell r="Q1673" t="str">
            <v>No</v>
          </cell>
          <cell r="R1673" t="str">
            <v>3523</v>
          </cell>
          <cell r="S1673" t="str">
            <v>260</v>
          </cell>
          <cell r="T1673" t="str">
            <v>UNASSIGNED</v>
          </cell>
          <cell r="U1673" t="str">
            <v>Mary Hinson - Director</v>
          </cell>
          <cell r="V1673" t="str">
            <v>50</v>
          </cell>
          <cell r="W1673" t="str">
            <v>CACF</v>
          </cell>
          <cell r="X1673" t="str">
            <v>No</v>
          </cell>
          <cell r="Y1673" t="str">
            <v xml:space="preserve">      </v>
          </cell>
          <cell r="Z1673" t="str">
            <v/>
          </cell>
          <cell r="AA1673" t="str">
            <v/>
          </cell>
          <cell r="AB1673" t="str">
            <v/>
          </cell>
          <cell r="AC1673" t="str">
            <v>0.00</v>
          </cell>
          <cell r="AD1673" t="str">
            <v>W556</v>
          </cell>
          <cell r="AE1673" t="str">
            <v>TU46YDB</v>
          </cell>
          <cell r="AF1673" t="str">
            <v>0.00</v>
          </cell>
          <cell r="AG1673" t="str">
            <v>CC AT SUNY BKLYN</v>
          </cell>
        </row>
        <row r="1674">
          <cell r="A1674" t="str">
            <v>3220</v>
          </cell>
          <cell r="B1674" t="str">
            <v>W558</v>
          </cell>
          <cell r="C1674" t="str">
            <v/>
          </cell>
          <cell r="D1674" t="str">
            <v>K</v>
          </cell>
          <cell r="E1674" t="str">
            <v>Greater Flushing Com Coun, Inc.</v>
          </cell>
          <cell r="F1674" t="str">
            <v>Attn: Food Service Director</v>
          </cell>
          <cell r="G1674" t="str">
            <v>Greater Flushing Com Coun, Inc.</v>
          </cell>
          <cell r="H1674" t="str">
            <v>3722 Union Street</v>
          </cell>
          <cell r="I1674" t="str">
            <v>Flushing</v>
          </cell>
          <cell r="J1674" t="str">
            <v>(718) 939-6060</v>
          </cell>
          <cell r="K1674" t="str">
            <v>Thanh Huynh</v>
          </cell>
          <cell r="L1674" t="str">
            <v>QUEENS</v>
          </cell>
          <cell r="M1674" t="str">
            <v>huynh357@aol.com</v>
          </cell>
          <cell r="N1674" t="str">
            <v>09/10/03</v>
          </cell>
          <cell r="O1674" t="str">
            <v>0.00</v>
          </cell>
          <cell r="P1674" t="str">
            <v>RA</v>
          </cell>
          <cell r="Q1674" t="str">
            <v>No</v>
          </cell>
          <cell r="R1674" t="str">
            <v>3220</v>
          </cell>
          <cell r="S1674" t="str">
            <v>260</v>
          </cell>
          <cell r="T1674" t="str">
            <v>UNASSIGNED</v>
          </cell>
          <cell r="U1674" t="str">
            <v>Mary Hinson</v>
          </cell>
          <cell r="V1674" t="str">
            <v>8450</v>
          </cell>
          <cell r="W1674" t="str">
            <v>CACF</v>
          </cell>
          <cell r="X1674" t="str">
            <v>Yes</v>
          </cell>
          <cell r="Y1674" t="str">
            <v xml:space="preserve">      </v>
          </cell>
          <cell r="Z1674" t="str">
            <v>10/17/11</v>
          </cell>
          <cell r="AA1674" t="str">
            <v/>
          </cell>
          <cell r="AB1674" t="str">
            <v/>
          </cell>
          <cell r="AC1674" t="str">
            <v>0.00</v>
          </cell>
          <cell r="AD1674" t="str">
            <v>W558</v>
          </cell>
          <cell r="AE1674" t="str">
            <v>Benjamin99</v>
          </cell>
          <cell r="AF1674" t="str">
            <v>0.00</v>
          </cell>
          <cell r="AG1674" t="str">
            <v>GREATER FLUSHING</v>
          </cell>
        </row>
        <row r="1675">
          <cell r="A1675" t="str">
            <v/>
          </cell>
          <cell r="B1675" t="str">
            <v>W559</v>
          </cell>
          <cell r="C1675" t="str">
            <v/>
          </cell>
          <cell r="D1675" t="str">
            <v>K</v>
          </cell>
          <cell r="E1675" t="str">
            <v>Hope Unlimited Int'l</v>
          </cell>
          <cell r="F1675" t="str">
            <v/>
          </cell>
          <cell r="G1675" t="str">
            <v>Attn: Food Service Director</v>
          </cell>
          <cell r="H1675" t="str">
            <v>4537A White Plains Road</v>
          </cell>
          <cell r="I1675" t="str">
            <v>Bronx</v>
          </cell>
          <cell r="J1675" t="str">
            <v>(718) 655-3800</v>
          </cell>
          <cell r="K1675" t="str">
            <v>Wendy Mc Clean</v>
          </cell>
          <cell r="L1675" t="str">
            <v>CAYUGA</v>
          </cell>
          <cell r="M1675" t="str">
            <v/>
          </cell>
          <cell r="N1675" t="str">
            <v>10/22/96</v>
          </cell>
          <cell r="O1675" t="str">
            <v>0.00</v>
          </cell>
          <cell r="P1675" t="str">
            <v>RA</v>
          </cell>
          <cell r="Q1675" t="str">
            <v>No</v>
          </cell>
          <cell r="R1675" t="str">
            <v/>
          </cell>
          <cell r="S1675" t="str">
            <v>260</v>
          </cell>
          <cell r="T1675" t="str">
            <v>UNASSIGNED</v>
          </cell>
          <cell r="U1675" t="str">
            <v>Mary Hinson - Director</v>
          </cell>
          <cell r="V1675" t="str">
            <v>0</v>
          </cell>
          <cell r="W1675" t="str">
            <v>CACF</v>
          </cell>
          <cell r="X1675" t="str">
            <v>Yes</v>
          </cell>
          <cell r="Y1675" t="str">
            <v xml:space="preserve">      </v>
          </cell>
          <cell r="Z1675" t="str">
            <v/>
          </cell>
          <cell r="AA1675" t="str">
            <v/>
          </cell>
          <cell r="AB1675" t="str">
            <v/>
          </cell>
          <cell r="AC1675" t="str">
            <v>0.00</v>
          </cell>
          <cell r="AD1675" t="str">
            <v>W559</v>
          </cell>
          <cell r="AE1675" t="str">
            <v>YUAKPWX</v>
          </cell>
          <cell r="AF1675" t="str">
            <v>0.00</v>
          </cell>
          <cell r="AG1675" t="str">
            <v>HOPE UNLIMITED</v>
          </cell>
        </row>
        <row r="1676">
          <cell r="A1676" t="str">
            <v>3011</v>
          </cell>
          <cell r="B1676" t="str">
            <v>W560</v>
          </cell>
          <cell r="C1676" t="str">
            <v/>
          </cell>
          <cell r="D1676" t="str">
            <v>K</v>
          </cell>
          <cell r="E1676" t="str">
            <v>Amistad Child Day Care</v>
          </cell>
          <cell r="F1676" t="str">
            <v>Attn: Lunch Director</v>
          </cell>
          <cell r="G1676" t="str">
            <v>Amistad Child Day Care</v>
          </cell>
          <cell r="H1676" t="str">
            <v>110-15 164th Place</v>
          </cell>
          <cell r="I1676" t="str">
            <v>Jamaica</v>
          </cell>
          <cell r="J1676" t="str">
            <v>(718) 526-5911</v>
          </cell>
          <cell r="K1676" t="str">
            <v>Kristian Villaruel</v>
          </cell>
          <cell r="L1676" t="str">
            <v>QUEENS</v>
          </cell>
          <cell r="M1676" t="str">
            <v>amistadcenter@verizon.net</v>
          </cell>
          <cell r="N1676" t="str">
            <v>08/26/99</v>
          </cell>
          <cell r="O1676" t="str">
            <v>0.00</v>
          </cell>
          <cell r="P1676" t="str">
            <v>RA</v>
          </cell>
          <cell r="Q1676" t="str">
            <v>No</v>
          </cell>
          <cell r="R1676" t="str">
            <v>3011</v>
          </cell>
          <cell r="S1676" t="str">
            <v>260</v>
          </cell>
          <cell r="T1676" t="str">
            <v>UNASSIGNED</v>
          </cell>
          <cell r="U1676" t="str">
            <v/>
          </cell>
          <cell r="V1676" t="str">
            <v>27877</v>
          </cell>
          <cell r="W1676" t="str">
            <v>CACF</v>
          </cell>
          <cell r="X1676" t="str">
            <v>Yes</v>
          </cell>
          <cell r="Y1676" t="str">
            <v xml:space="preserve">      </v>
          </cell>
          <cell r="Z1676" t="str">
            <v>09/12/11</v>
          </cell>
          <cell r="AA1676" t="str">
            <v/>
          </cell>
          <cell r="AB1676" t="str">
            <v/>
          </cell>
          <cell r="AC1676" t="str">
            <v>0.00</v>
          </cell>
          <cell r="AD1676" t="str">
            <v>W560</v>
          </cell>
          <cell r="AE1676" t="str">
            <v>Amistad103001</v>
          </cell>
          <cell r="AF1676" t="str">
            <v>0.00</v>
          </cell>
          <cell r="AG1676" t="str">
            <v>AMISTAD CHILD</v>
          </cell>
        </row>
        <row r="1677">
          <cell r="A1677" t="str">
            <v/>
          </cell>
          <cell r="B1677" t="str">
            <v>W561</v>
          </cell>
          <cell r="C1677" t="str">
            <v/>
          </cell>
          <cell r="D1677" t="str">
            <v>K</v>
          </cell>
          <cell r="E1677" t="str">
            <v>Alpha Kappa Alpha Day Care Ctr</v>
          </cell>
          <cell r="F1677" t="str">
            <v/>
          </cell>
          <cell r="G1677" t="str">
            <v>Attn: Lunch Director</v>
          </cell>
          <cell r="H1677" t="str">
            <v>144-06 Rockaway Blvd.</v>
          </cell>
          <cell r="I1677" t="str">
            <v>South Ozone Park</v>
          </cell>
          <cell r="J1677" t="str">
            <v>(718) 322-6242</v>
          </cell>
          <cell r="K1677" t="str">
            <v/>
          </cell>
          <cell r="L1677" t="str">
            <v>CHAUTAUQUA</v>
          </cell>
          <cell r="M1677" t="str">
            <v/>
          </cell>
          <cell r="N1677" t="str">
            <v>08/26/99</v>
          </cell>
          <cell r="O1677" t="str">
            <v>0.00</v>
          </cell>
          <cell r="P1677" t="str">
            <v>RA</v>
          </cell>
          <cell r="Q1677" t="str">
            <v>No</v>
          </cell>
          <cell r="R1677" t="str">
            <v/>
          </cell>
          <cell r="S1677" t="str">
            <v>260</v>
          </cell>
          <cell r="T1677" t="str">
            <v>UNASSIGNED</v>
          </cell>
          <cell r="U1677" t="str">
            <v>Mary Hinson - Director</v>
          </cell>
          <cell r="V1677" t="str">
            <v>0</v>
          </cell>
          <cell r="W1677" t="str">
            <v>CACF</v>
          </cell>
          <cell r="X1677" t="str">
            <v>Yes</v>
          </cell>
          <cell r="Y1677" t="str">
            <v xml:space="preserve">      </v>
          </cell>
          <cell r="Z1677" t="str">
            <v/>
          </cell>
          <cell r="AA1677" t="str">
            <v/>
          </cell>
          <cell r="AB1677" t="str">
            <v/>
          </cell>
          <cell r="AC1677" t="str">
            <v>0.00</v>
          </cell>
          <cell r="AD1677" t="str">
            <v>W561</v>
          </cell>
          <cell r="AE1677" t="str">
            <v>WRMMHGE</v>
          </cell>
          <cell r="AF1677" t="str">
            <v>0.00</v>
          </cell>
          <cell r="AG1677" t="str">
            <v>ALPHA KAPPA ALPH</v>
          </cell>
        </row>
        <row r="1678">
          <cell r="A1678" t="str">
            <v/>
          </cell>
          <cell r="B1678" t="str">
            <v>W563</v>
          </cell>
          <cell r="C1678" t="str">
            <v/>
          </cell>
          <cell r="D1678" t="str">
            <v>K</v>
          </cell>
          <cell r="E1678" t="str">
            <v>Human Resource Ctr of St. Albans</v>
          </cell>
          <cell r="F1678" t="str">
            <v/>
          </cell>
          <cell r="G1678" t="str">
            <v>Attn: Food Service Director</v>
          </cell>
          <cell r="H1678" t="str">
            <v>172-17 Linden Blvd.</v>
          </cell>
          <cell r="I1678" t="str">
            <v>St. Albans</v>
          </cell>
          <cell r="J1678" t="str">
            <v>(718) 657-5257</v>
          </cell>
          <cell r="K1678" t="str">
            <v>Olga Williams</v>
          </cell>
          <cell r="L1678" t="str">
            <v>CHAUTAUQUA</v>
          </cell>
          <cell r="M1678" t="str">
            <v/>
          </cell>
          <cell r="N1678" t="str">
            <v>09/10/98</v>
          </cell>
          <cell r="O1678" t="str">
            <v>0.00</v>
          </cell>
          <cell r="P1678" t="str">
            <v>RA</v>
          </cell>
          <cell r="Q1678" t="str">
            <v>No</v>
          </cell>
          <cell r="R1678" t="str">
            <v/>
          </cell>
          <cell r="S1678" t="str">
            <v>260</v>
          </cell>
          <cell r="T1678" t="str">
            <v>UNASSIGNED</v>
          </cell>
          <cell r="U1678" t="str">
            <v>Mary Hinson - Director</v>
          </cell>
          <cell r="V1678" t="str">
            <v>0</v>
          </cell>
          <cell r="W1678" t="str">
            <v>CACF</v>
          </cell>
          <cell r="X1678" t="str">
            <v>Yes</v>
          </cell>
          <cell r="Y1678" t="str">
            <v xml:space="preserve">      </v>
          </cell>
          <cell r="Z1678" t="str">
            <v/>
          </cell>
          <cell r="AA1678" t="str">
            <v/>
          </cell>
          <cell r="AB1678" t="str">
            <v/>
          </cell>
          <cell r="AC1678" t="str">
            <v>0.00</v>
          </cell>
          <cell r="AD1678" t="str">
            <v>W563</v>
          </cell>
          <cell r="AE1678" t="str">
            <v>78WADVS</v>
          </cell>
          <cell r="AF1678" t="str">
            <v>0.00</v>
          </cell>
          <cell r="AG1678" t="str">
            <v>HU. RES/ST ALBAN</v>
          </cell>
        </row>
        <row r="1679">
          <cell r="A1679" t="str">
            <v/>
          </cell>
          <cell r="B1679" t="str">
            <v>W565</v>
          </cell>
          <cell r="C1679" t="str">
            <v/>
          </cell>
          <cell r="D1679" t="str">
            <v>K</v>
          </cell>
          <cell r="E1679" t="str">
            <v>Urban Strategies Daycare II</v>
          </cell>
          <cell r="F1679" t="str">
            <v/>
          </cell>
          <cell r="G1679" t="str">
            <v>Attn: Lunch Director</v>
          </cell>
          <cell r="H1679" t="str">
            <v>452 Pennsylvania Avenue</v>
          </cell>
          <cell r="I1679" t="str">
            <v>Brooklyn</v>
          </cell>
          <cell r="J1679" t="str">
            <v>(718) 346-7015</v>
          </cell>
          <cell r="K1679" t="str">
            <v/>
          </cell>
          <cell r="L1679" t="str">
            <v>CAYUGA</v>
          </cell>
          <cell r="M1679" t="str">
            <v/>
          </cell>
          <cell r="N1679" t="str">
            <v>02/27/95</v>
          </cell>
          <cell r="O1679" t="str">
            <v>0.00</v>
          </cell>
          <cell r="P1679" t="str">
            <v>RA</v>
          </cell>
          <cell r="Q1679" t="str">
            <v>No</v>
          </cell>
          <cell r="R1679" t="str">
            <v/>
          </cell>
          <cell r="S1679" t="str">
            <v>260</v>
          </cell>
          <cell r="T1679" t="str">
            <v>UNASSIGNED</v>
          </cell>
          <cell r="U1679" t="str">
            <v>Mary Hinson - Director</v>
          </cell>
          <cell r="V1679" t="str">
            <v>0</v>
          </cell>
          <cell r="W1679" t="str">
            <v>CACF</v>
          </cell>
          <cell r="X1679" t="str">
            <v>Yes</v>
          </cell>
          <cell r="Y1679" t="str">
            <v xml:space="preserve">      </v>
          </cell>
          <cell r="Z1679" t="str">
            <v/>
          </cell>
          <cell r="AA1679" t="str">
            <v/>
          </cell>
          <cell r="AB1679" t="str">
            <v/>
          </cell>
          <cell r="AC1679" t="str">
            <v>0.00</v>
          </cell>
          <cell r="AD1679" t="str">
            <v>W565</v>
          </cell>
          <cell r="AE1679" t="str">
            <v>V2GCMHQ</v>
          </cell>
          <cell r="AF1679" t="str">
            <v>0.00</v>
          </cell>
          <cell r="AG1679" t="str">
            <v>URBAN STRATEGIES</v>
          </cell>
        </row>
        <row r="1680">
          <cell r="A1680" t="str">
            <v/>
          </cell>
          <cell r="B1680" t="str">
            <v>W566</v>
          </cell>
          <cell r="C1680" t="str">
            <v/>
          </cell>
          <cell r="D1680" t="str">
            <v>K</v>
          </cell>
          <cell r="E1680" t="str">
            <v>Lutheran Medical Center</v>
          </cell>
          <cell r="F1680" t="str">
            <v/>
          </cell>
          <cell r="G1680" t="str">
            <v>Attn: Lunch Director</v>
          </cell>
          <cell r="H1680" t="str">
            <v>230 60th Street</v>
          </cell>
          <cell r="I1680" t="str">
            <v>Brooklyn</v>
          </cell>
          <cell r="J1680" t="str">
            <v>(718) 630-7208</v>
          </cell>
          <cell r="K1680" t="str">
            <v/>
          </cell>
          <cell r="L1680" t="str">
            <v>CAYUGA</v>
          </cell>
          <cell r="M1680" t="str">
            <v/>
          </cell>
          <cell r="N1680" t="str">
            <v>02/27/95</v>
          </cell>
          <cell r="O1680" t="str">
            <v>0.00</v>
          </cell>
          <cell r="P1680" t="str">
            <v>RA</v>
          </cell>
          <cell r="Q1680" t="str">
            <v>No</v>
          </cell>
          <cell r="R1680" t="str">
            <v/>
          </cell>
          <cell r="S1680" t="str">
            <v>260</v>
          </cell>
          <cell r="T1680" t="str">
            <v>UNASSIGNED</v>
          </cell>
          <cell r="U1680" t="str">
            <v>Mary Hinson - Director</v>
          </cell>
          <cell r="V1680" t="str">
            <v>0</v>
          </cell>
          <cell r="W1680" t="str">
            <v>CACF</v>
          </cell>
          <cell r="X1680" t="str">
            <v>Yes</v>
          </cell>
          <cell r="Y1680" t="str">
            <v xml:space="preserve">      </v>
          </cell>
          <cell r="Z1680" t="str">
            <v/>
          </cell>
          <cell r="AA1680" t="str">
            <v/>
          </cell>
          <cell r="AB1680" t="str">
            <v/>
          </cell>
          <cell r="AC1680" t="str">
            <v>0.00</v>
          </cell>
          <cell r="AD1680" t="str">
            <v>W566</v>
          </cell>
          <cell r="AE1680" t="str">
            <v>CWA59V6</v>
          </cell>
          <cell r="AF1680" t="str">
            <v>0.00</v>
          </cell>
          <cell r="AG1680" t="str">
            <v>LUTHERAN MEDICAL</v>
          </cell>
        </row>
        <row r="1681">
          <cell r="A1681" t="str">
            <v/>
          </cell>
          <cell r="B1681" t="str">
            <v>W567</v>
          </cell>
          <cell r="C1681" t="str">
            <v/>
          </cell>
          <cell r="D1681" t="str">
            <v>K</v>
          </cell>
          <cell r="E1681" t="str">
            <v>Hamilton Grange Day Care Ctr</v>
          </cell>
          <cell r="F1681" t="str">
            <v/>
          </cell>
          <cell r="G1681" t="str">
            <v>Attn: Lunch Director</v>
          </cell>
          <cell r="H1681" t="str">
            <v>715 Riverside Drive</v>
          </cell>
          <cell r="I1681" t="str">
            <v>New York</v>
          </cell>
          <cell r="J1681" t="str">
            <v>(212) 862-1810</v>
          </cell>
          <cell r="K1681" t="str">
            <v>Helen Han - Director</v>
          </cell>
          <cell r="L1681" t="str">
            <v>CHAUTAUQUA</v>
          </cell>
          <cell r="M1681" t="str">
            <v/>
          </cell>
          <cell r="N1681" t="str">
            <v>10/25/01</v>
          </cell>
          <cell r="O1681" t="str">
            <v>0.00</v>
          </cell>
          <cell r="P1681" t="str">
            <v>RA</v>
          </cell>
          <cell r="Q1681" t="str">
            <v>No</v>
          </cell>
          <cell r="R1681" t="str">
            <v/>
          </cell>
          <cell r="S1681" t="str">
            <v>260</v>
          </cell>
          <cell r="T1681" t="str">
            <v>UNASSIGNED</v>
          </cell>
          <cell r="U1681" t="str">
            <v>Mary Hinson - Director</v>
          </cell>
          <cell r="V1681" t="str">
            <v>0</v>
          </cell>
          <cell r="W1681" t="str">
            <v>CACF</v>
          </cell>
          <cell r="X1681" t="str">
            <v>Yes</v>
          </cell>
          <cell r="Y1681" t="str">
            <v xml:space="preserve">      </v>
          </cell>
          <cell r="Z1681" t="str">
            <v/>
          </cell>
          <cell r="AA1681" t="str">
            <v/>
          </cell>
          <cell r="AB1681" t="str">
            <v/>
          </cell>
          <cell r="AC1681" t="str">
            <v>0.00</v>
          </cell>
          <cell r="AD1681" t="str">
            <v>W567</v>
          </cell>
          <cell r="AE1681" t="str">
            <v>4AAF6WU</v>
          </cell>
          <cell r="AF1681" t="str">
            <v>0.00</v>
          </cell>
          <cell r="AG1681" t="str">
            <v>HAMILTON GRANGE</v>
          </cell>
        </row>
        <row r="1682">
          <cell r="A1682" t="str">
            <v>3357</v>
          </cell>
          <cell r="B1682" t="str">
            <v>W568</v>
          </cell>
          <cell r="C1682" t="str">
            <v/>
          </cell>
          <cell r="D1682" t="str">
            <v>K</v>
          </cell>
          <cell r="E1682" t="str">
            <v>Quick Start Day Care Center</v>
          </cell>
          <cell r="F1682" t="str">
            <v>Attn: Food Service Director</v>
          </cell>
          <cell r="G1682" t="str">
            <v>Quick Start Day Care Center</v>
          </cell>
          <cell r="H1682" t="str">
            <v>118 - 46 Riverton Street</v>
          </cell>
          <cell r="I1682" t="str">
            <v>St Albans</v>
          </cell>
          <cell r="J1682" t="str">
            <v>(718) 978-0800</v>
          </cell>
          <cell r="K1682" t="str">
            <v>Mrs. April Murphy</v>
          </cell>
          <cell r="L1682" t="str">
            <v>QUEENS</v>
          </cell>
          <cell r="M1682" t="str">
            <v>quickstartps@aol.com</v>
          </cell>
          <cell r="N1682" t="str">
            <v>02/27/95</v>
          </cell>
          <cell r="O1682" t="str">
            <v>6,397.40</v>
          </cell>
          <cell r="P1682" t="str">
            <v>RA</v>
          </cell>
          <cell r="Q1682" t="str">
            <v>Yes</v>
          </cell>
          <cell r="R1682" t="str">
            <v>3357</v>
          </cell>
          <cell r="S1682" t="str">
            <v>260</v>
          </cell>
          <cell r="T1682" t="str">
            <v>UNASSIGNED</v>
          </cell>
          <cell r="U1682" t="str">
            <v>Thressia Yarborough</v>
          </cell>
          <cell r="V1682" t="str">
            <v>17648</v>
          </cell>
          <cell r="W1682" t="str">
            <v>CACF</v>
          </cell>
          <cell r="X1682" t="str">
            <v>Yes</v>
          </cell>
          <cell r="Y1682" t="str">
            <v xml:space="preserve">      </v>
          </cell>
          <cell r="Z1682" t="str">
            <v>10/17/11</v>
          </cell>
          <cell r="AA1682" t="str">
            <v/>
          </cell>
          <cell r="AB1682" t="str">
            <v/>
          </cell>
          <cell r="AC1682" t="str">
            <v>-259.00</v>
          </cell>
          <cell r="AD1682" t="str">
            <v>W568</v>
          </cell>
          <cell r="AE1682" t="str">
            <v>Password568</v>
          </cell>
          <cell r="AF1682" t="str">
            <v>1,207.94</v>
          </cell>
          <cell r="AG1682" t="str">
            <v>QUICK START DAY</v>
          </cell>
        </row>
        <row r="1683">
          <cell r="A1683" t="str">
            <v>3058</v>
          </cell>
          <cell r="B1683" t="str">
            <v>W569</v>
          </cell>
          <cell r="C1683" t="str">
            <v/>
          </cell>
          <cell r="D1683" t="str">
            <v>K</v>
          </cell>
          <cell r="E1683" t="str">
            <v>Originals Of Jamaica DCC Inc</v>
          </cell>
          <cell r="F1683" t="str">
            <v>Attn: Food Service Director</v>
          </cell>
          <cell r="G1683" t="str">
            <v>Originals of Jamaica DCC,Inc.</v>
          </cell>
          <cell r="H1683" t="str">
            <v>108-10 Sutphin Blvd.</v>
          </cell>
          <cell r="I1683" t="str">
            <v>Jamaica</v>
          </cell>
          <cell r="J1683" t="str">
            <v>(718) 297-0343</v>
          </cell>
          <cell r="K1683" t="str">
            <v>Margaret Maloney - Director</v>
          </cell>
          <cell r="L1683" t="str">
            <v>QUEENS</v>
          </cell>
          <cell r="M1683" t="str">
            <v>ORIGINALSDCC@YAHOO.COM</v>
          </cell>
          <cell r="N1683" t="str">
            <v>02/27/95</v>
          </cell>
          <cell r="O1683" t="str">
            <v>0.00</v>
          </cell>
          <cell r="P1683" t="str">
            <v>RA</v>
          </cell>
          <cell r="Q1683" t="str">
            <v>No</v>
          </cell>
          <cell r="R1683" t="str">
            <v>3058</v>
          </cell>
          <cell r="S1683" t="str">
            <v>260</v>
          </cell>
          <cell r="T1683" t="str">
            <v>UNASSIGNED</v>
          </cell>
          <cell r="U1683" t="str">
            <v>Thressia Yarborough - Dir</v>
          </cell>
          <cell r="V1683" t="str">
            <v>0</v>
          </cell>
          <cell r="W1683" t="str">
            <v>CACF</v>
          </cell>
          <cell r="X1683" t="str">
            <v>Yes</v>
          </cell>
          <cell r="Y1683" t="str">
            <v xml:space="preserve">      </v>
          </cell>
          <cell r="Z1683" t="str">
            <v/>
          </cell>
          <cell r="AA1683" t="str">
            <v/>
          </cell>
          <cell r="AB1683" t="str">
            <v/>
          </cell>
          <cell r="AC1683" t="str">
            <v>0.00</v>
          </cell>
          <cell r="AD1683" t="str">
            <v>W569</v>
          </cell>
          <cell r="AE1683" t="str">
            <v>KHXDN22</v>
          </cell>
          <cell r="AF1683" t="str">
            <v>0.00</v>
          </cell>
          <cell r="AG1683" t="str">
            <v>ORIGINAL JAMAICA</v>
          </cell>
        </row>
        <row r="1684">
          <cell r="A1684" t="str">
            <v>3070</v>
          </cell>
          <cell r="B1684" t="str">
            <v>W570</v>
          </cell>
          <cell r="C1684" t="str">
            <v/>
          </cell>
          <cell r="D1684" t="str">
            <v>K</v>
          </cell>
          <cell r="E1684" t="str">
            <v>Brooklyn Kindergarten Society</v>
          </cell>
          <cell r="F1684" t="str">
            <v>Attn: Food Service Director</v>
          </cell>
          <cell r="G1684" t="str">
            <v>Brooklyn Kind. Society (3070)</v>
          </cell>
          <cell r="H1684" t="str">
            <v>57 Willoughby Street, 4th Floor</v>
          </cell>
          <cell r="I1684" t="str">
            <v>Brooklyn</v>
          </cell>
          <cell r="J1684" t="str">
            <v>(718) 623-9803x 113</v>
          </cell>
          <cell r="K1684" t="str">
            <v>Yolanda Camacho</v>
          </cell>
          <cell r="L1684" t="str">
            <v>KINGS</v>
          </cell>
          <cell r="M1684" t="str">
            <v>ycamacho@bksny.org</v>
          </cell>
          <cell r="N1684" t="str">
            <v>06/20/01</v>
          </cell>
          <cell r="O1684" t="str">
            <v>18,113.40</v>
          </cell>
          <cell r="P1684" t="str">
            <v>RA</v>
          </cell>
          <cell r="Q1684" t="str">
            <v>Yes</v>
          </cell>
          <cell r="R1684" t="str">
            <v>3070</v>
          </cell>
          <cell r="S1684" t="str">
            <v>260</v>
          </cell>
          <cell r="T1684" t="str">
            <v>UNASSIGNED</v>
          </cell>
          <cell r="U1684" t="str">
            <v>Thressia Yarborough</v>
          </cell>
          <cell r="V1684" t="str">
            <v>49968</v>
          </cell>
          <cell r="W1684" t="str">
            <v>CACF</v>
          </cell>
          <cell r="X1684" t="str">
            <v>Yes</v>
          </cell>
          <cell r="Y1684" t="str">
            <v xml:space="preserve">      </v>
          </cell>
          <cell r="Z1684" t="str">
            <v>09/06/11</v>
          </cell>
          <cell r="AA1684" t="str">
            <v/>
          </cell>
          <cell r="AB1684" t="str">
            <v/>
          </cell>
          <cell r="AC1684" t="str">
            <v>-130.57</v>
          </cell>
          <cell r="AD1684" t="str">
            <v>W570</v>
          </cell>
          <cell r="AE1684" t="str">
            <v>Password705</v>
          </cell>
          <cell r="AF1684" t="str">
            <v>4,039.74</v>
          </cell>
          <cell r="AG1684" t="str">
            <v>BROOKLYN SOCIETY</v>
          </cell>
        </row>
        <row r="1685">
          <cell r="A1685" t="str">
            <v/>
          </cell>
          <cell r="B1685" t="str">
            <v>W571</v>
          </cell>
          <cell r="C1685" t="str">
            <v/>
          </cell>
          <cell r="D1685" t="str">
            <v>K</v>
          </cell>
          <cell r="E1685" t="str">
            <v>Brooklyn Kindergarten Society</v>
          </cell>
          <cell r="F1685" t="str">
            <v/>
          </cell>
          <cell r="G1685" t="str">
            <v>Attn: Food Service Director</v>
          </cell>
          <cell r="H1685" t="str">
            <v>730 Park Avenue</v>
          </cell>
          <cell r="I1685" t="str">
            <v>Brooklyn</v>
          </cell>
          <cell r="J1685" t="str">
            <v>(718) 782-9140</v>
          </cell>
          <cell r="K1685" t="str">
            <v/>
          </cell>
          <cell r="L1685" t="str">
            <v>CAYUGA</v>
          </cell>
          <cell r="M1685" t="str">
            <v/>
          </cell>
          <cell r="N1685" t="str">
            <v>02/27/95</v>
          </cell>
          <cell r="O1685" t="str">
            <v>0.00</v>
          </cell>
          <cell r="P1685" t="str">
            <v>RA</v>
          </cell>
          <cell r="Q1685" t="str">
            <v>No</v>
          </cell>
          <cell r="R1685" t="str">
            <v/>
          </cell>
          <cell r="S1685" t="str">
            <v>260</v>
          </cell>
          <cell r="T1685" t="str">
            <v>UNASSIGNED</v>
          </cell>
          <cell r="U1685" t="str">
            <v>Thressia Yarborough - Dir</v>
          </cell>
          <cell r="V1685" t="str">
            <v>0</v>
          </cell>
          <cell r="W1685" t="str">
            <v>CACF</v>
          </cell>
          <cell r="X1685" t="str">
            <v>Yes</v>
          </cell>
          <cell r="Y1685" t="str">
            <v xml:space="preserve">      </v>
          </cell>
          <cell r="Z1685" t="str">
            <v/>
          </cell>
          <cell r="AA1685" t="str">
            <v/>
          </cell>
          <cell r="AB1685" t="str">
            <v/>
          </cell>
          <cell r="AC1685" t="str">
            <v>0.00</v>
          </cell>
          <cell r="AD1685" t="str">
            <v>W571</v>
          </cell>
          <cell r="AE1685" t="str">
            <v>UDUMAMN</v>
          </cell>
          <cell r="AF1685" t="str">
            <v>0.00</v>
          </cell>
          <cell r="AG1685" t="str">
            <v>BROOKLYN SOCIETY</v>
          </cell>
        </row>
        <row r="1686">
          <cell r="A1686" t="str">
            <v/>
          </cell>
          <cell r="B1686" t="str">
            <v>W572</v>
          </cell>
          <cell r="C1686" t="str">
            <v/>
          </cell>
          <cell r="D1686" t="str">
            <v>K</v>
          </cell>
          <cell r="E1686" t="str">
            <v>Brooklyn Kindergarten Society</v>
          </cell>
          <cell r="F1686" t="str">
            <v/>
          </cell>
          <cell r="G1686" t="str">
            <v>Attn: Food Service Director</v>
          </cell>
          <cell r="H1686" t="str">
            <v>1185 Park Place</v>
          </cell>
          <cell r="I1686" t="str">
            <v>Brooklyn</v>
          </cell>
          <cell r="J1686" t="str">
            <v>(718) 778-6559</v>
          </cell>
          <cell r="K1686" t="str">
            <v/>
          </cell>
          <cell r="L1686" t="str">
            <v>CAYUGA</v>
          </cell>
          <cell r="M1686" t="str">
            <v/>
          </cell>
          <cell r="N1686" t="str">
            <v>02/27/95</v>
          </cell>
          <cell r="O1686" t="str">
            <v>0.00</v>
          </cell>
          <cell r="P1686" t="str">
            <v>RA</v>
          </cell>
          <cell r="Q1686" t="str">
            <v>No</v>
          </cell>
          <cell r="R1686" t="str">
            <v/>
          </cell>
          <cell r="S1686" t="str">
            <v>260</v>
          </cell>
          <cell r="T1686" t="str">
            <v>UNASSIGNED</v>
          </cell>
          <cell r="U1686" t="str">
            <v>Thressia Yarborough - Dir</v>
          </cell>
          <cell r="V1686" t="str">
            <v>0</v>
          </cell>
          <cell r="W1686" t="str">
            <v>CACF</v>
          </cell>
          <cell r="X1686" t="str">
            <v>Yes</v>
          </cell>
          <cell r="Y1686" t="str">
            <v xml:space="preserve">      </v>
          </cell>
          <cell r="Z1686" t="str">
            <v/>
          </cell>
          <cell r="AA1686" t="str">
            <v/>
          </cell>
          <cell r="AB1686" t="str">
            <v/>
          </cell>
          <cell r="AC1686" t="str">
            <v>0.00</v>
          </cell>
          <cell r="AD1686" t="str">
            <v>W572</v>
          </cell>
          <cell r="AE1686" t="str">
            <v>TFX482R</v>
          </cell>
          <cell r="AF1686" t="str">
            <v>0.00</v>
          </cell>
          <cell r="AG1686" t="str">
            <v>BROOKLYN SOCIETY</v>
          </cell>
        </row>
        <row r="1687">
          <cell r="A1687" t="str">
            <v/>
          </cell>
          <cell r="B1687" t="str">
            <v>W573</v>
          </cell>
          <cell r="C1687" t="str">
            <v/>
          </cell>
          <cell r="D1687" t="str">
            <v>K</v>
          </cell>
          <cell r="E1687" t="str">
            <v>Brooklyn Kindergarten Society (Brevoort</v>
          </cell>
          <cell r="F1687" t="str">
            <v/>
          </cell>
          <cell r="G1687" t="str">
            <v>Attn: Food Service Director</v>
          </cell>
          <cell r="H1687" t="str">
            <v>250 Ralph Avenue</v>
          </cell>
          <cell r="I1687" t="str">
            <v>Brooklyn</v>
          </cell>
          <cell r="J1687" t="str">
            <v>(718) 778-1069</v>
          </cell>
          <cell r="K1687" t="str">
            <v/>
          </cell>
          <cell r="L1687" t="str">
            <v>CAYUGA</v>
          </cell>
          <cell r="M1687" t="str">
            <v/>
          </cell>
          <cell r="N1687" t="str">
            <v>02/27/95</v>
          </cell>
          <cell r="O1687" t="str">
            <v>0.00</v>
          </cell>
          <cell r="P1687" t="str">
            <v>RA</v>
          </cell>
          <cell r="Q1687" t="str">
            <v>No</v>
          </cell>
          <cell r="R1687" t="str">
            <v/>
          </cell>
          <cell r="S1687" t="str">
            <v>260</v>
          </cell>
          <cell r="T1687" t="str">
            <v>UNASSIGNED</v>
          </cell>
          <cell r="U1687" t="str">
            <v>Thressia Yarborough - Dir</v>
          </cell>
          <cell r="V1687" t="str">
            <v>0</v>
          </cell>
          <cell r="W1687" t="str">
            <v>CACF</v>
          </cell>
          <cell r="X1687" t="str">
            <v>Yes</v>
          </cell>
          <cell r="Y1687" t="str">
            <v xml:space="preserve">      </v>
          </cell>
          <cell r="Z1687" t="str">
            <v/>
          </cell>
          <cell r="AA1687" t="str">
            <v/>
          </cell>
          <cell r="AB1687" t="str">
            <v/>
          </cell>
          <cell r="AC1687" t="str">
            <v>0.00</v>
          </cell>
          <cell r="AD1687" t="str">
            <v>W573</v>
          </cell>
          <cell r="AE1687" t="str">
            <v>TB2K43Z</v>
          </cell>
          <cell r="AF1687" t="str">
            <v>0.00</v>
          </cell>
          <cell r="AG1687" t="str">
            <v>BROOKLYN SOCIETY</v>
          </cell>
        </row>
        <row r="1688">
          <cell r="A1688" t="str">
            <v/>
          </cell>
          <cell r="B1688" t="str">
            <v>W574</v>
          </cell>
          <cell r="C1688" t="str">
            <v/>
          </cell>
          <cell r="D1688" t="str">
            <v>K</v>
          </cell>
          <cell r="E1688" t="str">
            <v>Brooklyn Kindergaraten Society</v>
          </cell>
          <cell r="F1688" t="str">
            <v/>
          </cell>
          <cell r="G1688" t="str">
            <v>Attn: Food Service Director</v>
          </cell>
          <cell r="H1688" t="str">
            <v>232 Powell Street</v>
          </cell>
          <cell r="I1688" t="str">
            <v>Brooklyn</v>
          </cell>
          <cell r="J1688" t="str">
            <v>(718) 346-0924</v>
          </cell>
          <cell r="K1688" t="str">
            <v/>
          </cell>
          <cell r="L1688" t="str">
            <v>BROOME</v>
          </cell>
          <cell r="M1688" t="str">
            <v/>
          </cell>
          <cell r="N1688" t="str">
            <v>02/27/95</v>
          </cell>
          <cell r="O1688" t="str">
            <v>0.00</v>
          </cell>
          <cell r="P1688" t="str">
            <v>RA</v>
          </cell>
          <cell r="Q1688" t="str">
            <v>No</v>
          </cell>
          <cell r="R1688" t="str">
            <v/>
          </cell>
          <cell r="S1688" t="str">
            <v>260</v>
          </cell>
          <cell r="T1688" t="str">
            <v>UNASSIGNED</v>
          </cell>
          <cell r="U1688" t="str">
            <v>Thressia Yarborough - Dir</v>
          </cell>
          <cell r="V1688" t="str">
            <v>0</v>
          </cell>
          <cell r="W1688" t="str">
            <v>CACF</v>
          </cell>
          <cell r="X1688" t="str">
            <v>Yes</v>
          </cell>
          <cell r="Y1688" t="str">
            <v xml:space="preserve">      </v>
          </cell>
          <cell r="Z1688" t="str">
            <v/>
          </cell>
          <cell r="AA1688" t="str">
            <v/>
          </cell>
          <cell r="AB1688" t="str">
            <v/>
          </cell>
          <cell r="AC1688" t="str">
            <v>0.00</v>
          </cell>
          <cell r="AD1688" t="str">
            <v>W574</v>
          </cell>
          <cell r="AE1688" t="str">
            <v>67FEPFX</v>
          </cell>
          <cell r="AF1688" t="str">
            <v>0.00</v>
          </cell>
          <cell r="AG1688" t="str">
            <v>BROOKLYN SOCIETY</v>
          </cell>
        </row>
        <row r="1689">
          <cell r="A1689" t="str">
            <v/>
          </cell>
          <cell r="B1689" t="str">
            <v>W575</v>
          </cell>
          <cell r="C1689" t="str">
            <v/>
          </cell>
          <cell r="D1689" t="str">
            <v>K</v>
          </cell>
          <cell r="E1689" t="str">
            <v>Hamilton Madison House Child Care Ctr</v>
          </cell>
          <cell r="F1689" t="str">
            <v/>
          </cell>
          <cell r="G1689" t="str">
            <v>Attn: Lunch Director</v>
          </cell>
          <cell r="H1689" t="str">
            <v>60 Catherine Street</v>
          </cell>
          <cell r="I1689" t="str">
            <v>New York</v>
          </cell>
          <cell r="J1689" t="str">
            <v>(212) 349-3724</v>
          </cell>
          <cell r="K1689" t="str">
            <v>Frank Modica - Exec.Director</v>
          </cell>
          <cell r="L1689" t="str">
            <v>CHAUTAUQUA</v>
          </cell>
          <cell r="M1689" t="str">
            <v/>
          </cell>
          <cell r="N1689" t="str">
            <v>08/13/04</v>
          </cell>
          <cell r="O1689" t="str">
            <v>0.00</v>
          </cell>
          <cell r="P1689" t="str">
            <v>RA</v>
          </cell>
          <cell r="Q1689" t="str">
            <v>No</v>
          </cell>
          <cell r="R1689" t="str">
            <v/>
          </cell>
          <cell r="S1689" t="str">
            <v>260</v>
          </cell>
          <cell r="T1689" t="str">
            <v>UNASSIGNED</v>
          </cell>
          <cell r="U1689" t="str">
            <v>Thressia Yarborough - Dir</v>
          </cell>
          <cell r="V1689" t="str">
            <v>0</v>
          </cell>
          <cell r="W1689" t="str">
            <v>CACF</v>
          </cell>
          <cell r="X1689" t="str">
            <v>Yes</v>
          </cell>
          <cell r="Y1689" t="str">
            <v xml:space="preserve">      </v>
          </cell>
          <cell r="Z1689" t="str">
            <v/>
          </cell>
          <cell r="AA1689" t="str">
            <v/>
          </cell>
          <cell r="AB1689" t="str">
            <v/>
          </cell>
          <cell r="AC1689" t="str">
            <v>0.00</v>
          </cell>
          <cell r="AD1689" t="str">
            <v>W575</v>
          </cell>
          <cell r="AE1689" t="str">
            <v>SUFFFJK</v>
          </cell>
          <cell r="AF1689" t="str">
            <v>0.00</v>
          </cell>
          <cell r="AG1689" t="str">
            <v>HAMILTON MADISON</v>
          </cell>
        </row>
        <row r="1690">
          <cell r="A1690" t="str">
            <v>3207</v>
          </cell>
          <cell r="B1690" t="str">
            <v>W576</v>
          </cell>
          <cell r="C1690" t="str">
            <v/>
          </cell>
          <cell r="D1690" t="str">
            <v>K</v>
          </cell>
          <cell r="E1690" t="str">
            <v>Utopia Childrens Center</v>
          </cell>
          <cell r="F1690" t="str">
            <v>Attn: Food Service Director</v>
          </cell>
          <cell r="G1690" t="str">
            <v>Utopia Childrens Center</v>
          </cell>
          <cell r="H1690" t="str">
            <v>236 West 129th Street</v>
          </cell>
          <cell r="I1690" t="str">
            <v>New York</v>
          </cell>
          <cell r="J1690" t="str">
            <v>(212) 663-7375</v>
          </cell>
          <cell r="K1690" t="str">
            <v>Jasmine Quaye</v>
          </cell>
          <cell r="L1690" t="str">
            <v>MANHATTAN</v>
          </cell>
          <cell r="M1690" t="str">
            <v>evansutopia@yahoo.com</v>
          </cell>
          <cell r="N1690" t="str">
            <v>02/27/95</v>
          </cell>
          <cell r="O1690" t="str">
            <v>0.00</v>
          </cell>
          <cell r="P1690" t="str">
            <v>RA</v>
          </cell>
          <cell r="Q1690" t="str">
            <v>No</v>
          </cell>
          <cell r="R1690" t="str">
            <v>3207</v>
          </cell>
          <cell r="S1690" t="str">
            <v>260</v>
          </cell>
          <cell r="T1690" t="str">
            <v>UNASSIGNED</v>
          </cell>
          <cell r="U1690" t="str">
            <v>Thressia Yarborough</v>
          </cell>
          <cell r="V1690" t="str">
            <v>6917</v>
          </cell>
          <cell r="W1690" t="str">
            <v>CACF</v>
          </cell>
          <cell r="X1690" t="str">
            <v>Yes</v>
          </cell>
          <cell r="Y1690" t="str">
            <v xml:space="preserve">      </v>
          </cell>
          <cell r="Z1690" t="str">
            <v>10/17/11</v>
          </cell>
          <cell r="AA1690" t="str">
            <v/>
          </cell>
          <cell r="AB1690" t="str">
            <v/>
          </cell>
          <cell r="AC1690" t="str">
            <v>0.00</v>
          </cell>
          <cell r="AD1690" t="str">
            <v>W576</v>
          </cell>
          <cell r="AE1690" t="str">
            <v>Utopia10027</v>
          </cell>
          <cell r="AF1690" t="str">
            <v>0.00</v>
          </cell>
          <cell r="AG1690" t="str">
            <v>UTOPIA CENTER</v>
          </cell>
        </row>
        <row r="1691">
          <cell r="A1691" t="str">
            <v>3444</v>
          </cell>
          <cell r="B1691" t="str">
            <v>W577</v>
          </cell>
          <cell r="C1691" t="str">
            <v/>
          </cell>
          <cell r="D1691" t="str">
            <v>K</v>
          </cell>
          <cell r="E1691" t="str">
            <v>Round Table Child Care Ctr</v>
          </cell>
          <cell r="F1691" t="str">
            <v>Attn: Food Service Director</v>
          </cell>
          <cell r="G1691" t="str">
            <v>Round Table Child Care Ctr</v>
          </cell>
          <cell r="H1691" t="str">
            <v>1175 Gates Avenue</v>
          </cell>
          <cell r="I1691" t="str">
            <v>Brooklyn</v>
          </cell>
          <cell r="J1691" t="str">
            <v>(718) 443-4531</v>
          </cell>
          <cell r="K1691" t="str">
            <v>Doris Gumbs - Director</v>
          </cell>
          <cell r="L1691" t="str">
            <v>KINGS</v>
          </cell>
          <cell r="M1691" t="str">
            <v>DGUMBS@RTCCC.ORG</v>
          </cell>
          <cell r="N1691" t="str">
            <v>06/23/00</v>
          </cell>
          <cell r="O1691" t="str">
            <v>0.00</v>
          </cell>
          <cell r="P1691" t="str">
            <v>RA</v>
          </cell>
          <cell r="Q1691" t="str">
            <v>No</v>
          </cell>
          <cell r="R1691" t="str">
            <v>3444</v>
          </cell>
          <cell r="S1691" t="str">
            <v>260</v>
          </cell>
          <cell r="T1691" t="str">
            <v>UNASSIGNED</v>
          </cell>
          <cell r="U1691" t="str">
            <v>Thressia Yarborough - Dir</v>
          </cell>
          <cell r="V1691" t="str">
            <v>23434</v>
          </cell>
          <cell r="W1691" t="str">
            <v>CACF</v>
          </cell>
          <cell r="X1691" t="str">
            <v>No</v>
          </cell>
          <cell r="Y1691" t="str">
            <v xml:space="preserve">      </v>
          </cell>
          <cell r="Z1691" t="str">
            <v/>
          </cell>
          <cell r="AA1691" t="str">
            <v/>
          </cell>
          <cell r="AB1691" t="str">
            <v/>
          </cell>
          <cell r="AC1691" t="str">
            <v>0.00</v>
          </cell>
          <cell r="AD1691" t="str">
            <v>W577</v>
          </cell>
          <cell r="AE1691" t="str">
            <v/>
          </cell>
          <cell r="AF1691" t="str">
            <v>0.00</v>
          </cell>
          <cell r="AG1691" t="str">
            <v>ROUNDTABLE</v>
          </cell>
        </row>
        <row r="1692">
          <cell r="A1692" t="str">
            <v>3318</v>
          </cell>
          <cell r="B1692" t="str">
            <v>W578</v>
          </cell>
          <cell r="C1692" t="str">
            <v/>
          </cell>
          <cell r="D1692" t="str">
            <v>K</v>
          </cell>
          <cell r="E1692" t="str">
            <v>Prince Hall Service Fund, Inc.</v>
          </cell>
          <cell r="F1692" t="str">
            <v>Attn: Food Service Director</v>
          </cell>
          <cell r="G1692" t="str">
            <v>Prince Hall Service Fund,Inc. DCC</v>
          </cell>
          <cell r="H1692" t="str">
            <v>159-30 Harlem River Drive</v>
          </cell>
          <cell r="I1692" t="str">
            <v>New York</v>
          </cell>
          <cell r="J1692" t="str">
            <v>(212) 281-1444</v>
          </cell>
          <cell r="K1692" t="str">
            <v>Karen Faulcon</v>
          </cell>
          <cell r="L1692" t="str">
            <v>MANHATTAN</v>
          </cell>
          <cell r="M1692" t="str">
            <v>ellerbemis@hotmail.com</v>
          </cell>
          <cell r="N1692" t="str">
            <v>02/27/95</v>
          </cell>
          <cell r="O1692" t="str">
            <v>1,104.54</v>
          </cell>
          <cell r="P1692" t="str">
            <v>RA</v>
          </cell>
          <cell r="Q1692" t="str">
            <v>Yes</v>
          </cell>
          <cell r="R1692" t="str">
            <v>3318</v>
          </cell>
          <cell r="S1692" t="str">
            <v>260</v>
          </cell>
          <cell r="T1692" t="str">
            <v>UNASSIGNED</v>
          </cell>
          <cell r="U1692" t="str">
            <v>Thressia Yarborough</v>
          </cell>
          <cell r="V1692" t="str">
            <v>3047</v>
          </cell>
          <cell r="W1692" t="str">
            <v>CACF</v>
          </cell>
          <cell r="X1692" t="str">
            <v>Yes</v>
          </cell>
          <cell r="Y1692" t="str">
            <v xml:space="preserve">      </v>
          </cell>
          <cell r="Z1692" t="str">
            <v>09/20/12</v>
          </cell>
          <cell r="AA1692" t="str">
            <v/>
          </cell>
          <cell r="AB1692" t="str">
            <v/>
          </cell>
          <cell r="AC1692" t="str">
            <v>-179.23</v>
          </cell>
          <cell r="AD1692" t="str">
            <v>W578</v>
          </cell>
          <cell r="AE1692" t="str">
            <v>K@renF22</v>
          </cell>
          <cell r="AF1692" t="str">
            <v>-587.95</v>
          </cell>
          <cell r="AG1692" t="str">
            <v>PRINCE HALL FUND</v>
          </cell>
        </row>
        <row r="1693">
          <cell r="A1693" t="str">
            <v>3002</v>
          </cell>
          <cell r="B1693" t="str">
            <v>W579</v>
          </cell>
          <cell r="C1693" t="str">
            <v/>
          </cell>
          <cell r="D1693" t="str">
            <v>K</v>
          </cell>
          <cell r="E1693" t="str">
            <v>Concerned Parents of Jamaica</v>
          </cell>
          <cell r="F1693" t="str">
            <v>Attn: Food Service Director</v>
          </cell>
          <cell r="G1693" t="str">
            <v>Concerned Parents of Jamaica DCC</v>
          </cell>
          <cell r="H1693" t="str">
            <v>143-04 101st Avenue</v>
          </cell>
          <cell r="I1693" t="str">
            <v>Jamaica</v>
          </cell>
          <cell r="J1693" t="str">
            <v>(718) 658-4091</v>
          </cell>
          <cell r="K1693" t="str">
            <v>Jose Marinez -fsd</v>
          </cell>
          <cell r="L1693" t="str">
            <v>QUEENS</v>
          </cell>
          <cell r="M1693" t="str">
            <v>emarinez@gmail.com</v>
          </cell>
          <cell r="N1693" t="str">
            <v>02/27/95</v>
          </cell>
          <cell r="O1693" t="str">
            <v>0.00</v>
          </cell>
          <cell r="P1693" t="str">
            <v>RA</v>
          </cell>
          <cell r="Q1693" t="str">
            <v>No</v>
          </cell>
          <cell r="R1693" t="str">
            <v>3002</v>
          </cell>
          <cell r="S1693" t="str">
            <v>260</v>
          </cell>
          <cell r="T1693" t="str">
            <v>UNASSIGNED</v>
          </cell>
          <cell r="U1693" t="str">
            <v>Thressia Yarborough - Dir</v>
          </cell>
          <cell r="V1693" t="str">
            <v>32651</v>
          </cell>
          <cell r="W1693" t="str">
            <v>CACF</v>
          </cell>
          <cell r="X1693" t="str">
            <v>Yes</v>
          </cell>
          <cell r="Y1693" t="str">
            <v xml:space="preserve">      </v>
          </cell>
          <cell r="Z1693" t="str">
            <v>10/17/11</v>
          </cell>
          <cell r="AA1693" t="str">
            <v/>
          </cell>
          <cell r="AB1693" t="str">
            <v/>
          </cell>
          <cell r="AC1693" t="str">
            <v>0.00</v>
          </cell>
          <cell r="AD1693" t="str">
            <v>W579</v>
          </cell>
          <cell r="AE1693" t="str">
            <v>Eduardo7</v>
          </cell>
          <cell r="AF1693" t="str">
            <v>0.00</v>
          </cell>
          <cell r="AG1693" t="str">
            <v>CONCERNED PARENT</v>
          </cell>
        </row>
        <row r="1694">
          <cell r="A1694" t="str">
            <v>3222</v>
          </cell>
          <cell r="B1694" t="str">
            <v>W580</v>
          </cell>
          <cell r="C1694" t="str">
            <v/>
          </cell>
          <cell r="D1694" t="str">
            <v>K</v>
          </cell>
          <cell r="E1694" t="str">
            <v>St. Marks UMC Family Services Council</v>
          </cell>
          <cell r="F1694" t="str">
            <v>Attn: Food Service Director</v>
          </cell>
          <cell r="G1694" t="str">
            <v>St. Marks UMC Family Services Council</v>
          </cell>
          <cell r="H1694" t="str">
            <v>2017 Berverly Road</v>
          </cell>
          <cell r="I1694" t="str">
            <v>Brooklyn</v>
          </cell>
          <cell r="J1694" t="str">
            <v>(718) 287-7300x 201</v>
          </cell>
          <cell r="K1694" t="str">
            <v>Anna-Maria Alleyne</v>
          </cell>
          <cell r="L1694" t="str">
            <v>KINGS</v>
          </cell>
          <cell r="M1694" t="str">
            <v>aalleyne@stmarksheadstart.org</v>
          </cell>
          <cell r="N1694" t="str">
            <v>10/25/01</v>
          </cell>
          <cell r="O1694" t="str">
            <v>14,074.79</v>
          </cell>
          <cell r="P1694" t="str">
            <v>RA</v>
          </cell>
          <cell r="Q1694" t="str">
            <v>Yes</v>
          </cell>
          <cell r="R1694" t="str">
            <v>3222</v>
          </cell>
          <cell r="S1694" t="str">
            <v>260</v>
          </cell>
          <cell r="T1694" t="str">
            <v>UNASSIGNED</v>
          </cell>
          <cell r="U1694" t="str">
            <v>Thressia Yarborough</v>
          </cell>
          <cell r="V1694" t="str">
            <v>38827</v>
          </cell>
          <cell r="W1694" t="str">
            <v>CACF</v>
          </cell>
          <cell r="X1694" t="str">
            <v>Yes</v>
          </cell>
          <cell r="Y1694" t="str">
            <v xml:space="preserve">      </v>
          </cell>
          <cell r="Z1694" t="str">
            <v>09/14/11</v>
          </cell>
          <cell r="AA1694" t="str">
            <v/>
          </cell>
          <cell r="AB1694" t="str">
            <v/>
          </cell>
          <cell r="AC1694" t="str">
            <v>-1,048.06</v>
          </cell>
          <cell r="AD1694" t="str">
            <v>W580</v>
          </cell>
          <cell r="AE1694" t="str">
            <v>Food8sgo</v>
          </cell>
          <cell r="AF1694" t="str">
            <v>4,471.27</v>
          </cell>
          <cell r="AG1694" t="str">
            <v>ST MARKS FAMILY</v>
          </cell>
        </row>
        <row r="1695">
          <cell r="A1695" t="str">
            <v>5432</v>
          </cell>
          <cell r="B1695" t="str">
            <v>W581</v>
          </cell>
          <cell r="C1695" t="str">
            <v/>
          </cell>
          <cell r="D1695" t="str">
            <v>K</v>
          </cell>
          <cell r="E1695" t="str">
            <v>Bushwick Improvement Society, Inc.</v>
          </cell>
          <cell r="F1695" t="str">
            <v>Attn: Food Service Director</v>
          </cell>
          <cell r="G1695" t="str">
            <v>Bushwick Improvement Society, Inc.</v>
          </cell>
          <cell r="H1695" t="str">
            <v>77-83 Stagg Street</v>
          </cell>
          <cell r="I1695" t="str">
            <v>Brooklyn</v>
          </cell>
          <cell r="J1695" t="str">
            <v>(718) 388-1395</v>
          </cell>
          <cell r="K1695" t="str">
            <v>Sandra Rodriguez</v>
          </cell>
          <cell r="L1695" t="str">
            <v>KINGS</v>
          </cell>
          <cell r="M1695" t="str">
            <v>daycare77@aol.com</v>
          </cell>
          <cell r="N1695" t="str">
            <v>12/02/02</v>
          </cell>
          <cell r="O1695" t="str">
            <v>0.00</v>
          </cell>
          <cell r="P1695" t="str">
            <v>RA</v>
          </cell>
          <cell r="Q1695" t="str">
            <v>No</v>
          </cell>
          <cell r="R1695" t="str">
            <v>5432</v>
          </cell>
          <cell r="S1695" t="str">
            <v>260</v>
          </cell>
          <cell r="T1695" t="str">
            <v>UNASSIGNED</v>
          </cell>
          <cell r="U1695" t="str">
            <v>Thressia Yarborough</v>
          </cell>
          <cell r="V1695" t="str">
            <v>9525</v>
          </cell>
          <cell r="W1695" t="str">
            <v>CACF</v>
          </cell>
          <cell r="X1695" t="str">
            <v>No</v>
          </cell>
          <cell r="Y1695" t="str">
            <v xml:space="preserve">      </v>
          </cell>
          <cell r="Z1695" t="str">
            <v>12/13/11</v>
          </cell>
          <cell r="AA1695" t="str">
            <v/>
          </cell>
          <cell r="AB1695" t="str">
            <v/>
          </cell>
          <cell r="AC1695" t="str">
            <v>0.00</v>
          </cell>
          <cell r="AD1695" t="str">
            <v>W581</v>
          </cell>
          <cell r="AE1695" t="str">
            <v>Password!581</v>
          </cell>
          <cell r="AF1695" t="str">
            <v>0.00</v>
          </cell>
          <cell r="AG1695" t="str">
            <v>BUSHWICK IMPROVEMENT SOCIETY, INC.</v>
          </cell>
        </row>
        <row r="1696">
          <cell r="A1696" t="str">
            <v/>
          </cell>
          <cell r="B1696" t="str">
            <v>W582</v>
          </cell>
          <cell r="C1696" t="str">
            <v/>
          </cell>
          <cell r="D1696" t="str">
            <v>K</v>
          </cell>
          <cell r="E1696" t="str">
            <v>YWCA Day Care Inc.</v>
          </cell>
          <cell r="F1696" t="str">
            <v/>
          </cell>
          <cell r="G1696" t="str">
            <v>Attn: Food Service Director</v>
          </cell>
          <cell r="H1696" t="str">
            <v>610 Lexington Avenue</v>
          </cell>
          <cell r="I1696" t="str">
            <v>New York</v>
          </cell>
          <cell r="J1696" t="str">
            <v>(212) 735-9785</v>
          </cell>
          <cell r="K1696" t="str">
            <v>Jeanette Medina ßß- Director</v>
          </cell>
          <cell r="L1696" t="str">
            <v>CHAUTAUQUA</v>
          </cell>
          <cell r="M1696" t="str">
            <v/>
          </cell>
          <cell r="N1696" t="str">
            <v>08/13/04</v>
          </cell>
          <cell r="O1696" t="str">
            <v>0.00</v>
          </cell>
          <cell r="P1696" t="str">
            <v>RA</v>
          </cell>
          <cell r="Q1696" t="str">
            <v>No</v>
          </cell>
          <cell r="R1696" t="str">
            <v/>
          </cell>
          <cell r="S1696" t="str">
            <v>260</v>
          </cell>
          <cell r="T1696" t="str">
            <v>UNASSIGNED</v>
          </cell>
          <cell r="U1696" t="str">
            <v>Thressia Yarborough - Dir</v>
          </cell>
          <cell r="V1696" t="str">
            <v>0</v>
          </cell>
          <cell r="W1696" t="str">
            <v>CACF</v>
          </cell>
          <cell r="X1696" t="str">
            <v>Yes</v>
          </cell>
          <cell r="Y1696" t="str">
            <v xml:space="preserve">      </v>
          </cell>
          <cell r="Z1696" t="str">
            <v/>
          </cell>
          <cell r="AA1696" t="str">
            <v/>
          </cell>
          <cell r="AB1696" t="str">
            <v/>
          </cell>
          <cell r="AC1696" t="str">
            <v>0.00</v>
          </cell>
          <cell r="AD1696" t="str">
            <v>W582</v>
          </cell>
          <cell r="AE1696" t="str">
            <v>Y3NUREU</v>
          </cell>
          <cell r="AF1696" t="str">
            <v>0.00</v>
          </cell>
          <cell r="AG1696" t="str">
            <v>YWCA DC INC</v>
          </cell>
        </row>
        <row r="1697">
          <cell r="A1697" t="str">
            <v>4003</v>
          </cell>
          <cell r="B1697" t="str">
            <v>W583</v>
          </cell>
          <cell r="C1697" t="str">
            <v/>
          </cell>
          <cell r="D1697" t="str">
            <v>K</v>
          </cell>
          <cell r="E1697" t="str">
            <v>Friendly Baptist Church</v>
          </cell>
          <cell r="F1697" t="str">
            <v>Attn: Food Service Director</v>
          </cell>
          <cell r="G1697" t="str">
            <v>Friendly Baptist Church DCC</v>
          </cell>
          <cell r="H1697" t="str">
            <v>1278 Nelson Avenue</v>
          </cell>
          <cell r="I1697" t="str">
            <v>Bronx</v>
          </cell>
          <cell r="J1697" t="str">
            <v>(718) 588-5050</v>
          </cell>
          <cell r="K1697" t="str">
            <v>Towona Joye - FSD</v>
          </cell>
          <cell r="L1697" t="str">
            <v>BRONX</v>
          </cell>
          <cell r="M1697" t="str">
            <v/>
          </cell>
          <cell r="N1697" t="str">
            <v>02/27/95</v>
          </cell>
          <cell r="O1697" t="str">
            <v>0.00</v>
          </cell>
          <cell r="P1697" t="str">
            <v>RA</v>
          </cell>
          <cell r="Q1697" t="str">
            <v>No</v>
          </cell>
          <cell r="R1697" t="str">
            <v>4003</v>
          </cell>
          <cell r="S1697" t="str">
            <v>0</v>
          </cell>
          <cell r="T1697" t="str">
            <v>UNASSIGNED</v>
          </cell>
          <cell r="U1697" t="str">
            <v>Kitty Sutton - Director</v>
          </cell>
          <cell r="V1697" t="str">
            <v>15634</v>
          </cell>
          <cell r="W1697" t="str">
            <v>CACF</v>
          </cell>
          <cell r="X1697" t="str">
            <v>No</v>
          </cell>
          <cell r="Y1697" t="str">
            <v xml:space="preserve">      </v>
          </cell>
          <cell r="Z1697" t="str">
            <v>09/14/11</v>
          </cell>
          <cell r="AA1697" t="str">
            <v/>
          </cell>
          <cell r="AB1697" t="str">
            <v/>
          </cell>
          <cell r="AC1697" t="str">
            <v>0.00</v>
          </cell>
          <cell r="AD1697" t="str">
            <v>W583</v>
          </cell>
          <cell r="AE1697" t="str">
            <v/>
          </cell>
          <cell r="AF1697" t="str">
            <v>0.00</v>
          </cell>
          <cell r="AG1697" t="str">
            <v>FRIENDLY CHURCH</v>
          </cell>
        </row>
        <row r="1698">
          <cell r="A1698" t="str">
            <v/>
          </cell>
          <cell r="B1698" t="str">
            <v>W584</v>
          </cell>
          <cell r="C1698" t="str">
            <v/>
          </cell>
          <cell r="D1698" t="str">
            <v>K</v>
          </cell>
          <cell r="E1698" t="str">
            <v>All My Children DC, Inc.</v>
          </cell>
          <cell r="F1698" t="str">
            <v>Attn: Food Service Director</v>
          </cell>
          <cell r="G1698" t="str">
            <v>All My Children DC,Inc.</v>
          </cell>
          <cell r="H1698" t="str">
            <v>175-44 Mayfield Road</v>
          </cell>
          <cell r="I1698" t="str">
            <v>Jamaica</v>
          </cell>
          <cell r="J1698" t="str">
            <v>718 658-1563</v>
          </cell>
          <cell r="K1698" t="str">
            <v>Ms Bella Shamsiev</v>
          </cell>
          <cell r="L1698" t="str">
            <v>QUEENS</v>
          </cell>
          <cell r="M1698" t="str">
            <v/>
          </cell>
          <cell r="N1698" t="str">
            <v>04/16/07</v>
          </cell>
          <cell r="O1698" t="str">
            <v>0.00</v>
          </cell>
          <cell r="P1698" t="str">
            <v>RA</v>
          </cell>
          <cell r="Q1698" t="str">
            <v>No</v>
          </cell>
          <cell r="R1698" t="str">
            <v/>
          </cell>
          <cell r="S1698" t="str">
            <v>260</v>
          </cell>
          <cell r="T1698" t="str">
            <v>UNASSIGNED</v>
          </cell>
          <cell r="U1698" t="str">
            <v>Kitty Sutton - Director</v>
          </cell>
          <cell r="V1698" t="str">
            <v>0</v>
          </cell>
          <cell r="W1698" t="str">
            <v>CACF</v>
          </cell>
          <cell r="X1698" t="str">
            <v>Yes</v>
          </cell>
          <cell r="Y1698" t="str">
            <v xml:space="preserve">      </v>
          </cell>
          <cell r="Z1698" t="str">
            <v/>
          </cell>
          <cell r="AA1698" t="str">
            <v/>
          </cell>
          <cell r="AB1698" t="str">
            <v/>
          </cell>
          <cell r="AC1698" t="str">
            <v>0.00</v>
          </cell>
          <cell r="AD1698" t="str">
            <v>W584</v>
          </cell>
          <cell r="AE1698" t="str">
            <v>EIEIEIO</v>
          </cell>
          <cell r="AF1698" t="str">
            <v>0.00</v>
          </cell>
          <cell r="AG1698" t="str">
            <v>ALL MY CHLDRN DC</v>
          </cell>
        </row>
        <row r="1699">
          <cell r="A1699" t="str">
            <v/>
          </cell>
          <cell r="B1699" t="str">
            <v>W585</v>
          </cell>
          <cell r="C1699" t="str">
            <v/>
          </cell>
          <cell r="D1699" t="str">
            <v>K</v>
          </cell>
          <cell r="E1699" t="str">
            <v>Brooklyn Institute for Children</v>
          </cell>
          <cell r="F1699" t="str">
            <v/>
          </cell>
          <cell r="G1699" t="str">
            <v>Attn: Food Service Director</v>
          </cell>
          <cell r="H1699" t="str">
            <v>110 Lenox Road 1 Flr.</v>
          </cell>
          <cell r="I1699" t="str">
            <v>Brooklyn</v>
          </cell>
          <cell r="J1699" t="str">
            <v>(718) 940-8028</v>
          </cell>
          <cell r="K1699" t="str">
            <v>Michele Adolphe</v>
          </cell>
          <cell r="L1699" t="str">
            <v>CAYUGA</v>
          </cell>
          <cell r="M1699" t="str">
            <v/>
          </cell>
          <cell r="N1699" t="str">
            <v>08/13/04</v>
          </cell>
          <cell r="O1699" t="str">
            <v>0.00</v>
          </cell>
          <cell r="P1699" t="str">
            <v>RA</v>
          </cell>
          <cell r="Q1699" t="str">
            <v>No</v>
          </cell>
          <cell r="R1699" t="str">
            <v/>
          </cell>
          <cell r="S1699" t="str">
            <v>260</v>
          </cell>
          <cell r="T1699" t="str">
            <v>UNASSIGNED</v>
          </cell>
          <cell r="U1699" t="str">
            <v>Kitty Sutton - Director</v>
          </cell>
          <cell r="V1699" t="str">
            <v>0</v>
          </cell>
          <cell r="W1699" t="str">
            <v>CACF</v>
          </cell>
          <cell r="X1699" t="str">
            <v>Yes</v>
          </cell>
          <cell r="Y1699" t="str">
            <v xml:space="preserve">      </v>
          </cell>
          <cell r="Z1699" t="str">
            <v/>
          </cell>
          <cell r="AA1699" t="str">
            <v/>
          </cell>
          <cell r="AB1699" t="str">
            <v/>
          </cell>
          <cell r="AC1699" t="str">
            <v>0.00</v>
          </cell>
          <cell r="AD1699" t="str">
            <v>W585</v>
          </cell>
          <cell r="AE1699" t="str">
            <v>H56C4D5</v>
          </cell>
          <cell r="AF1699" t="str">
            <v>0.00</v>
          </cell>
          <cell r="AG1699" t="str">
            <v>BKLYN INST/CHILD</v>
          </cell>
        </row>
        <row r="1700">
          <cell r="A1700" t="str">
            <v>4068</v>
          </cell>
          <cell r="B1700" t="str">
            <v>W586</v>
          </cell>
          <cell r="C1700" t="str">
            <v/>
          </cell>
          <cell r="D1700" t="str">
            <v>K</v>
          </cell>
          <cell r="E1700" t="str">
            <v>Little Sun People Too</v>
          </cell>
          <cell r="F1700" t="str">
            <v>Attn: Food Service Director</v>
          </cell>
          <cell r="G1700" t="str">
            <v>Little Sun People Too</v>
          </cell>
          <cell r="H1700" t="str">
            <v>265 Marcus Garvey Blvd.</v>
          </cell>
          <cell r="I1700" t="str">
            <v>Brooklyn</v>
          </cell>
          <cell r="J1700" t="str">
            <v>(718) 789-7330</v>
          </cell>
          <cell r="K1700" t="str">
            <v>Frances Barclift - Director</v>
          </cell>
          <cell r="L1700" t="str">
            <v>KINGS</v>
          </cell>
          <cell r="M1700" t="str">
            <v>LILSUNP2@AOL.COM</v>
          </cell>
          <cell r="N1700" t="str">
            <v>08/06/03</v>
          </cell>
          <cell r="O1700" t="str">
            <v>0.00</v>
          </cell>
          <cell r="P1700" t="str">
            <v>RA</v>
          </cell>
          <cell r="Q1700" t="str">
            <v>No</v>
          </cell>
          <cell r="R1700" t="str">
            <v>4068</v>
          </cell>
          <cell r="S1700" t="str">
            <v>260</v>
          </cell>
          <cell r="T1700" t="str">
            <v>UNASSIGNED</v>
          </cell>
          <cell r="U1700" t="str">
            <v>Kitty Sutton - Director</v>
          </cell>
          <cell r="V1700" t="str">
            <v>24214</v>
          </cell>
          <cell r="W1700" t="str">
            <v>CACF</v>
          </cell>
          <cell r="X1700" t="str">
            <v>Yes</v>
          </cell>
          <cell r="Y1700" t="str">
            <v xml:space="preserve">      </v>
          </cell>
          <cell r="Z1700" t="str">
            <v>09/14/11</v>
          </cell>
          <cell r="AA1700" t="str">
            <v/>
          </cell>
          <cell r="AB1700" t="str">
            <v/>
          </cell>
          <cell r="AC1700" t="str">
            <v>0.00</v>
          </cell>
          <cell r="AD1700" t="str">
            <v>W586</v>
          </cell>
          <cell r="AE1700" t="str">
            <v>3C6Z662</v>
          </cell>
          <cell r="AF1700" t="str">
            <v>0.00</v>
          </cell>
          <cell r="AG1700" t="str">
            <v>LITTLE SUN PEOPL</v>
          </cell>
        </row>
        <row r="1701">
          <cell r="A1701" t="str">
            <v>3384</v>
          </cell>
          <cell r="B1701" t="str">
            <v>W587</v>
          </cell>
          <cell r="C1701" t="str">
            <v/>
          </cell>
          <cell r="D1701" t="str">
            <v>K</v>
          </cell>
          <cell r="E1701" t="str">
            <v>League for Better Comm Life</v>
          </cell>
          <cell r="F1701" t="str">
            <v>Attn: Food Service Director</v>
          </cell>
          <cell r="G1701" t="str">
            <v>League for Better Comm Life DCC</v>
          </cell>
          <cell r="H1701" t="str">
            <v>34-10 108th Street</v>
          </cell>
          <cell r="I1701" t="str">
            <v>Corona</v>
          </cell>
          <cell r="J1701" t="str">
            <v>(718) 335-0634</v>
          </cell>
          <cell r="K1701" t="str">
            <v>Lillian Dabbs</v>
          </cell>
          <cell r="L1701" t="str">
            <v>QUEENS</v>
          </cell>
          <cell r="M1701" t="str">
            <v>bcldaycare@VERIZON.NET</v>
          </cell>
          <cell r="N1701" t="str">
            <v>02/27/95</v>
          </cell>
          <cell r="O1701" t="str">
            <v>0.00</v>
          </cell>
          <cell r="P1701" t="str">
            <v>RA</v>
          </cell>
          <cell r="Q1701" t="str">
            <v>No</v>
          </cell>
          <cell r="R1701" t="str">
            <v>3384</v>
          </cell>
          <cell r="S1701" t="str">
            <v>260</v>
          </cell>
          <cell r="T1701" t="str">
            <v>UNASSIGNED</v>
          </cell>
          <cell r="U1701" t="str">
            <v>Brenda Allen Head Cook</v>
          </cell>
          <cell r="V1701" t="str">
            <v>10983</v>
          </cell>
          <cell r="W1701" t="str">
            <v>CACF</v>
          </cell>
          <cell r="X1701" t="str">
            <v>No</v>
          </cell>
          <cell r="Y1701" t="str">
            <v xml:space="preserve">      </v>
          </cell>
          <cell r="Z1701" t="str">
            <v/>
          </cell>
          <cell r="AA1701" t="str">
            <v/>
          </cell>
          <cell r="AB1701" t="str">
            <v/>
          </cell>
          <cell r="AC1701" t="str">
            <v>0.00</v>
          </cell>
          <cell r="AD1701" t="str">
            <v>W587</v>
          </cell>
          <cell r="AE1701" t="str">
            <v/>
          </cell>
          <cell r="AF1701" t="str">
            <v>0.00</v>
          </cell>
          <cell r="AG1701" t="str">
            <v>LEAGUE COMM LIFE</v>
          </cell>
        </row>
        <row r="1702">
          <cell r="A1702" t="str">
            <v/>
          </cell>
          <cell r="B1702" t="str">
            <v>W588</v>
          </cell>
          <cell r="C1702" t="str">
            <v/>
          </cell>
          <cell r="D1702" t="str">
            <v>K</v>
          </cell>
          <cell r="E1702" t="str">
            <v>League for Better Comm Life</v>
          </cell>
          <cell r="F1702" t="str">
            <v/>
          </cell>
          <cell r="G1702" t="str">
            <v>Attn: Food Service Director</v>
          </cell>
          <cell r="H1702" t="str">
            <v>133-16 Roosevelt Avenue</v>
          </cell>
          <cell r="I1702" t="str">
            <v>Flushing</v>
          </cell>
          <cell r="J1702" t="str">
            <v>(718) 463-0403</v>
          </cell>
          <cell r="K1702" t="str">
            <v/>
          </cell>
          <cell r="L1702" t="str">
            <v>CHAUTAUQUA</v>
          </cell>
          <cell r="M1702" t="str">
            <v/>
          </cell>
          <cell r="N1702" t="str">
            <v>02/27/95</v>
          </cell>
          <cell r="O1702" t="str">
            <v>0.00</v>
          </cell>
          <cell r="P1702" t="str">
            <v>RA</v>
          </cell>
          <cell r="Q1702" t="str">
            <v>No</v>
          </cell>
          <cell r="R1702" t="str">
            <v/>
          </cell>
          <cell r="S1702" t="str">
            <v>260</v>
          </cell>
          <cell r="T1702" t="str">
            <v>UNASSIGNED</v>
          </cell>
          <cell r="U1702" t="str">
            <v>Brenda Allen Head Cook</v>
          </cell>
          <cell r="V1702" t="str">
            <v>0</v>
          </cell>
          <cell r="W1702" t="str">
            <v>CACF</v>
          </cell>
          <cell r="X1702" t="str">
            <v>Yes</v>
          </cell>
          <cell r="Y1702" t="str">
            <v xml:space="preserve">      </v>
          </cell>
          <cell r="Z1702" t="str">
            <v/>
          </cell>
          <cell r="AA1702" t="str">
            <v/>
          </cell>
          <cell r="AB1702" t="str">
            <v/>
          </cell>
          <cell r="AC1702" t="str">
            <v>0.00</v>
          </cell>
          <cell r="AD1702" t="str">
            <v>W588</v>
          </cell>
          <cell r="AE1702" t="str">
            <v>NMBZYB9</v>
          </cell>
          <cell r="AF1702" t="str">
            <v>0.00</v>
          </cell>
          <cell r="AG1702" t="str">
            <v>LEAGUE COMM LIFE</v>
          </cell>
        </row>
        <row r="1703">
          <cell r="A1703" t="str">
            <v>3517</v>
          </cell>
          <cell r="B1703" t="str">
            <v>W589</v>
          </cell>
          <cell r="C1703" t="str">
            <v/>
          </cell>
          <cell r="D1703" t="str">
            <v>K</v>
          </cell>
          <cell r="E1703" t="str">
            <v>Assoc. of Black Social Workers CDC</v>
          </cell>
          <cell r="F1703" t="str">
            <v/>
          </cell>
          <cell r="G1703" t="str">
            <v>Attn: Food Service Director</v>
          </cell>
          <cell r="H1703" t="str">
            <v>1005-07 Bedford Avenue</v>
          </cell>
          <cell r="I1703" t="str">
            <v>Brooklyn</v>
          </cell>
          <cell r="J1703" t="str">
            <v>(718) 638-7979</v>
          </cell>
          <cell r="K1703" t="str">
            <v>Willa Jones - Exc. Director</v>
          </cell>
          <cell r="L1703" t="str">
            <v>CAYUGA</v>
          </cell>
          <cell r="M1703" t="str">
            <v/>
          </cell>
          <cell r="N1703" t="str">
            <v>02/27/95</v>
          </cell>
          <cell r="O1703" t="str">
            <v>0.00</v>
          </cell>
          <cell r="P1703" t="str">
            <v>RA</v>
          </cell>
          <cell r="Q1703" t="str">
            <v>No</v>
          </cell>
          <cell r="R1703" t="str">
            <v>3517</v>
          </cell>
          <cell r="S1703" t="str">
            <v>260</v>
          </cell>
          <cell r="T1703" t="str">
            <v>UNASSIGNED</v>
          </cell>
          <cell r="U1703" t="str">
            <v>Brenda Allen Head Cook</v>
          </cell>
          <cell r="V1703" t="str">
            <v>0</v>
          </cell>
          <cell r="W1703" t="str">
            <v>CACF</v>
          </cell>
          <cell r="X1703" t="str">
            <v>Yes</v>
          </cell>
          <cell r="Y1703" t="str">
            <v xml:space="preserve">      </v>
          </cell>
          <cell r="Z1703" t="str">
            <v/>
          </cell>
          <cell r="AA1703" t="str">
            <v/>
          </cell>
          <cell r="AB1703" t="str">
            <v/>
          </cell>
          <cell r="AC1703" t="str">
            <v>0.00</v>
          </cell>
          <cell r="AD1703" t="str">
            <v>W589</v>
          </cell>
          <cell r="AE1703" t="str">
            <v>Y26T2K5</v>
          </cell>
          <cell r="AF1703" t="str">
            <v>0.00</v>
          </cell>
          <cell r="AG1703" t="str">
            <v>ASSC BLACK SOCIL</v>
          </cell>
        </row>
        <row r="1704">
          <cell r="A1704" t="str">
            <v/>
          </cell>
          <cell r="B1704" t="str">
            <v>W590</v>
          </cell>
          <cell r="C1704" t="str">
            <v/>
          </cell>
          <cell r="D1704" t="str">
            <v>K</v>
          </cell>
          <cell r="E1704" t="str">
            <v>Bethel Mission Loving DC Ctr</v>
          </cell>
          <cell r="F1704" t="str">
            <v/>
          </cell>
          <cell r="G1704" t="str">
            <v>Attn: Food Service Director</v>
          </cell>
          <cell r="H1704" t="str">
            <v>338 Beach 56 Street</v>
          </cell>
          <cell r="I1704" t="str">
            <v>Arverne</v>
          </cell>
          <cell r="J1704" t="str">
            <v>(718) 474-8618</v>
          </cell>
          <cell r="K1704" t="str">
            <v/>
          </cell>
          <cell r="L1704" t="str">
            <v>CHAUTAUQUA</v>
          </cell>
          <cell r="M1704" t="str">
            <v/>
          </cell>
          <cell r="N1704" t="str">
            <v>02/04/05</v>
          </cell>
          <cell r="O1704" t="str">
            <v>0.00</v>
          </cell>
          <cell r="P1704" t="str">
            <v>RA</v>
          </cell>
          <cell r="Q1704" t="str">
            <v>No</v>
          </cell>
          <cell r="R1704" t="str">
            <v/>
          </cell>
          <cell r="S1704" t="str">
            <v>260</v>
          </cell>
          <cell r="T1704" t="str">
            <v>UNASSIGNED</v>
          </cell>
          <cell r="U1704" t="str">
            <v>Brenda Allen Head Cook</v>
          </cell>
          <cell r="V1704" t="str">
            <v>0</v>
          </cell>
          <cell r="W1704" t="str">
            <v>CACF</v>
          </cell>
          <cell r="X1704" t="str">
            <v>Yes</v>
          </cell>
          <cell r="Y1704" t="str">
            <v xml:space="preserve">      </v>
          </cell>
          <cell r="Z1704" t="str">
            <v/>
          </cell>
          <cell r="AA1704" t="str">
            <v/>
          </cell>
          <cell r="AB1704" t="str">
            <v/>
          </cell>
          <cell r="AC1704" t="str">
            <v>0.00</v>
          </cell>
          <cell r="AD1704" t="str">
            <v>W590</v>
          </cell>
          <cell r="AE1704" t="str">
            <v>6ZHSC9A</v>
          </cell>
          <cell r="AF1704" t="str">
            <v>0.00</v>
          </cell>
          <cell r="AG1704" t="str">
            <v>BETHEL MISSION</v>
          </cell>
        </row>
        <row r="1705">
          <cell r="A1705" t="str">
            <v/>
          </cell>
          <cell r="B1705" t="str">
            <v>W591</v>
          </cell>
          <cell r="C1705" t="str">
            <v/>
          </cell>
          <cell r="D1705" t="str">
            <v>K</v>
          </cell>
          <cell r="E1705" t="str">
            <v>Chinatown Head Start</v>
          </cell>
          <cell r="F1705" t="str">
            <v/>
          </cell>
          <cell r="G1705" t="str">
            <v>Attn: Food Service Director</v>
          </cell>
          <cell r="H1705" t="str">
            <v>180 Mott Street Floor 3-6</v>
          </cell>
          <cell r="I1705" t="str">
            <v>New York</v>
          </cell>
          <cell r="J1705" t="str">
            <v>(212) 226-5000</v>
          </cell>
          <cell r="K1705" t="str">
            <v/>
          </cell>
          <cell r="L1705" t="str">
            <v>CHAUTAUQUA</v>
          </cell>
          <cell r="M1705" t="str">
            <v/>
          </cell>
          <cell r="N1705" t="str">
            <v>02/27/95</v>
          </cell>
          <cell r="O1705" t="str">
            <v>0.00</v>
          </cell>
          <cell r="P1705" t="str">
            <v>RA</v>
          </cell>
          <cell r="Q1705" t="str">
            <v>No</v>
          </cell>
          <cell r="R1705" t="str">
            <v/>
          </cell>
          <cell r="S1705" t="str">
            <v>260</v>
          </cell>
          <cell r="T1705" t="str">
            <v>UNASSIGNED</v>
          </cell>
          <cell r="U1705" t="str">
            <v>Brenda Allen Head Cook</v>
          </cell>
          <cell r="V1705" t="str">
            <v>0</v>
          </cell>
          <cell r="W1705" t="str">
            <v>CACF</v>
          </cell>
          <cell r="X1705" t="str">
            <v>Yes</v>
          </cell>
          <cell r="Y1705" t="str">
            <v xml:space="preserve">      </v>
          </cell>
          <cell r="Z1705" t="str">
            <v/>
          </cell>
          <cell r="AA1705" t="str">
            <v/>
          </cell>
          <cell r="AB1705" t="str">
            <v/>
          </cell>
          <cell r="AC1705" t="str">
            <v>0.00</v>
          </cell>
          <cell r="AD1705" t="str">
            <v>W591</v>
          </cell>
          <cell r="AE1705" t="str">
            <v>EYEWKT5</v>
          </cell>
          <cell r="AF1705" t="str">
            <v>0.00</v>
          </cell>
          <cell r="AG1705" t="str">
            <v>CHINATOWN HS</v>
          </cell>
        </row>
        <row r="1706">
          <cell r="A1706" t="str">
            <v>3236</v>
          </cell>
          <cell r="B1706" t="str">
            <v>W592</v>
          </cell>
          <cell r="C1706" t="str">
            <v/>
          </cell>
          <cell r="D1706" t="str">
            <v>K</v>
          </cell>
          <cell r="E1706" t="str">
            <v>United Parents Comm Corp</v>
          </cell>
          <cell r="F1706" t="str">
            <v>New Lots Schenck Day Care</v>
          </cell>
          <cell r="G1706" t="str">
            <v>United Parents Comm Corp</v>
          </cell>
          <cell r="H1706" t="str">
            <v>653 Schenck Avenue</v>
          </cell>
          <cell r="I1706" t="str">
            <v>Brooklyn</v>
          </cell>
          <cell r="J1706" t="str">
            <v>(718) 257-4844</v>
          </cell>
          <cell r="K1706" t="str">
            <v>Geneva Willis - Chairperson</v>
          </cell>
          <cell r="L1706" t="str">
            <v>KINGS</v>
          </cell>
          <cell r="M1706" t="str">
            <v/>
          </cell>
          <cell r="N1706" t="str">
            <v>02/27/95</v>
          </cell>
          <cell r="O1706" t="str">
            <v>0.00</v>
          </cell>
          <cell r="P1706" t="str">
            <v>RA</v>
          </cell>
          <cell r="Q1706" t="str">
            <v>No</v>
          </cell>
          <cell r="R1706" t="str">
            <v>3236</v>
          </cell>
          <cell r="S1706" t="str">
            <v>260</v>
          </cell>
          <cell r="T1706" t="str">
            <v>UNASSIGNED</v>
          </cell>
          <cell r="U1706" t="str">
            <v>Brenda Allen Head Cook</v>
          </cell>
          <cell r="V1706" t="str">
            <v>0</v>
          </cell>
          <cell r="W1706" t="str">
            <v>CACF</v>
          </cell>
          <cell r="X1706" t="str">
            <v>Yes</v>
          </cell>
          <cell r="Y1706" t="str">
            <v xml:space="preserve">      </v>
          </cell>
          <cell r="Z1706" t="str">
            <v>02/09/12</v>
          </cell>
          <cell r="AA1706" t="str">
            <v/>
          </cell>
          <cell r="AB1706" t="str">
            <v/>
          </cell>
          <cell r="AC1706" t="str">
            <v>0.00</v>
          </cell>
          <cell r="AD1706" t="str">
            <v>W592</v>
          </cell>
          <cell r="AE1706" t="str">
            <v>Free_653</v>
          </cell>
          <cell r="AF1706" t="str">
            <v>0.00</v>
          </cell>
          <cell r="AG1706" t="str">
            <v>UNITED PARENTS</v>
          </cell>
        </row>
        <row r="1707">
          <cell r="A1707" t="str">
            <v/>
          </cell>
          <cell r="B1707" t="str">
            <v>W593</v>
          </cell>
          <cell r="C1707" t="str">
            <v/>
          </cell>
          <cell r="D1707" t="str">
            <v>K</v>
          </cell>
          <cell r="E1707" t="str">
            <v>Mt. Hermon Academy</v>
          </cell>
          <cell r="F1707" t="str">
            <v/>
          </cell>
          <cell r="G1707" t="str">
            <v>Attn: Food Service Director</v>
          </cell>
          <cell r="H1707" t="str">
            <v>10 Waterside Plaza</v>
          </cell>
          <cell r="I1707" t="str">
            <v>New York</v>
          </cell>
          <cell r="J1707" t="str">
            <v>(212) 564-0806</v>
          </cell>
          <cell r="K1707" t="str">
            <v/>
          </cell>
          <cell r="L1707" t="str">
            <v>CHAUTAUQUA</v>
          </cell>
          <cell r="M1707" t="str">
            <v/>
          </cell>
          <cell r="N1707" t="str">
            <v>02/27/95</v>
          </cell>
          <cell r="O1707" t="str">
            <v>0.00</v>
          </cell>
          <cell r="P1707" t="str">
            <v>RA</v>
          </cell>
          <cell r="Q1707" t="str">
            <v>No</v>
          </cell>
          <cell r="R1707" t="str">
            <v/>
          </cell>
          <cell r="S1707" t="str">
            <v>260</v>
          </cell>
          <cell r="T1707" t="str">
            <v>UNASSIGNED</v>
          </cell>
          <cell r="U1707" t="str">
            <v>Brenda Allen Head Cook</v>
          </cell>
          <cell r="V1707" t="str">
            <v>0</v>
          </cell>
          <cell r="W1707" t="str">
            <v>CACF</v>
          </cell>
          <cell r="X1707" t="str">
            <v>Yes</v>
          </cell>
          <cell r="Y1707" t="str">
            <v xml:space="preserve">      </v>
          </cell>
          <cell r="Z1707" t="str">
            <v/>
          </cell>
          <cell r="AA1707" t="str">
            <v/>
          </cell>
          <cell r="AB1707" t="str">
            <v/>
          </cell>
          <cell r="AC1707" t="str">
            <v>0.00</v>
          </cell>
          <cell r="AD1707" t="str">
            <v>W593</v>
          </cell>
          <cell r="AE1707" t="str">
            <v>GCDMEAU</v>
          </cell>
          <cell r="AF1707" t="str">
            <v>0.00</v>
          </cell>
          <cell r="AG1707" t="str">
            <v>MT. HERMON ACDY</v>
          </cell>
        </row>
        <row r="1708">
          <cell r="A1708" t="str">
            <v>3370</v>
          </cell>
          <cell r="B1708" t="str">
            <v>W594</v>
          </cell>
          <cell r="C1708" t="str">
            <v/>
          </cell>
          <cell r="D1708" t="str">
            <v>K</v>
          </cell>
          <cell r="E1708" t="str">
            <v>Billy Martin Child Dev. Center</v>
          </cell>
          <cell r="F1708" t="str">
            <v>Attn: Director</v>
          </cell>
          <cell r="G1708" t="str">
            <v>Billy Martin Child Dev. Center</v>
          </cell>
          <cell r="H1708" t="str">
            <v>333 Classon Avenue</v>
          </cell>
          <cell r="I1708" t="str">
            <v>Brooklyn</v>
          </cell>
          <cell r="J1708" t="str">
            <v>(718) 857-5630</v>
          </cell>
          <cell r="K1708" t="str">
            <v>Maria Matzer - Director</v>
          </cell>
          <cell r="L1708" t="str">
            <v>KINGS</v>
          </cell>
          <cell r="M1708" t="str">
            <v>BILLYMARTIN333@YAHOO.COM</v>
          </cell>
          <cell r="N1708" t="str">
            <v>04/27/05</v>
          </cell>
          <cell r="O1708" t="str">
            <v>0.00</v>
          </cell>
          <cell r="P1708" t="str">
            <v>RA</v>
          </cell>
          <cell r="Q1708" t="str">
            <v>No</v>
          </cell>
          <cell r="R1708" t="str">
            <v>3370</v>
          </cell>
          <cell r="S1708" t="str">
            <v>260</v>
          </cell>
          <cell r="T1708" t="str">
            <v>UNASSIGNED</v>
          </cell>
          <cell r="U1708" t="str">
            <v>Brenda Allen Head Cook</v>
          </cell>
          <cell r="V1708" t="str">
            <v>8365</v>
          </cell>
          <cell r="W1708" t="str">
            <v>CACF</v>
          </cell>
          <cell r="X1708" t="str">
            <v>Yes</v>
          </cell>
          <cell r="Y1708" t="str">
            <v xml:space="preserve">      </v>
          </cell>
          <cell r="Z1708" t="str">
            <v/>
          </cell>
          <cell r="AA1708" t="str">
            <v/>
          </cell>
          <cell r="AB1708" t="str">
            <v/>
          </cell>
          <cell r="AC1708" t="str">
            <v>0.00</v>
          </cell>
          <cell r="AD1708" t="str">
            <v>W594</v>
          </cell>
          <cell r="AE1708" t="str">
            <v>M623U2U</v>
          </cell>
          <cell r="AF1708" t="str">
            <v>0.00</v>
          </cell>
          <cell r="AG1708" t="str">
            <v>BILLY MARTIN CTR</v>
          </cell>
        </row>
        <row r="1709">
          <cell r="A1709" t="str">
            <v/>
          </cell>
          <cell r="B1709" t="str">
            <v>W595</v>
          </cell>
          <cell r="C1709" t="str">
            <v/>
          </cell>
          <cell r="D1709" t="str">
            <v>K</v>
          </cell>
          <cell r="E1709" t="str">
            <v>Archdiocese of New York</v>
          </cell>
          <cell r="F1709" t="str">
            <v/>
          </cell>
          <cell r="G1709" t="str">
            <v>St. Raymonds Headstart</v>
          </cell>
          <cell r="H1709" t="str">
            <v>1725 Castle Hill Avenue</v>
          </cell>
          <cell r="I1709" t="str">
            <v>Bronx</v>
          </cell>
          <cell r="J1709" t="str">
            <v>(718) 409-1277</v>
          </cell>
          <cell r="K1709" t="str">
            <v/>
          </cell>
          <cell r="L1709" t="str">
            <v>CAYUGA</v>
          </cell>
          <cell r="M1709" t="str">
            <v/>
          </cell>
          <cell r="N1709" t="str">
            <v>02/27/95</v>
          </cell>
          <cell r="O1709" t="str">
            <v>0.00</v>
          </cell>
          <cell r="P1709" t="str">
            <v>RA</v>
          </cell>
          <cell r="Q1709" t="str">
            <v>No</v>
          </cell>
          <cell r="R1709" t="str">
            <v/>
          </cell>
          <cell r="S1709" t="str">
            <v>260</v>
          </cell>
          <cell r="T1709" t="str">
            <v>UNASSIGNED</v>
          </cell>
          <cell r="U1709" t="str">
            <v>Brenda Allen Head Cook</v>
          </cell>
          <cell r="V1709" t="str">
            <v>0</v>
          </cell>
          <cell r="W1709" t="str">
            <v>CACF</v>
          </cell>
          <cell r="X1709" t="str">
            <v>Yes</v>
          </cell>
          <cell r="Y1709" t="str">
            <v xml:space="preserve">      </v>
          </cell>
          <cell r="Z1709" t="str">
            <v/>
          </cell>
          <cell r="AA1709" t="str">
            <v/>
          </cell>
          <cell r="AB1709" t="str">
            <v/>
          </cell>
          <cell r="AC1709" t="str">
            <v>0.00</v>
          </cell>
          <cell r="AD1709" t="str">
            <v>W595</v>
          </cell>
          <cell r="AE1709" t="str">
            <v>CV7HRFK</v>
          </cell>
          <cell r="AF1709" t="str">
            <v>0.00</v>
          </cell>
          <cell r="AG1709" t="str">
            <v>ARCHDIOCESE NY</v>
          </cell>
        </row>
        <row r="1710">
          <cell r="A1710" t="str">
            <v/>
          </cell>
          <cell r="B1710" t="str">
            <v>W596</v>
          </cell>
          <cell r="C1710" t="str">
            <v/>
          </cell>
          <cell r="D1710" t="str">
            <v>K</v>
          </cell>
          <cell r="E1710" t="str">
            <v>Tremont Monterey Day Care Center</v>
          </cell>
          <cell r="F1710" t="str">
            <v>Attn: Food Service Director</v>
          </cell>
          <cell r="G1710" t="str">
            <v>Tremont Monterey Day Care Center</v>
          </cell>
          <cell r="H1710" t="str">
            <v>887 Crotona Park No.</v>
          </cell>
          <cell r="I1710" t="str">
            <v>Bronx</v>
          </cell>
          <cell r="J1710" t="str">
            <v>(718) 617-2211</v>
          </cell>
          <cell r="K1710" t="str">
            <v>Lillian Hargett - Director</v>
          </cell>
          <cell r="L1710" t="str">
            <v>BRONX</v>
          </cell>
          <cell r="M1710" t="str">
            <v/>
          </cell>
          <cell r="N1710" t="str">
            <v>05/24/07</v>
          </cell>
          <cell r="O1710" t="str">
            <v>0.00</v>
          </cell>
          <cell r="P1710" t="str">
            <v>RA</v>
          </cell>
          <cell r="Q1710" t="str">
            <v>No</v>
          </cell>
          <cell r="R1710" t="str">
            <v/>
          </cell>
          <cell r="S1710" t="str">
            <v>260</v>
          </cell>
          <cell r="T1710" t="str">
            <v>UNASSIGNED</v>
          </cell>
          <cell r="U1710" t="str">
            <v>Brenda Allen Head Cook</v>
          </cell>
          <cell r="V1710" t="str">
            <v>0</v>
          </cell>
          <cell r="W1710" t="str">
            <v>CACF</v>
          </cell>
          <cell r="X1710" t="str">
            <v>Yes</v>
          </cell>
          <cell r="Y1710" t="str">
            <v xml:space="preserve">      </v>
          </cell>
          <cell r="Z1710" t="str">
            <v/>
          </cell>
          <cell r="AA1710" t="str">
            <v/>
          </cell>
          <cell r="AB1710" t="str">
            <v/>
          </cell>
          <cell r="AC1710" t="str">
            <v>0.00</v>
          </cell>
          <cell r="AD1710" t="str">
            <v>W596</v>
          </cell>
          <cell r="AE1710" t="str">
            <v>QEBC3U5</v>
          </cell>
          <cell r="AF1710" t="str">
            <v>0.00</v>
          </cell>
          <cell r="AG1710" t="str">
            <v>TREMONT MONTEREY</v>
          </cell>
        </row>
        <row r="1711">
          <cell r="A1711" t="str">
            <v/>
          </cell>
          <cell r="B1711" t="str">
            <v>W597</v>
          </cell>
          <cell r="C1711" t="str">
            <v/>
          </cell>
          <cell r="D1711" t="str">
            <v>K</v>
          </cell>
          <cell r="E1711" t="str">
            <v>Flushing YWCA Nursery School</v>
          </cell>
          <cell r="F1711" t="str">
            <v/>
          </cell>
          <cell r="G1711" t="str">
            <v>Attn: Food Service Director</v>
          </cell>
          <cell r="H1711" t="str">
            <v>42-07 Parsons Blvd.</v>
          </cell>
          <cell r="I1711" t="str">
            <v>Flushing</v>
          </cell>
          <cell r="J1711" t="str">
            <v>(718) 353-4553</v>
          </cell>
          <cell r="K1711" t="str">
            <v/>
          </cell>
          <cell r="L1711" t="str">
            <v>CHAUTAUQUA</v>
          </cell>
          <cell r="M1711" t="str">
            <v/>
          </cell>
          <cell r="N1711" t="str">
            <v>02/27/95</v>
          </cell>
          <cell r="O1711" t="str">
            <v>0.00</v>
          </cell>
          <cell r="P1711" t="str">
            <v>RA</v>
          </cell>
          <cell r="Q1711" t="str">
            <v>No</v>
          </cell>
          <cell r="R1711" t="str">
            <v/>
          </cell>
          <cell r="S1711" t="str">
            <v>260</v>
          </cell>
          <cell r="T1711" t="str">
            <v>UNASSIGNED</v>
          </cell>
          <cell r="U1711" t="str">
            <v>Brenda Allen Head Cook</v>
          </cell>
          <cell r="V1711" t="str">
            <v>0</v>
          </cell>
          <cell r="W1711" t="str">
            <v>CACF</v>
          </cell>
          <cell r="X1711" t="str">
            <v>Yes</v>
          </cell>
          <cell r="Y1711" t="str">
            <v xml:space="preserve">      </v>
          </cell>
          <cell r="Z1711" t="str">
            <v/>
          </cell>
          <cell r="AA1711" t="str">
            <v/>
          </cell>
          <cell r="AB1711" t="str">
            <v/>
          </cell>
          <cell r="AC1711" t="str">
            <v>0.00</v>
          </cell>
          <cell r="AD1711" t="str">
            <v>W597</v>
          </cell>
          <cell r="AE1711" t="str">
            <v>T7UWVNA</v>
          </cell>
          <cell r="AF1711" t="str">
            <v>0.00</v>
          </cell>
          <cell r="AG1711" t="str">
            <v>FLUSHING YWCA SH</v>
          </cell>
        </row>
        <row r="1712">
          <cell r="A1712" t="str">
            <v/>
          </cell>
          <cell r="B1712" t="str">
            <v>W598</v>
          </cell>
          <cell r="C1712" t="str">
            <v/>
          </cell>
          <cell r="D1712" t="str">
            <v>K</v>
          </cell>
          <cell r="E1712" t="str">
            <v>Tremont Monterey Day Care Inc Site II</v>
          </cell>
          <cell r="F1712" t="str">
            <v/>
          </cell>
          <cell r="G1712" t="str">
            <v>Attn: Lunch Director</v>
          </cell>
          <cell r="H1712" t="str">
            <v>1409 Fulton Street</v>
          </cell>
          <cell r="I1712" t="str">
            <v>Bronx</v>
          </cell>
          <cell r="J1712" t="str">
            <v>(718) 681-3030</v>
          </cell>
          <cell r="K1712" t="str">
            <v/>
          </cell>
          <cell r="L1712" t="str">
            <v>CAYUGA</v>
          </cell>
          <cell r="M1712" t="str">
            <v/>
          </cell>
          <cell r="N1712" t="str">
            <v>09/20/95</v>
          </cell>
          <cell r="O1712" t="str">
            <v>0.00</v>
          </cell>
          <cell r="P1712" t="str">
            <v>RA</v>
          </cell>
          <cell r="Q1712" t="str">
            <v>No</v>
          </cell>
          <cell r="R1712" t="str">
            <v/>
          </cell>
          <cell r="S1712" t="str">
            <v>260</v>
          </cell>
          <cell r="T1712" t="str">
            <v>UNASSIGNED</v>
          </cell>
          <cell r="U1712" t="str">
            <v>Brenda Allen Head Cook</v>
          </cell>
          <cell r="V1712" t="str">
            <v>0</v>
          </cell>
          <cell r="W1712" t="str">
            <v>CACF</v>
          </cell>
          <cell r="X1712" t="str">
            <v>Yes</v>
          </cell>
          <cell r="Y1712" t="str">
            <v xml:space="preserve">      </v>
          </cell>
          <cell r="Z1712" t="str">
            <v/>
          </cell>
          <cell r="AA1712" t="str">
            <v/>
          </cell>
          <cell r="AB1712" t="str">
            <v/>
          </cell>
          <cell r="AC1712" t="str">
            <v>0.00</v>
          </cell>
          <cell r="AD1712" t="str">
            <v>W598</v>
          </cell>
          <cell r="AE1712" t="str">
            <v>XTGC4B6</v>
          </cell>
          <cell r="AF1712" t="str">
            <v>0.00</v>
          </cell>
          <cell r="AG1712" t="str">
            <v>TREMONT MONTEREY</v>
          </cell>
        </row>
        <row r="1713">
          <cell r="A1713" t="str">
            <v/>
          </cell>
          <cell r="B1713" t="str">
            <v>W600</v>
          </cell>
          <cell r="C1713" t="str">
            <v/>
          </cell>
          <cell r="D1713" t="str">
            <v>K</v>
          </cell>
          <cell r="E1713" t="str">
            <v>Concerned Citizens Sunset Park</v>
          </cell>
          <cell r="F1713" t="str">
            <v/>
          </cell>
          <cell r="G1713" t="str">
            <v>Attn: Head Start Director</v>
          </cell>
          <cell r="H1713" t="str">
            <v>4222 4th Avenue</v>
          </cell>
          <cell r="I1713" t="str">
            <v>Brooklyn</v>
          </cell>
          <cell r="J1713" t="str">
            <v>(718) 768-1012</v>
          </cell>
          <cell r="K1713" t="str">
            <v>Dr. Rodney - Director</v>
          </cell>
          <cell r="L1713" t="str">
            <v>CAYUGA</v>
          </cell>
          <cell r="M1713" t="str">
            <v/>
          </cell>
          <cell r="N1713" t="str">
            <v>08/13/04</v>
          </cell>
          <cell r="O1713" t="str">
            <v>0.00</v>
          </cell>
          <cell r="P1713" t="str">
            <v>RA</v>
          </cell>
          <cell r="Q1713" t="str">
            <v>No</v>
          </cell>
          <cell r="R1713" t="str">
            <v/>
          </cell>
          <cell r="S1713" t="str">
            <v>260</v>
          </cell>
          <cell r="T1713" t="str">
            <v>UNASSIGNED</v>
          </cell>
          <cell r="U1713" t="str">
            <v>Clara Freeman - Director</v>
          </cell>
          <cell r="V1713" t="str">
            <v>0</v>
          </cell>
          <cell r="W1713" t="str">
            <v>CACF</v>
          </cell>
          <cell r="X1713" t="str">
            <v>Yes</v>
          </cell>
          <cell r="Y1713" t="str">
            <v xml:space="preserve">      </v>
          </cell>
          <cell r="Z1713" t="str">
            <v/>
          </cell>
          <cell r="AA1713" t="str">
            <v/>
          </cell>
          <cell r="AB1713" t="str">
            <v/>
          </cell>
          <cell r="AC1713" t="str">
            <v>0.00</v>
          </cell>
          <cell r="AD1713" t="str">
            <v>W600</v>
          </cell>
          <cell r="AE1713" t="str">
            <v>GD3NFHE</v>
          </cell>
          <cell r="AF1713" t="str">
            <v>0.00</v>
          </cell>
          <cell r="AG1713" t="str">
            <v>CONC CIT SUNS PK</v>
          </cell>
        </row>
        <row r="1714">
          <cell r="A1714" t="str">
            <v/>
          </cell>
          <cell r="B1714" t="str">
            <v>W601</v>
          </cell>
          <cell r="C1714" t="str">
            <v/>
          </cell>
          <cell r="D1714" t="str">
            <v>K</v>
          </cell>
          <cell r="E1714" t="str">
            <v>Urban Strategies Head Start</v>
          </cell>
          <cell r="F1714" t="str">
            <v/>
          </cell>
          <cell r="G1714" t="str">
            <v>Attn: Director</v>
          </cell>
          <cell r="H1714" t="str">
            <v>1091 Sutter Avenue</v>
          </cell>
          <cell r="I1714" t="str">
            <v>Brooklyn</v>
          </cell>
          <cell r="J1714" t="str">
            <v>(718) 235-6151</v>
          </cell>
          <cell r="K1714" t="str">
            <v/>
          </cell>
          <cell r="L1714" t="str">
            <v>CAYUGA</v>
          </cell>
          <cell r="M1714" t="str">
            <v/>
          </cell>
          <cell r="N1714" t="str">
            <v>02/27/95</v>
          </cell>
          <cell r="O1714" t="str">
            <v>0.00</v>
          </cell>
          <cell r="P1714" t="str">
            <v>RA</v>
          </cell>
          <cell r="Q1714" t="str">
            <v>No</v>
          </cell>
          <cell r="R1714" t="str">
            <v/>
          </cell>
          <cell r="S1714" t="str">
            <v>260</v>
          </cell>
          <cell r="T1714" t="str">
            <v>UNASSIGNED</v>
          </cell>
          <cell r="U1714" t="str">
            <v>Clara Freeman - Director</v>
          </cell>
          <cell r="V1714" t="str">
            <v>0</v>
          </cell>
          <cell r="W1714" t="str">
            <v>CACF</v>
          </cell>
          <cell r="X1714" t="str">
            <v>Yes</v>
          </cell>
          <cell r="Y1714" t="str">
            <v xml:space="preserve">      </v>
          </cell>
          <cell r="Z1714" t="str">
            <v/>
          </cell>
          <cell r="AA1714" t="str">
            <v/>
          </cell>
          <cell r="AB1714" t="str">
            <v/>
          </cell>
          <cell r="AC1714" t="str">
            <v>0.00</v>
          </cell>
          <cell r="AD1714" t="str">
            <v>W601</v>
          </cell>
          <cell r="AE1714" t="str">
            <v>UXV6DMJ</v>
          </cell>
          <cell r="AF1714" t="str">
            <v>0.00</v>
          </cell>
          <cell r="AG1714" t="str">
            <v>URB STRAT HD SRT</v>
          </cell>
        </row>
        <row r="1715">
          <cell r="A1715" t="str">
            <v>331300861011</v>
          </cell>
          <cell r="B1715" t="str">
            <v>W602</v>
          </cell>
          <cell r="C1715" t="str">
            <v/>
          </cell>
          <cell r="D1715" t="str">
            <v>K</v>
          </cell>
          <cell r="E1715" t="str">
            <v>Brooklyn Urban Garden Charter School</v>
          </cell>
          <cell r="F1715" t="str">
            <v>Attn: Food Service Director</v>
          </cell>
          <cell r="G1715" t="str">
            <v>Brooklyn Urban Garden Charter School</v>
          </cell>
          <cell r="H1715" t="str">
            <v>500 19th Street</v>
          </cell>
          <cell r="I1715" t="str">
            <v>Brooklyn</v>
          </cell>
          <cell r="J1715" t="str">
            <v>347-746-0580</v>
          </cell>
          <cell r="K1715" t="str">
            <v>Christine Kang</v>
          </cell>
          <cell r="L1715" t="str">
            <v>KINGS</v>
          </cell>
          <cell r="M1715" t="str">
            <v/>
          </cell>
          <cell r="N1715" t="str">
            <v>10/21/13</v>
          </cell>
          <cell r="O1715" t="str">
            <v>0.00</v>
          </cell>
          <cell r="P1715" t="str">
            <v>RA</v>
          </cell>
          <cell r="Q1715" t="str">
            <v>No</v>
          </cell>
          <cell r="R1715" t="str">
            <v>331300861011</v>
          </cell>
          <cell r="S1715" t="str">
            <v>180</v>
          </cell>
          <cell r="T1715" t="str">
            <v>UNASSIGNED</v>
          </cell>
          <cell r="U1715" t="str">
            <v/>
          </cell>
          <cell r="V1715" t="str">
            <v>23400</v>
          </cell>
          <cell r="W1715" t="str">
            <v/>
          </cell>
          <cell r="X1715" t="str">
            <v>Yes</v>
          </cell>
          <cell r="Y1715" t="str">
            <v xml:space="preserve">      </v>
          </cell>
          <cell r="Z1715" t="str">
            <v>10/21/13</v>
          </cell>
          <cell r="AA1715" t="str">
            <v/>
          </cell>
          <cell r="AB1715" t="str">
            <v/>
          </cell>
          <cell r="AC1715" t="str">
            <v>0.00</v>
          </cell>
          <cell r="AD1715" t="str">
            <v>W602</v>
          </cell>
          <cell r="AE1715" t="str">
            <v>Password602</v>
          </cell>
          <cell r="AF1715" t="str">
            <v>0.00</v>
          </cell>
          <cell r="AG1715" t="str">
            <v>BROOKLYN URBAN GARDEN CHARTER SCHOOL</v>
          </cell>
        </row>
        <row r="1716">
          <cell r="A1716" t="str">
            <v/>
          </cell>
          <cell r="B1716" t="str">
            <v>W603</v>
          </cell>
          <cell r="C1716" t="str">
            <v/>
          </cell>
          <cell r="D1716" t="str">
            <v>K</v>
          </cell>
          <cell r="E1716" t="str">
            <v>Queens County Educators for Tomorrow</v>
          </cell>
          <cell r="F1716" t="str">
            <v/>
          </cell>
          <cell r="G1716" t="str">
            <v>Charles R Drew DCC</v>
          </cell>
          <cell r="H1716" t="str">
            <v>109-45 207th Street</v>
          </cell>
          <cell r="I1716" t="str">
            <v>Queens Village</v>
          </cell>
          <cell r="J1716" t="str">
            <v>(718) 740-2400</v>
          </cell>
          <cell r="K1716" t="str">
            <v/>
          </cell>
          <cell r="L1716" t="str">
            <v>CHAUTAUQUA</v>
          </cell>
          <cell r="M1716" t="str">
            <v/>
          </cell>
          <cell r="N1716" t="str">
            <v>02/27/95</v>
          </cell>
          <cell r="O1716" t="str">
            <v>0.00</v>
          </cell>
          <cell r="P1716" t="str">
            <v>RA</v>
          </cell>
          <cell r="Q1716" t="str">
            <v>No</v>
          </cell>
          <cell r="R1716" t="str">
            <v/>
          </cell>
          <cell r="S1716" t="str">
            <v>260</v>
          </cell>
          <cell r="T1716" t="str">
            <v>UNASSIGNED</v>
          </cell>
          <cell r="U1716" t="str">
            <v>Clara Freeman - Director</v>
          </cell>
          <cell r="V1716" t="str">
            <v>0</v>
          </cell>
          <cell r="W1716" t="str">
            <v>CACF</v>
          </cell>
          <cell r="X1716" t="str">
            <v>Yes</v>
          </cell>
          <cell r="Y1716" t="str">
            <v xml:space="preserve">      </v>
          </cell>
          <cell r="Z1716" t="str">
            <v/>
          </cell>
          <cell r="AA1716" t="str">
            <v/>
          </cell>
          <cell r="AB1716" t="str">
            <v/>
          </cell>
          <cell r="AC1716" t="str">
            <v>0.00</v>
          </cell>
          <cell r="AD1716" t="str">
            <v>W603</v>
          </cell>
          <cell r="AE1716" t="str">
            <v>NWP95EV</v>
          </cell>
          <cell r="AF1716" t="str">
            <v>0.00</v>
          </cell>
          <cell r="AG1716" t="str">
            <v>QNS CTY EDTR TOM</v>
          </cell>
        </row>
        <row r="1717">
          <cell r="A1717" t="str">
            <v/>
          </cell>
          <cell r="B1717" t="str">
            <v>W605</v>
          </cell>
          <cell r="C1717" t="str">
            <v/>
          </cell>
          <cell r="D1717" t="str">
            <v>K</v>
          </cell>
          <cell r="E1717" t="str">
            <v>Archdiocese of New York</v>
          </cell>
          <cell r="F1717" t="str">
            <v/>
          </cell>
          <cell r="G1717" t="str">
            <v>Little Angels Head Start</v>
          </cell>
          <cell r="H1717" t="str">
            <v>2340 Andrews Avenue</v>
          </cell>
          <cell r="I1717" t="str">
            <v>Bronx</v>
          </cell>
          <cell r="J1717" t="str">
            <v>(718) 409-1277</v>
          </cell>
          <cell r="K1717" t="str">
            <v/>
          </cell>
          <cell r="L1717" t="str">
            <v>CAYUGA</v>
          </cell>
          <cell r="M1717" t="str">
            <v/>
          </cell>
          <cell r="N1717" t="str">
            <v>02/27/95</v>
          </cell>
          <cell r="O1717" t="str">
            <v>0.00</v>
          </cell>
          <cell r="P1717" t="str">
            <v>RA</v>
          </cell>
          <cell r="Q1717" t="str">
            <v>No</v>
          </cell>
          <cell r="R1717" t="str">
            <v/>
          </cell>
          <cell r="S1717" t="str">
            <v>260</v>
          </cell>
          <cell r="T1717" t="str">
            <v>UNASSIGNED</v>
          </cell>
          <cell r="U1717" t="str">
            <v>Clara Freeman - Director</v>
          </cell>
          <cell r="V1717" t="str">
            <v>0</v>
          </cell>
          <cell r="W1717" t="str">
            <v>CACF</v>
          </cell>
          <cell r="X1717" t="str">
            <v>Yes</v>
          </cell>
          <cell r="Y1717" t="str">
            <v xml:space="preserve">      </v>
          </cell>
          <cell r="Z1717" t="str">
            <v/>
          </cell>
          <cell r="AA1717" t="str">
            <v/>
          </cell>
          <cell r="AB1717" t="str">
            <v/>
          </cell>
          <cell r="AC1717" t="str">
            <v>0.00</v>
          </cell>
          <cell r="AD1717" t="str">
            <v>W605</v>
          </cell>
          <cell r="AE1717" t="str">
            <v>X2PM7VU</v>
          </cell>
          <cell r="AF1717" t="str">
            <v>0.00</v>
          </cell>
          <cell r="AG1717" t="str">
            <v>ARCHD OF N Y</v>
          </cell>
        </row>
        <row r="1718">
          <cell r="A1718" t="str">
            <v>3327</v>
          </cell>
          <cell r="B1718" t="str">
            <v>W606</v>
          </cell>
          <cell r="C1718" t="str">
            <v/>
          </cell>
          <cell r="D1718" t="str">
            <v>K</v>
          </cell>
          <cell r="E1718" t="str">
            <v>Lucille Murray Child Development Center</v>
          </cell>
          <cell r="F1718" t="str">
            <v/>
          </cell>
          <cell r="G1718" t="str">
            <v>Attn: Food Service Director</v>
          </cell>
          <cell r="H1718" t="str">
            <v>296 E.140th Street</v>
          </cell>
          <cell r="I1718" t="str">
            <v>Bronx</v>
          </cell>
          <cell r="J1718" t="str">
            <v>646-849-8865</v>
          </cell>
          <cell r="K1718" t="str">
            <v>Claudia Bayardelli - CEO</v>
          </cell>
          <cell r="L1718" t="str">
            <v>CAYUGA</v>
          </cell>
          <cell r="M1718" t="str">
            <v/>
          </cell>
          <cell r="N1718" t="str">
            <v>02/27/95</v>
          </cell>
          <cell r="O1718" t="str">
            <v>0.00</v>
          </cell>
          <cell r="P1718" t="str">
            <v>RA</v>
          </cell>
          <cell r="Q1718" t="str">
            <v>No</v>
          </cell>
          <cell r="R1718" t="str">
            <v>3327</v>
          </cell>
          <cell r="S1718" t="str">
            <v>260</v>
          </cell>
          <cell r="T1718" t="str">
            <v>UNASSIGNED</v>
          </cell>
          <cell r="U1718" t="str">
            <v>Clara Freeman - Director</v>
          </cell>
          <cell r="V1718" t="str">
            <v>0</v>
          </cell>
          <cell r="W1718" t="str">
            <v>CACF</v>
          </cell>
          <cell r="X1718" t="str">
            <v>Yes</v>
          </cell>
          <cell r="Y1718" t="str">
            <v xml:space="preserve">      </v>
          </cell>
          <cell r="Z1718" t="str">
            <v/>
          </cell>
          <cell r="AA1718" t="str">
            <v/>
          </cell>
          <cell r="AB1718" t="str">
            <v/>
          </cell>
          <cell r="AC1718" t="str">
            <v>0.00</v>
          </cell>
          <cell r="AD1718" t="str">
            <v>W606</v>
          </cell>
          <cell r="AE1718" t="str">
            <v>A8P683Z</v>
          </cell>
          <cell r="AF1718" t="str">
            <v>0.00</v>
          </cell>
          <cell r="AG1718" t="str">
            <v>LUCILLE MURRAY</v>
          </cell>
        </row>
        <row r="1719">
          <cell r="A1719" t="str">
            <v/>
          </cell>
          <cell r="B1719" t="str">
            <v>W607</v>
          </cell>
          <cell r="C1719" t="str">
            <v/>
          </cell>
          <cell r="D1719" t="str">
            <v>K</v>
          </cell>
          <cell r="E1719" t="str">
            <v>Irving Place Child Development Center</v>
          </cell>
          <cell r="F1719" t="str">
            <v/>
          </cell>
          <cell r="G1719" t="str">
            <v>Attn: Director</v>
          </cell>
          <cell r="H1719" t="str">
            <v>81-87 Irving Place</v>
          </cell>
          <cell r="I1719" t="str">
            <v>Brooklyn</v>
          </cell>
          <cell r="J1719" t="str">
            <v>(718) 783-0179</v>
          </cell>
          <cell r="K1719" t="str">
            <v>Sharon Cox</v>
          </cell>
          <cell r="L1719" t="str">
            <v>CAYUGA</v>
          </cell>
          <cell r="M1719" t="str">
            <v/>
          </cell>
          <cell r="N1719" t="str">
            <v>05/22/01</v>
          </cell>
          <cell r="O1719" t="str">
            <v>0.00</v>
          </cell>
          <cell r="P1719" t="str">
            <v>RA</v>
          </cell>
          <cell r="Q1719" t="str">
            <v>No</v>
          </cell>
          <cell r="R1719" t="str">
            <v/>
          </cell>
          <cell r="S1719" t="str">
            <v>260</v>
          </cell>
          <cell r="T1719" t="str">
            <v>UNASSIGNED</v>
          </cell>
          <cell r="U1719" t="str">
            <v>Clara Freeman - Director</v>
          </cell>
          <cell r="V1719" t="str">
            <v>0</v>
          </cell>
          <cell r="W1719" t="str">
            <v>CACF</v>
          </cell>
          <cell r="X1719" t="str">
            <v>Yes</v>
          </cell>
          <cell r="Y1719" t="str">
            <v xml:space="preserve">      </v>
          </cell>
          <cell r="Z1719" t="str">
            <v/>
          </cell>
          <cell r="AA1719" t="str">
            <v/>
          </cell>
          <cell r="AB1719" t="str">
            <v/>
          </cell>
          <cell r="AC1719" t="str">
            <v>0.00</v>
          </cell>
          <cell r="AD1719" t="str">
            <v>W607</v>
          </cell>
          <cell r="AE1719" t="str">
            <v>UTQSK7C</v>
          </cell>
          <cell r="AF1719" t="str">
            <v>0.00</v>
          </cell>
          <cell r="AG1719" t="str">
            <v>IRV PL CHD DV CT</v>
          </cell>
        </row>
        <row r="1720">
          <cell r="A1720" t="str">
            <v/>
          </cell>
          <cell r="B1720" t="str">
            <v>W608</v>
          </cell>
          <cell r="C1720" t="str">
            <v/>
          </cell>
          <cell r="D1720" t="str">
            <v>K</v>
          </cell>
          <cell r="E1720" t="str">
            <v>Abyssinian Development Corp</v>
          </cell>
          <cell r="F1720" t="str">
            <v/>
          </cell>
          <cell r="G1720" t="str">
            <v>Attn: Renee Gladden</v>
          </cell>
          <cell r="H1720" t="str">
            <v>129 W.138th Street</v>
          </cell>
          <cell r="I1720" t="str">
            <v>New York</v>
          </cell>
          <cell r="J1720" t="str">
            <v>(212) 690-2869 x125</v>
          </cell>
          <cell r="K1720" t="str">
            <v>Renee Gladden</v>
          </cell>
          <cell r="L1720" t="str">
            <v>CHAUTAUQUA</v>
          </cell>
          <cell r="M1720" t="str">
            <v/>
          </cell>
          <cell r="N1720" t="str">
            <v>10/28/96</v>
          </cell>
          <cell r="O1720" t="str">
            <v>0.00</v>
          </cell>
          <cell r="P1720" t="str">
            <v>RA</v>
          </cell>
          <cell r="Q1720" t="str">
            <v>No</v>
          </cell>
          <cell r="R1720" t="str">
            <v/>
          </cell>
          <cell r="S1720" t="str">
            <v>260</v>
          </cell>
          <cell r="T1720" t="str">
            <v>UNASSIGNED</v>
          </cell>
          <cell r="U1720" t="str">
            <v>Clara Freeman - Director</v>
          </cell>
          <cell r="V1720" t="str">
            <v>0</v>
          </cell>
          <cell r="W1720" t="str">
            <v>CACF</v>
          </cell>
          <cell r="X1720" t="str">
            <v>Yes</v>
          </cell>
          <cell r="Y1720" t="str">
            <v xml:space="preserve">      </v>
          </cell>
          <cell r="Z1720" t="str">
            <v/>
          </cell>
          <cell r="AA1720" t="str">
            <v/>
          </cell>
          <cell r="AB1720" t="str">
            <v/>
          </cell>
          <cell r="AC1720" t="str">
            <v>0.00</v>
          </cell>
          <cell r="AD1720" t="str">
            <v>W608</v>
          </cell>
          <cell r="AE1720" t="str">
            <v>JGV7CQH</v>
          </cell>
          <cell r="AF1720" t="str">
            <v>0.00</v>
          </cell>
          <cell r="AG1720" t="str">
            <v>ABYSSINIAN DEV</v>
          </cell>
        </row>
        <row r="1721">
          <cell r="A1721" t="str">
            <v>4288</v>
          </cell>
          <cell r="B1721" t="str">
            <v>W609</v>
          </cell>
          <cell r="C1721" t="str">
            <v/>
          </cell>
          <cell r="D1721" t="str">
            <v>K</v>
          </cell>
          <cell r="E1721" t="str">
            <v>Bethesda Mem Bapt Ch,Inc.</v>
          </cell>
          <cell r="F1721" t="str">
            <v>Attn: Food Service Director</v>
          </cell>
          <cell r="G1721" t="str">
            <v>Bethesda Mem Baptist Ch,Inc.</v>
          </cell>
          <cell r="H1721" t="str">
            <v>1170 Bushwick Ave</v>
          </cell>
          <cell r="I1721" t="str">
            <v>Brooklyn</v>
          </cell>
          <cell r="J1721" t="str">
            <v>718 455-2678</v>
          </cell>
          <cell r="K1721" t="str">
            <v>Ms Dorris Nesbitt</v>
          </cell>
          <cell r="L1721" t="str">
            <v>KINGS</v>
          </cell>
          <cell r="M1721" t="str">
            <v/>
          </cell>
          <cell r="N1721" t="str">
            <v>06/09/04</v>
          </cell>
          <cell r="O1721" t="str">
            <v>0.00</v>
          </cell>
          <cell r="P1721" t="str">
            <v>RA</v>
          </cell>
          <cell r="Q1721" t="str">
            <v>No</v>
          </cell>
          <cell r="R1721" t="str">
            <v>4288</v>
          </cell>
          <cell r="S1721" t="str">
            <v>260</v>
          </cell>
          <cell r="T1721" t="str">
            <v>UNASSIGNED</v>
          </cell>
          <cell r="U1721" t="str">
            <v>Clara Freeman - Director</v>
          </cell>
          <cell r="V1721" t="str">
            <v>0</v>
          </cell>
          <cell r="W1721" t="str">
            <v>CACF</v>
          </cell>
          <cell r="X1721" t="str">
            <v>Yes</v>
          </cell>
          <cell r="Y1721" t="str">
            <v xml:space="preserve">      </v>
          </cell>
          <cell r="Z1721" t="str">
            <v/>
          </cell>
          <cell r="AA1721" t="str">
            <v/>
          </cell>
          <cell r="AB1721" t="str">
            <v/>
          </cell>
          <cell r="AC1721" t="str">
            <v>0.00</v>
          </cell>
          <cell r="AD1721" t="str">
            <v>W609</v>
          </cell>
          <cell r="AE1721" t="str">
            <v>IEIEIE</v>
          </cell>
          <cell r="AF1721" t="str">
            <v>0.00</v>
          </cell>
          <cell r="AG1721" t="str">
            <v>BETHESDA MEM BAP</v>
          </cell>
        </row>
        <row r="1722">
          <cell r="A1722" t="str">
            <v>3036</v>
          </cell>
          <cell r="B1722" t="str">
            <v>W610</v>
          </cell>
          <cell r="C1722" t="str">
            <v/>
          </cell>
          <cell r="D1722" t="str">
            <v>K</v>
          </cell>
          <cell r="E1722" t="str">
            <v>Court Street Day Care of Amico</v>
          </cell>
          <cell r="F1722" t="str">
            <v>Attn: Director</v>
          </cell>
          <cell r="G1722" t="str">
            <v>Court Street Day Care of Amico</v>
          </cell>
          <cell r="H1722" t="str">
            <v>292 Court Street</v>
          </cell>
          <cell r="I1722" t="str">
            <v>Brooklyn</v>
          </cell>
          <cell r="J1722" t="str">
            <v>(718) 855-1779</v>
          </cell>
          <cell r="K1722" t="str">
            <v>Michelle Rivera - FSD</v>
          </cell>
          <cell r="L1722" t="str">
            <v>KINGS</v>
          </cell>
          <cell r="M1722" t="str">
            <v/>
          </cell>
          <cell r="N1722" t="str">
            <v>02/27/95</v>
          </cell>
          <cell r="O1722" t="str">
            <v>0.00</v>
          </cell>
          <cell r="P1722" t="str">
            <v>RA</v>
          </cell>
          <cell r="Q1722" t="str">
            <v>No</v>
          </cell>
          <cell r="R1722" t="str">
            <v>3036</v>
          </cell>
          <cell r="S1722" t="str">
            <v>260</v>
          </cell>
          <cell r="T1722" t="str">
            <v>UNASSIGNED</v>
          </cell>
          <cell r="U1722" t="str">
            <v>Clara Freeman - Director</v>
          </cell>
          <cell r="V1722" t="str">
            <v>0</v>
          </cell>
          <cell r="W1722" t="str">
            <v>CACF</v>
          </cell>
          <cell r="X1722" t="str">
            <v>Yes</v>
          </cell>
          <cell r="Y1722" t="str">
            <v xml:space="preserve">      </v>
          </cell>
          <cell r="Z1722" t="str">
            <v>09/14/11</v>
          </cell>
          <cell r="AA1722" t="str">
            <v/>
          </cell>
          <cell r="AB1722" t="str">
            <v/>
          </cell>
          <cell r="AC1722" t="str">
            <v>0.00</v>
          </cell>
          <cell r="AD1722" t="str">
            <v>W610</v>
          </cell>
          <cell r="AE1722" t="str">
            <v/>
          </cell>
          <cell r="AF1722" t="str">
            <v>0.00</v>
          </cell>
          <cell r="AG1722" t="str">
            <v>COURT STREET DC</v>
          </cell>
        </row>
        <row r="1723">
          <cell r="A1723" t="str">
            <v/>
          </cell>
          <cell r="B1723" t="str">
            <v>W611</v>
          </cell>
          <cell r="C1723" t="str">
            <v/>
          </cell>
          <cell r="D1723" t="str">
            <v>K</v>
          </cell>
          <cell r="E1723" t="str">
            <v>Comm. For Early Child Dev. DCC Inc.</v>
          </cell>
          <cell r="F1723" t="str">
            <v/>
          </cell>
          <cell r="G1723" t="str">
            <v>Attn: Director Day Care</v>
          </cell>
          <cell r="H1723" t="str">
            <v>193-04 Jamaica Avenue</v>
          </cell>
          <cell r="I1723" t="str">
            <v>Hollis</v>
          </cell>
          <cell r="J1723" t="str">
            <v>(718) 464-2422</v>
          </cell>
          <cell r="K1723" t="str">
            <v>Joan Carrott</v>
          </cell>
          <cell r="L1723" t="str">
            <v>CHAUTAUQUA</v>
          </cell>
          <cell r="M1723" t="str">
            <v/>
          </cell>
          <cell r="N1723" t="str">
            <v>02/27/95</v>
          </cell>
          <cell r="O1723" t="str">
            <v>0.00</v>
          </cell>
          <cell r="P1723" t="str">
            <v>RA</v>
          </cell>
          <cell r="Q1723" t="str">
            <v>No</v>
          </cell>
          <cell r="R1723" t="str">
            <v/>
          </cell>
          <cell r="S1723" t="str">
            <v>260</v>
          </cell>
          <cell r="T1723" t="str">
            <v>UNASSIGNED</v>
          </cell>
          <cell r="U1723" t="str">
            <v>Clara Freeman - Director</v>
          </cell>
          <cell r="V1723" t="str">
            <v>0</v>
          </cell>
          <cell r="W1723" t="str">
            <v>CACF</v>
          </cell>
          <cell r="X1723" t="str">
            <v>Yes</v>
          </cell>
          <cell r="Y1723" t="str">
            <v xml:space="preserve">      </v>
          </cell>
          <cell r="Z1723" t="str">
            <v/>
          </cell>
          <cell r="AA1723" t="str">
            <v/>
          </cell>
          <cell r="AB1723" t="str">
            <v/>
          </cell>
          <cell r="AC1723" t="str">
            <v>0.00</v>
          </cell>
          <cell r="AD1723" t="str">
            <v>W611</v>
          </cell>
          <cell r="AE1723" t="str">
            <v>98BDGQ5</v>
          </cell>
          <cell r="AF1723" t="str">
            <v>0.00</v>
          </cell>
          <cell r="AG1723" t="str">
            <v>COMM EARLY CHILD</v>
          </cell>
        </row>
        <row r="1724">
          <cell r="A1724" t="str">
            <v/>
          </cell>
          <cell r="B1724" t="str">
            <v>W612</v>
          </cell>
          <cell r="C1724" t="str">
            <v/>
          </cell>
          <cell r="D1724" t="str">
            <v>K</v>
          </cell>
          <cell r="E1724" t="str">
            <v>Elmcor Youth &amp; Adult Activities Inc.</v>
          </cell>
          <cell r="F1724" t="str">
            <v/>
          </cell>
          <cell r="G1724" t="str">
            <v>Attn: Food Service Director</v>
          </cell>
          <cell r="H1724" t="str">
            <v>100-17 32nd Avenue</v>
          </cell>
          <cell r="I1724" t="str">
            <v>East Elmhurst</v>
          </cell>
          <cell r="J1724" t="str">
            <v>(718) 478-5054</v>
          </cell>
          <cell r="K1724" t="str">
            <v>Theresa Johnson</v>
          </cell>
          <cell r="L1724" t="str">
            <v>CHAUTAUQUA</v>
          </cell>
          <cell r="M1724" t="str">
            <v/>
          </cell>
          <cell r="N1724" t="str">
            <v>10/22/96</v>
          </cell>
          <cell r="O1724" t="str">
            <v>0.00</v>
          </cell>
          <cell r="P1724" t="str">
            <v>RA</v>
          </cell>
          <cell r="Q1724" t="str">
            <v>No</v>
          </cell>
          <cell r="R1724" t="str">
            <v/>
          </cell>
          <cell r="S1724" t="str">
            <v>260</v>
          </cell>
          <cell r="T1724" t="str">
            <v>UNASSIGNED</v>
          </cell>
          <cell r="U1724" t="str">
            <v>Clara Freeman - Director</v>
          </cell>
          <cell r="V1724" t="str">
            <v>0</v>
          </cell>
          <cell r="W1724" t="str">
            <v>CACF</v>
          </cell>
          <cell r="X1724" t="str">
            <v>Yes</v>
          </cell>
          <cell r="Y1724" t="str">
            <v xml:space="preserve">      </v>
          </cell>
          <cell r="Z1724" t="str">
            <v/>
          </cell>
          <cell r="AA1724" t="str">
            <v/>
          </cell>
          <cell r="AB1724" t="str">
            <v/>
          </cell>
          <cell r="AC1724" t="str">
            <v>0.00</v>
          </cell>
          <cell r="AD1724" t="str">
            <v>W612</v>
          </cell>
          <cell r="AE1724" t="str">
            <v>FV5ZVNM</v>
          </cell>
          <cell r="AF1724" t="str">
            <v>0.00</v>
          </cell>
          <cell r="AG1724" t="str">
            <v>ELMCOR YTH/ADULT</v>
          </cell>
        </row>
        <row r="1725">
          <cell r="A1725" t="str">
            <v>3249</v>
          </cell>
          <cell r="B1725" t="str">
            <v>W613</v>
          </cell>
          <cell r="C1725" t="str">
            <v/>
          </cell>
          <cell r="D1725" t="str">
            <v>K</v>
          </cell>
          <cell r="E1725" t="str">
            <v>Fennell Day Care Center Inc.</v>
          </cell>
          <cell r="F1725" t="str">
            <v>Attn: Director</v>
          </cell>
          <cell r="G1725" t="str">
            <v>Fennell Day Care Center,Inc.</v>
          </cell>
          <cell r="H1725" t="str">
            <v>175 Moore Street</v>
          </cell>
          <cell r="I1725" t="str">
            <v>Brooklyn</v>
          </cell>
          <cell r="J1725" t="str">
            <v>(718) 386-7889</v>
          </cell>
          <cell r="K1725" t="str">
            <v>Ana Abreu - FSD</v>
          </cell>
          <cell r="L1725" t="str">
            <v>KINGS</v>
          </cell>
          <cell r="M1725" t="str">
            <v>FENNELLDAYCARE@VERIZON.NET</v>
          </cell>
          <cell r="N1725" t="str">
            <v>02/27/95</v>
          </cell>
          <cell r="O1725" t="str">
            <v>0.00</v>
          </cell>
          <cell r="P1725" t="str">
            <v>RA</v>
          </cell>
          <cell r="Q1725" t="str">
            <v>No</v>
          </cell>
          <cell r="R1725" t="str">
            <v>3249</v>
          </cell>
          <cell r="S1725" t="str">
            <v>260</v>
          </cell>
          <cell r="T1725" t="str">
            <v>UNASSIGNED</v>
          </cell>
          <cell r="U1725" t="str">
            <v>Clara Freeman - Director</v>
          </cell>
          <cell r="V1725" t="str">
            <v>0</v>
          </cell>
          <cell r="W1725" t="str">
            <v>CACF</v>
          </cell>
          <cell r="X1725" t="str">
            <v>Yes</v>
          </cell>
          <cell r="Y1725" t="str">
            <v xml:space="preserve">      </v>
          </cell>
          <cell r="Z1725" t="str">
            <v/>
          </cell>
          <cell r="AA1725" t="str">
            <v/>
          </cell>
          <cell r="AB1725" t="str">
            <v/>
          </cell>
          <cell r="AC1725" t="str">
            <v>0.00</v>
          </cell>
          <cell r="AD1725" t="str">
            <v>W613</v>
          </cell>
          <cell r="AE1725" t="str">
            <v/>
          </cell>
          <cell r="AF1725" t="str">
            <v>0.00</v>
          </cell>
          <cell r="AG1725" t="str">
            <v>FENNELL DCC</v>
          </cell>
        </row>
        <row r="1726">
          <cell r="A1726" t="str">
            <v/>
          </cell>
          <cell r="B1726" t="str">
            <v>W615</v>
          </cell>
          <cell r="C1726" t="str">
            <v/>
          </cell>
          <cell r="D1726" t="str">
            <v>K</v>
          </cell>
          <cell r="E1726" t="str">
            <v>Cardinal Spellman Center Head Start</v>
          </cell>
          <cell r="F1726" t="str">
            <v/>
          </cell>
          <cell r="G1726" t="str">
            <v>Attn: Director</v>
          </cell>
          <cell r="H1726" t="str">
            <v>137 E.Second Street</v>
          </cell>
          <cell r="I1726" t="str">
            <v>New York</v>
          </cell>
          <cell r="J1726" t="str">
            <v>(212) 677-7766</v>
          </cell>
          <cell r="K1726" t="str">
            <v>Jeanne Milow</v>
          </cell>
          <cell r="L1726" t="str">
            <v>CHAUTAUQUA</v>
          </cell>
          <cell r="M1726" t="str">
            <v/>
          </cell>
          <cell r="N1726" t="str">
            <v>11/09/04</v>
          </cell>
          <cell r="O1726" t="str">
            <v>0.00</v>
          </cell>
          <cell r="P1726" t="str">
            <v>RA</v>
          </cell>
          <cell r="Q1726" t="str">
            <v>No</v>
          </cell>
          <cell r="R1726" t="str">
            <v/>
          </cell>
          <cell r="S1726" t="str">
            <v>260</v>
          </cell>
          <cell r="T1726" t="str">
            <v>UNASSIGNED</v>
          </cell>
          <cell r="U1726" t="str">
            <v>Clara Freeman - Director</v>
          </cell>
          <cell r="V1726" t="str">
            <v>0</v>
          </cell>
          <cell r="W1726" t="str">
            <v>CACF</v>
          </cell>
          <cell r="X1726" t="str">
            <v>Yes</v>
          </cell>
          <cell r="Y1726" t="str">
            <v xml:space="preserve">      </v>
          </cell>
          <cell r="Z1726" t="str">
            <v/>
          </cell>
          <cell r="AA1726" t="str">
            <v/>
          </cell>
          <cell r="AB1726" t="str">
            <v/>
          </cell>
          <cell r="AC1726" t="str">
            <v>0.00</v>
          </cell>
          <cell r="AD1726" t="str">
            <v>W615</v>
          </cell>
          <cell r="AE1726" t="str">
            <v>KX9Z2MC</v>
          </cell>
          <cell r="AF1726" t="str">
            <v>0.00</v>
          </cell>
          <cell r="AG1726" t="str">
            <v>CARDINAL SPELL</v>
          </cell>
        </row>
        <row r="1727">
          <cell r="A1727" t="str">
            <v/>
          </cell>
          <cell r="B1727" t="str">
            <v>W616</v>
          </cell>
          <cell r="C1727" t="str">
            <v/>
          </cell>
          <cell r="D1727" t="str">
            <v>K</v>
          </cell>
          <cell r="E1727" t="str">
            <v>La Peninsula Head Start</v>
          </cell>
          <cell r="F1727" t="str">
            <v/>
          </cell>
          <cell r="G1727" t="str">
            <v>Attn: Director</v>
          </cell>
          <cell r="H1727" t="str">
            <v>14 W.170th Street</v>
          </cell>
          <cell r="I1727" t="str">
            <v>Bronx</v>
          </cell>
          <cell r="J1727" t="str">
            <v>(718) 542-1161</v>
          </cell>
          <cell r="K1727" t="str">
            <v/>
          </cell>
          <cell r="L1727" t="str">
            <v>CAYUGA</v>
          </cell>
          <cell r="M1727" t="str">
            <v/>
          </cell>
          <cell r="N1727" t="str">
            <v>02/27/95</v>
          </cell>
          <cell r="O1727" t="str">
            <v>0.00</v>
          </cell>
          <cell r="P1727" t="str">
            <v>RA</v>
          </cell>
          <cell r="Q1727" t="str">
            <v>No</v>
          </cell>
          <cell r="R1727" t="str">
            <v/>
          </cell>
          <cell r="S1727" t="str">
            <v>260</v>
          </cell>
          <cell r="T1727" t="str">
            <v>UNASSIGNED</v>
          </cell>
          <cell r="U1727" t="str">
            <v>Clara Freeman - Director</v>
          </cell>
          <cell r="V1727" t="str">
            <v>0</v>
          </cell>
          <cell r="W1727" t="str">
            <v>CACF</v>
          </cell>
          <cell r="X1727" t="str">
            <v>Yes</v>
          </cell>
          <cell r="Y1727" t="str">
            <v xml:space="preserve">      </v>
          </cell>
          <cell r="Z1727" t="str">
            <v/>
          </cell>
          <cell r="AA1727" t="str">
            <v/>
          </cell>
          <cell r="AB1727" t="str">
            <v/>
          </cell>
          <cell r="AC1727" t="str">
            <v>0.00</v>
          </cell>
          <cell r="AD1727" t="str">
            <v>W616</v>
          </cell>
          <cell r="AE1727" t="str">
            <v>XR6SDQ5</v>
          </cell>
          <cell r="AF1727" t="str">
            <v>0.00</v>
          </cell>
          <cell r="AG1727" t="str">
            <v>LA PENINSULA HS</v>
          </cell>
        </row>
        <row r="1728">
          <cell r="A1728" t="str">
            <v/>
          </cell>
          <cell r="B1728" t="str">
            <v>W617</v>
          </cell>
          <cell r="C1728" t="str">
            <v/>
          </cell>
          <cell r="D1728" t="str">
            <v>K</v>
          </cell>
          <cell r="E1728" t="str">
            <v>La Peninsula Head Start</v>
          </cell>
          <cell r="F1728" t="str">
            <v/>
          </cell>
          <cell r="G1728" t="str">
            <v>Attn: Director</v>
          </cell>
          <cell r="H1728" t="str">
            <v>1343 Fulton Avenue</v>
          </cell>
          <cell r="I1728" t="str">
            <v>Bronx</v>
          </cell>
          <cell r="J1728" t="str">
            <v>(718) 542-1161</v>
          </cell>
          <cell r="K1728" t="str">
            <v/>
          </cell>
          <cell r="L1728" t="str">
            <v>CAYUGA</v>
          </cell>
          <cell r="M1728" t="str">
            <v/>
          </cell>
          <cell r="N1728" t="str">
            <v>02/27/95</v>
          </cell>
          <cell r="O1728" t="str">
            <v>0.00</v>
          </cell>
          <cell r="P1728" t="str">
            <v>RA</v>
          </cell>
          <cell r="Q1728" t="str">
            <v>No</v>
          </cell>
          <cell r="R1728" t="str">
            <v/>
          </cell>
          <cell r="S1728" t="str">
            <v>260</v>
          </cell>
          <cell r="T1728" t="str">
            <v>UNASSIGNED</v>
          </cell>
          <cell r="U1728" t="str">
            <v>Clara Freeman - Director</v>
          </cell>
          <cell r="V1728" t="str">
            <v>0</v>
          </cell>
          <cell r="W1728" t="str">
            <v>CACF</v>
          </cell>
          <cell r="X1728" t="str">
            <v>Yes</v>
          </cell>
          <cell r="Y1728" t="str">
            <v xml:space="preserve">      </v>
          </cell>
          <cell r="Z1728" t="str">
            <v/>
          </cell>
          <cell r="AA1728" t="str">
            <v/>
          </cell>
          <cell r="AB1728" t="str">
            <v/>
          </cell>
          <cell r="AC1728" t="str">
            <v>0.00</v>
          </cell>
          <cell r="AD1728" t="str">
            <v>W617</v>
          </cell>
          <cell r="AE1728" t="str">
            <v>AVKTCYW</v>
          </cell>
          <cell r="AF1728" t="str">
            <v>0.00</v>
          </cell>
          <cell r="AG1728" t="str">
            <v>LA PENINSULA HS</v>
          </cell>
        </row>
        <row r="1729">
          <cell r="A1729" t="str">
            <v/>
          </cell>
          <cell r="B1729" t="str">
            <v>W618</v>
          </cell>
          <cell r="C1729" t="str">
            <v/>
          </cell>
          <cell r="D1729" t="str">
            <v>K</v>
          </cell>
          <cell r="E1729" t="str">
            <v>La Peninsula Head Start</v>
          </cell>
          <cell r="F1729" t="str">
            <v/>
          </cell>
          <cell r="G1729" t="str">
            <v>Attn: Director</v>
          </cell>
          <cell r="H1729" t="str">
            <v>489 St.Paul's Place</v>
          </cell>
          <cell r="I1729" t="str">
            <v>Bronx</v>
          </cell>
          <cell r="J1729" t="str">
            <v>(718) 542-1161</v>
          </cell>
          <cell r="K1729" t="str">
            <v/>
          </cell>
          <cell r="L1729" t="str">
            <v>CAYUGA</v>
          </cell>
          <cell r="M1729" t="str">
            <v/>
          </cell>
          <cell r="N1729" t="str">
            <v>02/27/95</v>
          </cell>
          <cell r="O1729" t="str">
            <v>0.00</v>
          </cell>
          <cell r="P1729" t="str">
            <v>RA</v>
          </cell>
          <cell r="Q1729" t="str">
            <v>No</v>
          </cell>
          <cell r="R1729" t="str">
            <v/>
          </cell>
          <cell r="S1729" t="str">
            <v>260</v>
          </cell>
          <cell r="T1729" t="str">
            <v>UNASSIGNED</v>
          </cell>
          <cell r="U1729" t="str">
            <v>Clara Freeman - Director</v>
          </cell>
          <cell r="V1729" t="str">
            <v>0</v>
          </cell>
          <cell r="W1729" t="str">
            <v>CACF</v>
          </cell>
          <cell r="X1729" t="str">
            <v>Yes</v>
          </cell>
          <cell r="Y1729" t="str">
            <v xml:space="preserve">      </v>
          </cell>
          <cell r="Z1729" t="str">
            <v/>
          </cell>
          <cell r="AA1729" t="str">
            <v/>
          </cell>
          <cell r="AB1729" t="str">
            <v/>
          </cell>
          <cell r="AC1729" t="str">
            <v>0.00</v>
          </cell>
          <cell r="AD1729" t="str">
            <v>W618</v>
          </cell>
          <cell r="AE1729" t="str">
            <v>WUYJ5NT</v>
          </cell>
          <cell r="AF1729" t="str">
            <v>0.00</v>
          </cell>
          <cell r="AG1729" t="str">
            <v>LA PENINSULA HS</v>
          </cell>
        </row>
        <row r="1730">
          <cell r="A1730" t="str">
            <v/>
          </cell>
          <cell r="B1730" t="str">
            <v>W619</v>
          </cell>
          <cell r="C1730" t="str">
            <v/>
          </cell>
          <cell r="D1730" t="str">
            <v>K</v>
          </cell>
          <cell r="E1730" t="str">
            <v>Jules D. Michaels DC Center</v>
          </cell>
          <cell r="F1730" t="str">
            <v/>
          </cell>
          <cell r="G1730" t="str">
            <v>Attn: Food Service Director</v>
          </cell>
          <cell r="H1730" t="str">
            <v>335 Court St.Suite 101</v>
          </cell>
          <cell r="I1730" t="str">
            <v>Brooklyn</v>
          </cell>
          <cell r="J1730" t="str">
            <v>(718) 237-9578</v>
          </cell>
          <cell r="K1730" t="str">
            <v/>
          </cell>
          <cell r="L1730" t="str">
            <v>CAYUGA</v>
          </cell>
          <cell r="M1730" t="str">
            <v/>
          </cell>
          <cell r="N1730" t="str">
            <v>02/04/00</v>
          </cell>
          <cell r="O1730" t="str">
            <v>0.00</v>
          </cell>
          <cell r="P1730" t="str">
            <v>RA</v>
          </cell>
          <cell r="Q1730" t="str">
            <v>No</v>
          </cell>
          <cell r="R1730" t="str">
            <v/>
          </cell>
          <cell r="S1730" t="str">
            <v>260</v>
          </cell>
          <cell r="T1730" t="str">
            <v>UNASSIGNED</v>
          </cell>
          <cell r="U1730" t="str">
            <v>Clara Freeman - Director</v>
          </cell>
          <cell r="V1730" t="str">
            <v>0</v>
          </cell>
          <cell r="W1730" t="str">
            <v>CACF</v>
          </cell>
          <cell r="X1730" t="str">
            <v>Yes</v>
          </cell>
          <cell r="Y1730" t="str">
            <v xml:space="preserve">      </v>
          </cell>
          <cell r="Z1730" t="str">
            <v/>
          </cell>
          <cell r="AA1730" t="str">
            <v/>
          </cell>
          <cell r="AB1730" t="str">
            <v/>
          </cell>
          <cell r="AC1730" t="str">
            <v>0.00</v>
          </cell>
          <cell r="AD1730" t="str">
            <v>W619</v>
          </cell>
          <cell r="AE1730" t="str">
            <v>S2FVPWA</v>
          </cell>
          <cell r="AF1730" t="str">
            <v>0.00</v>
          </cell>
          <cell r="AG1730" t="str">
            <v>JULES D. MICHAEL</v>
          </cell>
        </row>
        <row r="1731">
          <cell r="A1731" t="str">
            <v/>
          </cell>
          <cell r="B1731" t="str">
            <v>W620</v>
          </cell>
          <cell r="C1731" t="str">
            <v/>
          </cell>
          <cell r="D1731" t="str">
            <v>K</v>
          </cell>
          <cell r="E1731" t="str">
            <v>The Childrens Aid Society</v>
          </cell>
          <cell r="F1731" t="str">
            <v/>
          </cell>
          <cell r="G1731" t="str">
            <v>Attn: Food Service Director</v>
          </cell>
          <cell r="H1731" t="str">
            <v>105 E.22nd Street</v>
          </cell>
          <cell r="I1731" t="str">
            <v>New York</v>
          </cell>
          <cell r="J1731" t="str">
            <v/>
          </cell>
          <cell r="K1731" t="str">
            <v/>
          </cell>
          <cell r="L1731" t="str">
            <v>CHAUTAUQUA</v>
          </cell>
          <cell r="M1731" t="str">
            <v/>
          </cell>
          <cell r="N1731" t="str">
            <v>02/27/95</v>
          </cell>
          <cell r="O1731" t="str">
            <v>0.00</v>
          </cell>
          <cell r="P1731" t="str">
            <v>RA</v>
          </cell>
          <cell r="Q1731" t="str">
            <v>No</v>
          </cell>
          <cell r="R1731" t="str">
            <v/>
          </cell>
          <cell r="S1731" t="str">
            <v>260</v>
          </cell>
          <cell r="T1731" t="str">
            <v>UNASSIGNED</v>
          </cell>
          <cell r="U1731" t="str">
            <v>Clara Freeman - Director</v>
          </cell>
          <cell r="V1731" t="str">
            <v>0</v>
          </cell>
          <cell r="W1731" t="str">
            <v>CACF</v>
          </cell>
          <cell r="X1731" t="str">
            <v>Yes</v>
          </cell>
          <cell r="Y1731" t="str">
            <v xml:space="preserve">      </v>
          </cell>
          <cell r="Z1731" t="str">
            <v/>
          </cell>
          <cell r="AA1731" t="str">
            <v/>
          </cell>
          <cell r="AB1731" t="str">
            <v/>
          </cell>
          <cell r="AC1731" t="str">
            <v>0.00</v>
          </cell>
          <cell r="AD1731" t="str">
            <v>W620</v>
          </cell>
          <cell r="AE1731" t="str">
            <v>6WY3VNR</v>
          </cell>
          <cell r="AF1731" t="str">
            <v>0.00</v>
          </cell>
          <cell r="AG1731" t="str">
            <v>THE CHILDRENS</v>
          </cell>
        </row>
        <row r="1732">
          <cell r="A1732" t="str">
            <v/>
          </cell>
          <cell r="B1732" t="str">
            <v>W621</v>
          </cell>
          <cell r="C1732" t="str">
            <v/>
          </cell>
          <cell r="D1732" t="str">
            <v>K</v>
          </cell>
          <cell r="E1732" t="str">
            <v>Salvation Army Sutter Ave DCC</v>
          </cell>
          <cell r="F1732" t="str">
            <v/>
          </cell>
          <cell r="G1732" t="str">
            <v>Attn: Director</v>
          </cell>
          <cell r="H1732" t="str">
            <v>20 Sutter Avenue</v>
          </cell>
          <cell r="I1732" t="str">
            <v>Brooklyn</v>
          </cell>
          <cell r="J1732" t="str">
            <v>(718) 773-3041</v>
          </cell>
          <cell r="K1732" t="str">
            <v/>
          </cell>
          <cell r="L1732" t="str">
            <v>CAYUGA</v>
          </cell>
          <cell r="M1732" t="str">
            <v/>
          </cell>
          <cell r="N1732" t="str">
            <v>02/27/95</v>
          </cell>
          <cell r="O1732" t="str">
            <v>0.00</v>
          </cell>
          <cell r="P1732" t="str">
            <v>RA</v>
          </cell>
          <cell r="Q1732" t="str">
            <v>No</v>
          </cell>
          <cell r="R1732" t="str">
            <v/>
          </cell>
          <cell r="S1732" t="str">
            <v>260</v>
          </cell>
          <cell r="T1732" t="str">
            <v>UNASSIGNED</v>
          </cell>
          <cell r="U1732" t="str">
            <v>Clara Freeman - Director</v>
          </cell>
          <cell r="V1732" t="str">
            <v>0</v>
          </cell>
          <cell r="W1732" t="str">
            <v>CACF</v>
          </cell>
          <cell r="X1732" t="str">
            <v>Yes</v>
          </cell>
          <cell r="Y1732" t="str">
            <v xml:space="preserve">      </v>
          </cell>
          <cell r="Z1732" t="str">
            <v/>
          </cell>
          <cell r="AA1732" t="str">
            <v/>
          </cell>
          <cell r="AB1732" t="str">
            <v/>
          </cell>
          <cell r="AC1732" t="str">
            <v>0.00</v>
          </cell>
          <cell r="AD1732" t="str">
            <v>W621</v>
          </cell>
          <cell r="AE1732" t="str">
            <v>VB525W5</v>
          </cell>
          <cell r="AF1732" t="str">
            <v>0.00</v>
          </cell>
          <cell r="AG1732" t="str">
            <v>SALVATION ARMY</v>
          </cell>
        </row>
        <row r="1733">
          <cell r="A1733" t="str">
            <v/>
          </cell>
          <cell r="B1733" t="str">
            <v>W622</v>
          </cell>
          <cell r="C1733" t="str">
            <v/>
          </cell>
          <cell r="D1733" t="str">
            <v>K</v>
          </cell>
          <cell r="E1733" t="str">
            <v>Salvation Army Bedford Pgs</v>
          </cell>
          <cell r="F1733" t="str">
            <v/>
          </cell>
          <cell r="G1733" t="str">
            <v>Attn: Director</v>
          </cell>
          <cell r="H1733" t="str">
            <v>110 Kosciusko Street</v>
          </cell>
          <cell r="I1733" t="str">
            <v>Brooklyn</v>
          </cell>
          <cell r="J1733" t="str">
            <v>(718) 857-7264</v>
          </cell>
          <cell r="K1733" t="str">
            <v/>
          </cell>
          <cell r="L1733" t="str">
            <v>CAYUGA</v>
          </cell>
          <cell r="M1733" t="str">
            <v/>
          </cell>
          <cell r="N1733" t="str">
            <v>02/27/95</v>
          </cell>
          <cell r="O1733" t="str">
            <v>0.00</v>
          </cell>
          <cell r="P1733" t="str">
            <v>RA</v>
          </cell>
          <cell r="Q1733" t="str">
            <v>No</v>
          </cell>
          <cell r="R1733" t="str">
            <v/>
          </cell>
          <cell r="S1733" t="str">
            <v>260</v>
          </cell>
          <cell r="T1733" t="str">
            <v>UNASSIGNED</v>
          </cell>
          <cell r="U1733" t="str">
            <v>Clara Freeman - Director</v>
          </cell>
          <cell r="V1733" t="str">
            <v>0</v>
          </cell>
          <cell r="W1733" t="str">
            <v>CACF</v>
          </cell>
          <cell r="X1733" t="str">
            <v>Yes</v>
          </cell>
          <cell r="Y1733" t="str">
            <v xml:space="preserve">      </v>
          </cell>
          <cell r="Z1733" t="str">
            <v/>
          </cell>
          <cell r="AA1733" t="str">
            <v/>
          </cell>
          <cell r="AB1733" t="str">
            <v/>
          </cell>
          <cell r="AC1733" t="str">
            <v>0.00</v>
          </cell>
          <cell r="AD1733" t="str">
            <v>W622</v>
          </cell>
          <cell r="AE1733" t="str">
            <v>TTGPB7R</v>
          </cell>
          <cell r="AF1733" t="str">
            <v>0.00</v>
          </cell>
          <cell r="AG1733" t="str">
            <v>SALVATION ARMY</v>
          </cell>
        </row>
        <row r="1734">
          <cell r="A1734" t="str">
            <v/>
          </cell>
          <cell r="B1734" t="str">
            <v>W623</v>
          </cell>
          <cell r="C1734" t="str">
            <v/>
          </cell>
          <cell r="D1734" t="str">
            <v>K</v>
          </cell>
          <cell r="E1734" t="str">
            <v>Salvation Army Bronx DCC</v>
          </cell>
          <cell r="F1734" t="str">
            <v/>
          </cell>
          <cell r="G1734" t="str">
            <v>Attn: Director</v>
          </cell>
          <cell r="H1734" t="str">
            <v>425 E.159th Street</v>
          </cell>
          <cell r="I1734" t="str">
            <v>Bronx</v>
          </cell>
          <cell r="J1734" t="str">
            <v>(212) 665-6520</v>
          </cell>
          <cell r="K1734" t="str">
            <v/>
          </cell>
          <cell r="L1734" t="str">
            <v>CAYUGA</v>
          </cell>
          <cell r="M1734" t="str">
            <v/>
          </cell>
          <cell r="N1734" t="str">
            <v>02/27/95</v>
          </cell>
          <cell r="O1734" t="str">
            <v>0.00</v>
          </cell>
          <cell r="P1734" t="str">
            <v>RA</v>
          </cell>
          <cell r="Q1734" t="str">
            <v>No</v>
          </cell>
          <cell r="R1734" t="str">
            <v/>
          </cell>
          <cell r="S1734" t="str">
            <v>260</v>
          </cell>
          <cell r="T1734" t="str">
            <v>UNASSIGNED</v>
          </cell>
          <cell r="U1734" t="str">
            <v>Clara Freeman - Director</v>
          </cell>
          <cell r="V1734" t="str">
            <v>0</v>
          </cell>
          <cell r="W1734" t="str">
            <v>CACF</v>
          </cell>
          <cell r="X1734" t="str">
            <v>Yes</v>
          </cell>
          <cell r="Y1734" t="str">
            <v xml:space="preserve">      </v>
          </cell>
          <cell r="Z1734" t="str">
            <v/>
          </cell>
          <cell r="AA1734" t="str">
            <v/>
          </cell>
          <cell r="AB1734" t="str">
            <v/>
          </cell>
          <cell r="AC1734" t="str">
            <v>0.00</v>
          </cell>
          <cell r="AD1734" t="str">
            <v>W623</v>
          </cell>
          <cell r="AE1734" t="str">
            <v>NEFJZFJ</v>
          </cell>
          <cell r="AF1734" t="str">
            <v>0.00</v>
          </cell>
          <cell r="AG1734" t="str">
            <v>SALVATION ARMY</v>
          </cell>
        </row>
        <row r="1735">
          <cell r="A1735" t="str">
            <v/>
          </cell>
          <cell r="B1735" t="str">
            <v>W624</v>
          </cell>
          <cell r="C1735" t="str">
            <v/>
          </cell>
          <cell r="D1735" t="str">
            <v>K</v>
          </cell>
          <cell r="E1735" t="str">
            <v>Salvation Army Brownsville DCC</v>
          </cell>
          <cell r="F1735" t="str">
            <v/>
          </cell>
          <cell r="G1735" t="str">
            <v>Attn: Director</v>
          </cell>
          <cell r="H1735" t="str">
            <v>280 Riverdale Avenue</v>
          </cell>
          <cell r="I1735" t="str">
            <v>Brooklyn</v>
          </cell>
          <cell r="J1735" t="str">
            <v>(718) 345-7050 ext 4023</v>
          </cell>
          <cell r="K1735" t="str">
            <v>Marc Brooks</v>
          </cell>
          <cell r="L1735" t="str">
            <v>CAYUGA</v>
          </cell>
          <cell r="M1735" t="str">
            <v/>
          </cell>
          <cell r="N1735" t="str">
            <v>02/27/95</v>
          </cell>
          <cell r="O1735" t="str">
            <v>0.00</v>
          </cell>
          <cell r="P1735" t="str">
            <v>RA</v>
          </cell>
          <cell r="Q1735" t="str">
            <v>No</v>
          </cell>
          <cell r="R1735" t="str">
            <v/>
          </cell>
          <cell r="S1735" t="str">
            <v>260</v>
          </cell>
          <cell r="T1735" t="str">
            <v>UNASSIGNED</v>
          </cell>
          <cell r="U1735" t="str">
            <v>Clara Freeman - Director</v>
          </cell>
          <cell r="V1735" t="str">
            <v>6240</v>
          </cell>
          <cell r="W1735" t="str">
            <v>SFSP</v>
          </cell>
          <cell r="X1735" t="str">
            <v>Yes</v>
          </cell>
          <cell r="Y1735" t="str">
            <v xml:space="preserve">      </v>
          </cell>
          <cell r="Z1735" t="str">
            <v/>
          </cell>
          <cell r="AA1735" t="str">
            <v/>
          </cell>
          <cell r="AB1735" t="str">
            <v/>
          </cell>
          <cell r="AC1735" t="str">
            <v>0.00</v>
          </cell>
          <cell r="AD1735" t="str">
            <v>W624</v>
          </cell>
          <cell r="AE1735" t="str">
            <v>66PAVPF</v>
          </cell>
          <cell r="AF1735" t="str">
            <v>0.00</v>
          </cell>
          <cell r="AG1735" t="str">
            <v>SALVATION ARMY</v>
          </cell>
        </row>
        <row r="1736">
          <cell r="A1736" t="str">
            <v/>
          </cell>
          <cell r="B1736" t="str">
            <v>W625</v>
          </cell>
          <cell r="C1736" t="str">
            <v/>
          </cell>
          <cell r="D1736" t="str">
            <v>K</v>
          </cell>
          <cell r="E1736" t="str">
            <v>Salvation Army Bushwick DCC</v>
          </cell>
          <cell r="F1736" t="str">
            <v/>
          </cell>
          <cell r="G1736" t="str">
            <v>Attn: Director</v>
          </cell>
          <cell r="H1736" t="str">
            <v>1151 Bushwick Avenue</v>
          </cell>
          <cell r="I1736" t="str">
            <v>Brooklyn</v>
          </cell>
          <cell r="J1736" t="str">
            <v>(718) 455-0100</v>
          </cell>
          <cell r="K1736" t="str">
            <v/>
          </cell>
          <cell r="L1736" t="str">
            <v>CAYUGA</v>
          </cell>
          <cell r="M1736" t="str">
            <v/>
          </cell>
          <cell r="N1736" t="str">
            <v>02/27/95</v>
          </cell>
          <cell r="O1736" t="str">
            <v>0.00</v>
          </cell>
          <cell r="P1736" t="str">
            <v>RA</v>
          </cell>
          <cell r="Q1736" t="str">
            <v>No</v>
          </cell>
          <cell r="R1736" t="str">
            <v/>
          </cell>
          <cell r="S1736" t="str">
            <v>260</v>
          </cell>
          <cell r="T1736" t="str">
            <v>UNASSIGNED</v>
          </cell>
          <cell r="U1736" t="str">
            <v>Clara Freeman - Director</v>
          </cell>
          <cell r="V1736" t="str">
            <v>0</v>
          </cell>
          <cell r="W1736" t="str">
            <v>CACF</v>
          </cell>
          <cell r="X1736" t="str">
            <v>Yes</v>
          </cell>
          <cell r="Y1736" t="str">
            <v xml:space="preserve">      </v>
          </cell>
          <cell r="Z1736" t="str">
            <v/>
          </cell>
          <cell r="AA1736" t="str">
            <v/>
          </cell>
          <cell r="AB1736" t="str">
            <v/>
          </cell>
          <cell r="AC1736" t="str">
            <v>0.00</v>
          </cell>
          <cell r="AD1736" t="str">
            <v>W625</v>
          </cell>
          <cell r="AE1736" t="str">
            <v>Y9RW959</v>
          </cell>
          <cell r="AF1736" t="str">
            <v>0.00</v>
          </cell>
          <cell r="AG1736" t="str">
            <v>SALVATION ARMY</v>
          </cell>
        </row>
        <row r="1737">
          <cell r="A1737" t="str">
            <v/>
          </cell>
          <cell r="B1737" t="str">
            <v>W626</v>
          </cell>
          <cell r="C1737" t="str">
            <v/>
          </cell>
          <cell r="D1737" t="str">
            <v>K</v>
          </cell>
          <cell r="E1737" t="str">
            <v>Salvation Army Fiesta DCC</v>
          </cell>
          <cell r="F1737" t="str">
            <v/>
          </cell>
          <cell r="G1737" t="str">
            <v>Attn: Director</v>
          </cell>
          <cell r="H1737" t="str">
            <v>80 Lorraine Street</v>
          </cell>
          <cell r="I1737" t="str">
            <v>Brooklyn</v>
          </cell>
          <cell r="J1737" t="str">
            <v>(718) 834-8755</v>
          </cell>
          <cell r="K1737" t="str">
            <v/>
          </cell>
          <cell r="L1737" t="str">
            <v>CAYUGA</v>
          </cell>
          <cell r="M1737" t="str">
            <v/>
          </cell>
          <cell r="N1737" t="str">
            <v>02/27/95</v>
          </cell>
          <cell r="O1737" t="str">
            <v>0.00</v>
          </cell>
          <cell r="P1737" t="str">
            <v>RA</v>
          </cell>
          <cell r="Q1737" t="str">
            <v>No</v>
          </cell>
          <cell r="R1737" t="str">
            <v/>
          </cell>
          <cell r="S1737" t="str">
            <v>260</v>
          </cell>
          <cell r="T1737" t="str">
            <v>UNASSIGNED</v>
          </cell>
          <cell r="U1737" t="str">
            <v>Clara Freeman - Director</v>
          </cell>
          <cell r="V1737" t="str">
            <v>0</v>
          </cell>
          <cell r="W1737" t="str">
            <v>CACF</v>
          </cell>
          <cell r="X1737" t="str">
            <v>Yes</v>
          </cell>
          <cell r="Y1737" t="str">
            <v xml:space="preserve">      </v>
          </cell>
          <cell r="Z1737" t="str">
            <v/>
          </cell>
          <cell r="AA1737" t="str">
            <v/>
          </cell>
          <cell r="AB1737" t="str">
            <v/>
          </cell>
          <cell r="AC1737" t="str">
            <v>0.00</v>
          </cell>
          <cell r="AD1737" t="str">
            <v>W626</v>
          </cell>
          <cell r="AE1737" t="str">
            <v>ETY5PE6</v>
          </cell>
          <cell r="AF1737" t="str">
            <v>0.00</v>
          </cell>
          <cell r="AG1737" t="str">
            <v>SALVATION ARMY</v>
          </cell>
        </row>
        <row r="1738">
          <cell r="A1738" t="str">
            <v>3366</v>
          </cell>
          <cell r="B1738" t="str">
            <v>W627</v>
          </cell>
          <cell r="C1738" t="str">
            <v/>
          </cell>
          <cell r="D1738" t="str">
            <v>K</v>
          </cell>
          <cell r="E1738" t="str">
            <v>Salvation Army DCC</v>
          </cell>
          <cell r="F1738" t="str">
            <v>Attn: Novie Walker</v>
          </cell>
          <cell r="G1738" t="str">
            <v>Salvation Army DCC</v>
          </cell>
          <cell r="H1738" t="str">
            <v>120 West 14th Street, 2nd Floor</v>
          </cell>
          <cell r="I1738" t="str">
            <v>New York</v>
          </cell>
          <cell r="J1738" t="str">
            <v>(212) 352-5596</v>
          </cell>
          <cell r="K1738" t="str">
            <v>Carmen Torres</v>
          </cell>
          <cell r="L1738" t="str">
            <v>MANHATTAN</v>
          </cell>
          <cell r="M1738" t="str">
            <v>Carmen.Torres@USE.SalvationArmy.org</v>
          </cell>
          <cell r="N1738" t="str">
            <v>05/11/06</v>
          </cell>
          <cell r="O1738" t="str">
            <v>26,488.24</v>
          </cell>
          <cell r="P1738" t="str">
            <v>RA</v>
          </cell>
          <cell r="Q1738" t="str">
            <v>Yes</v>
          </cell>
          <cell r="R1738" t="str">
            <v>3366</v>
          </cell>
          <cell r="S1738" t="str">
            <v>260</v>
          </cell>
          <cell r="T1738" t="str">
            <v>UNASSIGNED</v>
          </cell>
          <cell r="U1738" t="str">
            <v>Clara Freeman</v>
          </cell>
          <cell r="V1738" t="str">
            <v>73071</v>
          </cell>
          <cell r="W1738" t="str">
            <v>CACF</v>
          </cell>
          <cell r="X1738" t="str">
            <v>Yes</v>
          </cell>
          <cell r="Y1738" t="str">
            <v xml:space="preserve">      </v>
          </cell>
          <cell r="Z1738" t="str">
            <v>09/27/12</v>
          </cell>
          <cell r="AA1738" t="str">
            <v/>
          </cell>
          <cell r="AB1738" t="str">
            <v/>
          </cell>
          <cell r="AC1738" t="str">
            <v>-454.29</v>
          </cell>
          <cell r="AD1738" t="str">
            <v>W627</v>
          </cell>
          <cell r="AE1738" t="str">
            <v>Emelisa2019!</v>
          </cell>
          <cell r="AF1738" t="str">
            <v>2,355.73</v>
          </cell>
          <cell r="AG1738" t="str">
            <v>SALVATION ARMY</v>
          </cell>
        </row>
        <row r="1739">
          <cell r="A1739" t="str">
            <v>3212</v>
          </cell>
          <cell r="B1739" t="str">
            <v>W628</v>
          </cell>
          <cell r="C1739" t="str">
            <v/>
          </cell>
          <cell r="D1739" t="str">
            <v>K</v>
          </cell>
          <cell r="E1739" t="str">
            <v>Williamsbridge NAACP Day Care</v>
          </cell>
          <cell r="F1739" t="str">
            <v>Early Childhood Education Ctr</v>
          </cell>
          <cell r="G1739" t="str">
            <v>Williamsbridge NAACP Day Care</v>
          </cell>
          <cell r="H1739" t="str">
            <v>680 E.219th Street</v>
          </cell>
          <cell r="I1739" t="str">
            <v>Bronx</v>
          </cell>
          <cell r="J1739" t="str">
            <v>(718) 798-1262/1964</v>
          </cell>
          <cell r="K1739" t="str">
            <v>Cheryl Dewitt - Exe Dir</v>
          </cell>
          <cell r="L1739" t="str">
            <v>BRONX</v>
          </cell>
          <cell r="M1739" t="str">
            <v>WILLMSBRDGEECEC@AOL.COM</v>
          </cell>
          <cell r="N1739" t="str">
            <v>02/27/95</v>
          </cell>
          <cell r="O1739" t="str">
            <v>0.00</v>
          </cell>
          <cell r="P1739" t="str">
            <v>RA</v>
          </cell>
          <cell r="Q1739" t="str">
            <v>No</v>
          </cell>
          <cell r="R1739" t="str">
            <v>3212</v>
          </cell>
          <cell r="S1739" t="str">
            <v>260</v>
          </cell>
          <cell r="T1739" t="str">
            <v>UNASSIGNED</v>
          </cell>
          <cell r="U1739" t="str">
            <v>Clara Freeman - Director</v>
          </cell>
          <cell r="V1739" t="str">
            <v>0</v>
          </cell>
          <cell r="W1739" t="str">
            <v>CACF</v>
          </cell>
          <cell r="X1739" t="str">
            <v>Yes</v>
          </cell>
          <cell r="Y1739" t="str">
            <v xml:space="preserve">      </v>
          </cell>
          <cell r="Z1739" t="str">
            <v/>
          </cell>
          <cell r="AA1739" t="str">
            <v/>
          </cell>
          <cell r="AB1739" t="str">
            <v/>
          </cell>
          <cell r="AC1739" t="str">
            <v>0.00</v>
          </cell>
          <cell r="AD1739" t="str">
            <v>W628</v>
          </cell>
          <cell r="AE1739" t="str">
            <v/>
          </cell>
          <cell r="AF1739" t="str">
            <v>0.00</v>
          </cell>
          <cell r="AG1739" t="str">
            <v>WILLIAMSBRIDGE</v>
          </cell>
        </row>
        <row r="1740">
          <cell r="A1740" t="str">
            <v>3077</v>
          </cell>
          <cell r="B1740" t="str">
            <v>W630</v>
          </cell>
          <cell r="C1740" t="str">
            <v/>
          </cell>
          <cell r="D1740" t="str">
            <v>K</v>
          </cell>
          <cell r="E1740" t="str">
            <v>Pleasant Avenue Day Care Center</v>
          </cell>
          <cell r="F1740" t="str">
            <v>Attn: Director</v>
          </cell>
          <cell r="G1740" t="str">
            <v>Pleasant Avenue Day Care Center</v>
          </cell>
          <cell r="H1740" t="str">
            <v>451 E.120th Street</v>
          </cell>
          <cell r="I1740" t="str">
            <v>New York</v>
          </cell>
          <cell r="J1740" t="str">
            <v>(212) 534-0887</v>
          </cell>
          <cell r="K1740" t="str">
            <v>Ms Rhonda Brown - Director</v>
          </cell>
          <cell r="L1740" t="str">
            <v>MANHATTAN</v>
          </cell>
          <cell r="M1740" t="str">
            <v>PADCC451@AOL.COM</v>
          </cell>
          <cell r="N1740" t="str">
            <v>02/27/95</v>
          </cell>
          <cell r="O1740" t="str">
            <v>0.00</v>
          </cell>
          <cell r="P1740" t="str">
            <v>RA</v>
          </cell>
          <cell r="Q1740" t="str">
            <v>No</v>
          </cell>
          <cell r="R1740" t="str">
            <v>3077</v>
          </cell>
          <cell r="S1740" t="str">
            <v>260</v>
          </cell>
          <cell r="T1740" t="str">
            <v>UNASSIGNED</v>
          </cell>
          <cell r="U1740" t="str">
            <v>Clara Freeman - Director</v>
          </cell>
          <cell r="V1740" t="str">
            <v>0</v>
          </cell>
          <cell r="W1740" t="str">
            <v>CACF</v>
          </cell>
          <cell r="X1740" t="str">
            <v>Yes</v>
          </cell>
          <cell r="Y1740" t="str">
            <v xml:space="preserve">      </v>
          </cell>
          <cell r="Z1740" t="str">
            <v>10/24/11</v>
          </cell>
          <cell r="AA1740" t="str">
            <v/>
          </cell>
          <cell r="AB1740" t="str">
            <v/>
          </cell>
          <cell r="AC1740" t="str">
            <v>0.00</v>
          </cell>
          <cell r="AD1740" t="str">
            <v>W630</v>
          </cell>
          <cell r="AE1740" t="str">
            <v>2EZ9NKM</v>
          </cell>
          <cell r="AF1740" t="str">
            <v>0.00</v>
          </cell>
          <cell r="AG1740" t="str">
            <v>PLEASANT AVENUE</v>
          </cell>
        </row>
        <row r="1741">
          <cell r="A1741" t="str">
            <v>3066</v>
          </cell>
          <cell r="B1741" t="str">
            <v>W631</v>
          </cell>
          <cell r="C1741" t="str">
            <v/>
          </cell>
          <cell r="D1741" t="str">
            <v>K</v>
          </cell>
          <cell r="E1741" t="str">
            <v>Westchester Tremont DCC,  Inc.</v>
          </cell>
          <cell r="F1741" t="str">
            <v>Attn: Food Service Director</v>
          </cell>
          <cell r="G1741" t="str">
            <v>Westchester Tremont DCC, Inc.</v>
          </cell>
          <cell r="H1741" t="str">
            <v>2547 East Tremont Avenue</v>
          </cell>
          <cell r="I1741" t="str">
            <v>Bronx</v>
          </cell>
          <cell r="J1741" t="str">
            <v>(718) 824-7390</v>
          </cell>
          <cell r="K1741" t="str">
            <v>Marie Milillo</v>
          </cell>
          <cell r="L1741" t="str">
            <v>BRONX</v>
          </cell>
          <cell r="M1741" t="str">
            <v>wtdccdirector@optimum.net</v>
          </cell>
          <cell r="N1741" t="str">
            <v>09/22/00</v>
          </cell>
          <cell r="O1741" t="str">
            <v>0.00</v>
          </cell>
          <cell r="P1741" t="str">
            <v>RA</v>
          </cell>
          <cell r="Q1741" t="str">
            <v>No</v>
          </cell>
          <cell r="R1741" t="str">
            <v>3066</v>
          </cell>
          <cell r="S1741" t="str">
            <v>260</v>
          </cell>
          <cell r="T1741" t="str">
            <v>UNASSIGNED</v>
          </cell>
          <cell r="U1741" t="str">
            <v>Clara Freeman</v>
          </cell>
          <cell r="V1741" t="str">
            <v>15378</v>
          </cell>
          <cell r="W1741" t="str">
            <v>CACF</v>
          </cell>
          <cell r="X1741" t="str">
            <v>Yes</v>
          </cell>
          <cell r="Y1741" t="str">
            <v xml:space="preserve">      </v>
          </cell>
          <cell r="Z1741" t="str">
            <v>11/01/11</v>
          </cell>
          <cell r="AA1741" t="str">
            <v/>
          </cell>
          <cell r="AB1741" t="str">
            <v/>
          </cell>
          <cell r="AC1741" t="str">
            <v>0.00</v>
          </cell>
          <cell r="AD1741" t="str">
            <v>W631</v>
          </cell>
          <cell r="AE1741" t="str">
            <v>Wtdcc10461</v>
          </cell>
          <cell r="AF1741" t="str">
            <v>0.00</v>
          </cell>
          <cell r="AG1741" t="str">
            <v>WESTCHESTER</v>
          </cell>
        </row>
        <row r="1742">
          <cell r="A1742" t="str">
            <v>3133</v>
          </cell>
          <cell r="B1742" t="str">
            <v>W632</v>
          </cell>
          <cell r="C1742" t="str">
            <v/>
          </cell>
          <cell r="D1742" t="str">
            <v>K</v>
          </cell>
          <cell r="E1742" t="str">
            <v>Throggs Neck Child Care Ctr</v>
          </cell>
          <cell r="F1742" t="str">
            <v>Attn: Director</v>
          </cell>
          <cell r="G1742" t="str">
            <v>Throggs Neck Child Care Ctr</v>
          </cell>
          <cell r="H1742" t="str">
            <v>461 Swinton Avenue</v>
          </cell>
          <cell r="I1742" t="str">
            <v>Bronx</v>
          </cell>
          <cell r="J1742" t="str">
            <v>(718) 822-0172</v>
          </cell>
          <cell r="K1742" t="str">
            <v>Justina  Rodriguez - Director</v>
          </cell>
          <cell r="L1742" t="str">
            <v>BRONX</v>
          </cell>
          <cell r="M1742" t="str">
            <v>TNECK461@YAHOO.COM</v>
          </cell>
          <cell r="N1742" t="str">
            <v>02/27/95</v>
          </cell>
          <cell r="O1742" t="str">
            <v>0.00</v>
          </cell>
          <cell r="P1742" t="str">
            <v>RA</v>
          </cell>
          <cell r="Q1742" t="str">
            <v>No</v>
          </cell>
          <cell r="R1742" t="str">
            <v>3133</v>
          </cell>
          <cell r="S1742" t="str">
            <v>260</v>
          </cell>
          <cell r="T1742" t="str">
            <v>UNASSIGNED</v>
          </cell>
          <cell r="U1742" t="str">
            <v/>
          </cell>
          <cell r="V1742" t="str">
            <v>21143</v>
          </cell>
          <cell r="W1742" t="str">
            <v>CACF</v>
          </cell>
          <cell r="X1742" t="str">
            <v>Yes</v>
          </cell>
          <cell r="Y1742" t="str">
            <v xml:space="preserve">      </v>
          </cell>
          <cell r="Z1742" t="str">
            <v>10/26/11</v>
          </cell>
          <cell r="AA1742" t="str">
            <v/>
          </cell>
          <cell r="AB1742" t="str">
            <v/>
          </cell>
          <cell r="AC1742" t="str">
            <v>0.00</v>
          </cell>
          <cell r="AD1742" t="str">
            <v>W632</v>
          </cell>
          <cell r="AE1742" t="str">
            <v>MZAF8CJ</v>
          </cell>
          <cell r="AF1742" t="str">
            <v>0.00</v>
          </cell>
          <cell r="AG1742" t="str">
            <v>THROGGS NECK</v>
          </cell>
        </row>
        <row r="1743">
          <cell r="A1743" t="str">
            <v/>
          </cell>
          <cell r="B1743" t="str">
            <v>W633</v>
          </cell>
          <cell r="C1743" t="str">
            <v/>
          </cell>
          <cell r="D1743" t="str">
            <v>K</v>
          </cell>
          <cell r="E1743" t="str">
            <v>Community Day Nursery #0</v>
          </cell>
          <cell r="F1743" t="str">
            <v/>
          </cell>
          <cell r="G1743" t="str">
            <v>Attn: Director</v>
          </cell>
          <cell r="H1743" t="str">
            <v>382 Sutter Avenue</v>
          </cell>
          <cell r="I1743" t="str">
            <v>Brooklyn</v>
          </cell>
          <cell r="J1743" t="str">
            <v>(718) 342-3700</v>
          </cell>
          <cell r="K1743" t="str">
            <v/>
          </cell>
          <cell r="L1743" t="str">
            <v>CAYUGA</v>
          </cell>
          <cell r="M1743" t="str">
            <v/>
          </cell>
          <cell r="N1743" t="str">
            <v>02/27/95</v>
          </cell>
          <cell r="O1743" t="str">
            <v>0.00</v>
          </cell>
          <cell r="P1743" t="str">
            <v>RA</v>
          </cell>
          <cell r="Q1743" t="str">
            <v>No</v>
          </cell>
          <cell r="R1743" t="str">
            <v/>
          </cell>
          <cell r="S1743" t="str">
            <v>260</v>
          </cell>
          <cell r="T1743" t="str">
            <v>UNASSIGNED</v>
          </cell>
          <cell r="U1743" t="str">
            <v>Clara Freeman - Director</v>
          </cell>
          <cell r="V1743" t="str">
            <v>0</v>
          </cell>
          <cell r="W1743" t="str">
            <v>CACF</v>
          </cell>
          <cell r="X1743" t="str">
            <v>Yes</v>
          </cell>
          <cell r="Y1743" t="str">
            <v xml:space="preserve">      </v>
          </cell>
          <cell r="Z1743" t="str">
            <v/>
          </cell>
          <cell r="AA1743" t="str">
            <v/>
          </cell>
          <cell r="AB1743" t="str">
            <v/>
          </cell>
          <cell r="AC1743" t="str">
            <v>0.00</v>
          </cell>
          <cell r="AD1743" t="str">
            <v>W633</v>
          </cell>
          <cell r="AE1743" t="str">
            <v>AY5YPFT</v>
          </cell>
          <cell r="AF1743" t="str">
            <v>0.00</v>
          </cell>
          <cell r="AG1743" t="str">
            <v>COMMUNITY DAY</v>
          </cell>
        </row>
        <row r="1744">
          <cell r="A1744" t="str">
            <v/>
          </cell>
          <cell r="B1744" t="str">
            <v>W634</v>
          </cell>
          <cell r="C1744" t="str">
            <v/>
          </cell>
          <cell r="D1744" t="str">
            <v>K</v>
          </cell>
          <cell r="E1744" t="str">
            <v>Community Day Nursery #1</v>
          </cell>
          <cell r="F1744" t="str">
            <v/>
          </cell>
          <cell r="G1744" t="str">
            <v>Attn: Director</v>
          </cell>
          <cell r="H1744" t="str">
            <v>851 Liberty Avenue</v>
          </cell>
          <cell r="I1744" t="str">
            <v>Brooklyn</v>
          </cell>
          <cell r="J1744" t="str">
            <v>(718) 235-7300</v>
          </cell>
          <cell r="K1744" t="str">
            <v/>
          </cell>
          <cell r="L1744" t="str">
            <v>CAYUGA</v>
          </cell>
          <cell r="M1744" t="str">
            <v/>
          </cell>
          <cell r="N1744" t="str">
            <v>02/27/95</v>
          </cell>
          <cell r="O1744" t="str">
            <v>0.00</v>
          </cell>
          <cell r="P1744" t="str">
            <v>RA</v>
          </cell>
          <cell r="Q1744" t="str">
            <v>No</v>
          </cell>
          <cell r="R1744" t="str">
            <v/>
          </cell>
          <cell r="S1744" t="str">
            <v>260</v>
          </cell>
          <cell r="T1744" t="str">
            <v>UNASSIGNED</v>
          </cell>
          <cell r="U1744" t="str">
            <v>Clara Freeman - Director</v>
          </cell>
          <cell r="V1744" t="str">
            <v>0</v>
          </cell>
          <cell r="W1744" t="str">
            <v>CACF</v>
          </cell>
          <cell r="X1744" t="str">
            <v>Yes</v>
          </cell>
          <cell r="Y1744" t="str">
            <v xml:space="preserve">      </v>
          </cell>
          <cell r="Z1744" t="str">
            <v/>
          </cell>
          <cell r="AA1744" t="str">
            <v/>
          </cell>
          <cell r="AB1744" t="str">
            <v/>
          </cell>
          <cell r="AC1744" t="str">
            <v>0.00</v>
          </cell>
          <cell r="AD1744" t="str">
            <v>W634</v>
          </cell>
          <cell r="AE1744" t="str">
            <v>KVE9BYP</v>
          </cell>
          <cell r="AF1744" t="str">
            <v>0.00</v>
          </cell>
          <cell r="AG1744" t="str">
            <v>COMMUNITY DAY</v>
          </cell>
        </row>
        <row r="1745">
          <cell r="A1745" t="str">
            <v/>
          </cell>
          <cell r="B1745" t="str">
            <v>W635</v>
          </cell>
          <cell r="C1745" t="str">
            <v/>
          </cell>
          <cell r="D1745" t="str">
            <v>K</v>
          </cell>
          <cell r="E1745" t="str">
            <v>Community Day Nursery #2</v>
          </cell>
          <cell r="F1745" t="str">
            <v/>
          </cell>
          <cell r="G1745" t="str">
            <v>Attn: Director</v>
          </cell>
          <cell r="H1745" t="str">
            <v>2505 Pitkins Avenue</v>
          </cell>
          <cell r="I1745" t="str">
            <v>Brooklyn</v>
          </cell>
          <cell r="J1745" t="str">
            <v>(718) 342-3700</v>
          </cell>
          <cell r="K1745" t="str">
            <v/>
          </cell>
          <cell r="L1745" t="str">
            <v>CAYUGA</v>
          </cell>
          <cell r="M1745" t="str">
            <v/>
          </cell>
          <cell r="N1745" t="str">
            <v>02/27/95</v>
          </cell>
          <cell r="O1745" t="str">
            <v>0.00</v>
          </cell>
          <cell r="P1745" t="str">
            <v>RA</v>
          </cell>
          <cell r="Q1745" t="str">
            <v>No</v>
          </cell>
          <cell r="R1745" t="str">
            <v/>
          </cell>
          <cell r="S1745" t="str">
            <v>260</v>
          </cell>
          <cell r="T1745" t="str">
            <v>UNASSIGNED</v>
          </cell>
          <cell r="U1745" t="str">
            <v>Clara Freeman - Director</v>
          </cell>
          <cell r="V1745" t="str">
            <v>0</v>
          </cell>
          <cell r="W1745" t="str">
            <v>CACF</v>
          </cell>
          <cell r="X1745" t="str">
            <v>Yes</v>
          </cell>
          <cell r="Y1745" t="str">
            <v xml:space="preserve">      </v>
          </cell>
          <cell r="Z1745" t="str">
            <v/>
          </cell>
          <cell r="AA1745" t="str">
            <v/>
          </cell>
          <cell r="AB1745" t="str">
            <v/>
          </cell>
          <cell r="AC1745" t="str">
            <v>0.00</v>
          </cell>
          <cell r="AD1745" t="str">
            <v>W635</v>
          </cell>
          <cell r="AE1745" t="str">
            <v>WXDYGUF</v>
          </cell>
          <cell r="AF1745" t="str">
            <v>0.00</v>
          </cell>
          <cell r="AG1745" t="str">
            <v>COMMUNITY DAY</v>
          </cell>
        </row>
        <row r="1746">
          <cell r="A1746" t="str">
            <v>3052</v>
          </cell>
          <cell r="B1746" t="str">
            <v>W636</v>
          </cell>
          <cell r="C1746" t="str">
            <v/>
          </cell>
          <cell r="D1746" t="str">
            <v>K</v>
          </cell>
          <cell r="E1746" t="str">
            <v>Rockaway Comm Corp Inc</v>
          </cell>
          <cell r="F1746" t="str">
            <v>Rockaway Head Start Dir</v>
          </cell>
          <cell r="G1746" t="str">
            <v>Rockaway Comm Corp,Inc.</v>
          </cell>
          <cell r="H1746" t="str">
            <v>72-05 Beach Channel Dr.</v>
          </cell>
          <cell r="I1746" t="str">
            <v>Arverne</v>
          </cell>
          <cell r="J1746" t="str">
            <v>(718) 945-0393</v>
          </cell>
          <cell r="K1746" t="str">
            <v>Sondra Jenkins -FSD</v>
          </cell>
          <cell r="L1746" t="str">
            <v>QUEENS</v>
          </cell>
          <cell r="M1746" t="str">
            <v>ROCKAWAYHS@AOL.COM</v>
          </cell>
          <cell r="N1746" t="str">
            <v>02/27/95</v>
          </cell>
          <cell r="O1746" t="str">
            <v>0.00</v>
          </cell>
          <cell r="P1746" t="str">
            <v>RA</v>
          </cell>
          <cell r="Q1746" t="str">
            <v>No</v>
          </cell>
          <cell r="R1746" t="str">
            <v>3052</v>
          </cell>
          <cell r="S1746" t="str">
            <v>260</v>
          </cell>
          <cell r="T1746" t="str">
            <v>UNASSIGNED</v>
          </cell>
          <cell r="U1746" t="str">
            <v/>
          </cell>
          <cell r="V1746" t="str">
            <v>7494</v>
          </cell>
          <cell r="W1746" t="str">
            <v>CACF</v>
          </cell>
          <cell r="X1746" t="str">
            <v>Yes</v>
          </cell>
          <cell r="Y1746" t="str">
            <v xml:space="preserve">      </v>
          </cell>
          <cell r="Z1746" t="str">
            <v/>
          </cell>
          <cell r="AA1746" t="str">
            <v/>
          </cell>
          <cell r="AB1746" t="str">
            <v/>
          </cell>
          <cell r="AC1746" t="str">
            <v>0.00</v>
          </cell>
          <cell r="AD1746" t="str">
            <v>W636</v>
          </cell>
          <cell r="AE1746" t="str">
            <v>YJAPAZ6</v>
          </cell>
          <cell r="AF1746" t="str">
            <v>0.00</v>
          </cell>
          <cell r="AG1746" t="str">
            <v>ROCKAWAY COMM</v>
          </cell>
        </row>
        <row r="1747">
          <cell r="A1747" t="str">
            <v>3454</v>
          </cell>
          <cell r="B1747" t="str">
            <v>W637</v>
          </cell>
          <cell r="C1747" t="str">
            <v/>
          </cell>
          <cell r="D1747" t="str">
            <v>K</v>
          </cell>
          <cell r="E1747" t="str">
            <v>Mary Mcleod Bethune Daycare</v>
          </cell>
          <cell r="F1747" t="str">
            <v>Caroline Gomez</v>
          </cell>
          <cell r="G1747" t="str">
            <v>Mary Mcleod Bethune Daycare</v>
          </cell>
          <cell r="H1747" t="str">
            <v>360 Pulaski Street</v>
          </cell>
          <cell r="I1747" t="str">
            <v>Brooklyn</v>
          </cell>
          <cell r="J1747" t="str">
            <v>(718) 455-5137</v>
          </cell>
          <cell r="K1747" t="str">
            <v>Terrel Blackett</v>
          </cell>
          <cell r="L1747" t="str">
            <v>KINGS</v>
          </cell>
          <cell r="M1747" t="str">
            <v>MMBDCC360@MSN.COM</v>
          </cell>
          <cell r="N1747" t="str">
            <v>04/22/03</v>
          </cell>
          <cell r="O1747" t="str">
            <v>0.00</v>
          </cell>
          <cell r="P1747" t="str">
            <v>RA</v>
          </cell>
          <cell r="Q1747" t="str">
            <v>No</v>
          </cell>
          <cell r="R1747" t="str">
            <v>3454</v>
          </cell>
          <cell r="S1747" t="str">
            <v>260</v>
          </cell>
          <cell r="T1747" t="str">
            <v>UNASSIGNED</v>
          </cell>
          <cell r="U1747" t="str">
            <v>Clara Freeman - Director</v>
          </cell>
          <cell r="V1747" t="str">
            <v>11822</v>
          </cell>
          <cell r="W1747" t="str">
            <v>CACF</v>
          </cell>
          <cell r="X1747" t="str">
            <v>Yes</v>
          </cell>
          <cell r="Y1747" t="str">
            <v xml:space="preserve">      </v>
          </cell>
          <cell r="Z1747" t="str">
            <v>10/24/11</v>
          </cell>
          <cell r="AA1747" t="str">
            <v/>
          </cell>
          <cell r="AB1747" t="str">
            <v/>
          </cell>
          <cell r="AC1747" t="str">
            <v>0.00</v>
          </cell>
          <cell r="AD1747" t="str">
            <v>W637</v>
          </cell>
          <cell r="AE1747" t="str">
            <v>J7XRWJ5</v>
          </cell>
          <cell r="AF1747" t="str">
            <v>0.00</v>
          </cell>
          <cell r="AG1747" t="str">
            <v>MARY MCLEOD</v>
          </cell>
        </row>
        <row r="1748">
          <cell r="A1748" t="str">
            <v/>
          </cell>
          <cell r="B1748" t="str">
            <v>W638</v>
          </cell>
          <cell r="C1748" t="str">
            <v/>
          </cell>
          <cell r="D1748" t="str">
            <v>K</v>
          </cell>
          <cell r="E1748" t="str">
            <v>Chama Brooklyn Child Dev Ctr</v>
          </cell>
          <cell r="F1748" t="str">
            <v/>
          </cell>
          <cell r="G1748" t="str">
            <v>Att: Food Service Director</v>
          </cell>
          <cell r="H1748" t="str">
            <v>1835 Sterling Place</v>
          </cell>
          <cell r="I1748" t="str">
            <v>Brooklyn</v>
          </cell>
          <cell r="J1748" t="str">
            <v>(718) 498-4300</v>
          </cell>
          <cell r="K1748" t="str">
            <v/>
          </cell>
          <cell r="L1748" t="str">
            <v>CAYUGA</v>
          </cell>
          <cell r="M1748" t="str">
            <v/>
          </cell>
          <cell r="N1748" t="str">
            <v>02/27/95</v>
          </cell>
          <cell r="O1748" t="str">
            <v>0.00</v>
          </cell>
          <cell r="P1748" t="str">
            <v>RA</v>
          </cell>
          <cell r="Q1748" t="str">
            <v>No</v>
          </cell>
          <cell r="R1748" t="str">
            <v/>
          </cell>
          <cell r="S1748" t="str">
            <v>260</v>
          </cell>
          <cell r="T1748" t="str">
            <v>UNASSIGNED</v>
          </cell>
          <cell r="U1748" t="str">
            <v>Clara Freeman - Director</v>
          </cell>
          <cell r="V1748" t="str">
            <v>0</v>
          </cell>
          <cell r="W1748" t="str">
            <v>CACF</v>
          </cell>
          <cell r="X1748" t="str">
            <v>Yes</v>
          </cell>
          <cell r="Y1748" t="str">
            <v xml:space="preserve">      </v>
          </cell>
          <cell r="Z1748" t="str">
            <v/>
          </cell>
          <cell r="AA1748" t="str">
            <v/>
          </cell>
          <cell r="AB1748" t="str">
            <v/>
          </cell>
          <cell r="AC1748" t="str">
            <v>0.00</v>
          </cell>
          <cell r="AD1748" t="str">
            <v>W638</v>
          </cell>
          <cell r="AE1748" t="str">
            <v>BVG4G8G</v>
          </cell>
          <cell r="AF1748" t="str">
            <v>0.00</v>
          </cell>
          <cell r="AG1748" t="str">
            <v>CHAMA BROOKLYN</v>
          </cell>
        </row>
        <row r="1749">
          <cell r="A1749" t="str">
            <v>3135</v>
          </cell>
          <cell r="B1749" t="str">
            <v>W639</v>
          </cell>
          <cell r="C1749" t="str">
            <v/>
          </cell>
          <cell r="D1749" t="str">
            <v>K</v>
          </cell>
          <cell r="E1749" t="str">
            <v>Lincoln Square Neigh'd Center, Inc.</v>
          </cell>
          <cell r="F1749" t="str">
            <v>Attn: Food Service Director</v>
          </cell>
          <cell r="G1749" t="str">
            <v>Lincoln Square Neigh'd Center, Inc.</v>
          </cell>
          <cell r="H1749" t="str">
            <v>250 West 65th Street</v>
          </cell>
          <cell r="I1749" t="str">
            <v>New York</v>
          </cell>
          <cell r="J1749" t="str">
            <v>(212) 712-9306</v>
          </cell>
          <cell r="K1749" t="str">
            <v>Angelica Perez</v>
          </cell>
          <cell r="L1749" t="str">
            <v>MANHATTAN</v>
          </cell>
          <cell r="M1749" t="str">
            <v>aperez@goddard.org</v>
          </cell>
          <cell r="N1749" t="str">
            <v>02/27/95</v>
          </cell>
          <cell r="O1749" t="str">
            <v>5,639.41</v>
          </cell>
          <cell r="P1749" t="str">
            <v>RA</v>
          </cell>
          <cell r="Q1749" t="str">
            <v>Yes</v>
          </cell>
          <cell r="R1749" t="str">
            <v>3135</v>
          </cell>
          <cell r="S1749" t="str">
            <v>260</v>
          </cell>
          <cell r="T1749" t="str">
            <v>UNASSIGNED</v>
          </cell>
          <cell r="U1749" t="str">
            <v/>
          </cell>
          <cell r="V1749" t="str">
            <v>15557</v>
          </cell>
          <cell r="W1749" t="str">
            <v>CACF</v>
          </cell>
          <cell r="X1749" t="str">
            <v>Yes</v>
          </cell>
          <cell r="Y1749" t="str">
            <v xml:space="preserve">      </v>
          </cell>
          <cell r="Z1749" t="str">
            <v>11/04/11</v>
          </cell>
          <cell r="AA1749" t="str">
            <v/>
          </cell>
          <cell r="AB1749" t="str">
            <v/>
          </cell>
          <cell r="AC1749" t="str">
            <v>-1,230.98</v>
          </cell>
          <cell r="AD1749" t="str">
            <v>W639</v>
          </cell>
          <cell r="AE1749" t="str">
            <v>GRCC64ecc</v>
          </cell>
          <cell r="AF1749" t="str">
            <v>669.12</v>
          </cell>
          <cell r="AG1749" t="str">
            <v>LINCOLN SQUARE</v>
          </cell>
        </row>
        <row r="1750">
          <cell r="A1750" t="str">
            <v>3009</v>
          </cell>
          <cell r="B1750" t="str">
            <v>W640</v>
          </cell>
          <cell r="C1750" t="str">
            <v/>
          </cell>
          <cell r="D1750" t="str">
            <v>K</v>
          </cell>
          <cell r="E1750" t="str">
            <v>Bushwick United Housing, Inc.</v>
          </cell>
          <cell r="F1750" t="str">
            <v>Attn: Food Service Director</v>
          </cell>
          <cell r="G1750" t="str">
            <v>Bushwick United Housing, Inc.</v>
          </cell>
          <cell r="H1750" t="str">
            <v>136 Stanhope Street</v>
          </cell>
          <cell r="I1750" t="str">
            <v>Brooklyn</v>
          </cell>
          <cell r="J1750" t="str">
            <v>(718) 443-0685x 10</v>
          </cell>
          <cell r="K1750" t="str">
            <v>Jose Gonzalez</v>
          </cell>
          <cell r="L1750" t="str">
            <v>KINGS</v>
          </cell>
          <cell r="M1750" t="str">
            <v>bushunited@aol.com</v>
          </cell>
          <cell r="N1750" t="str">
            <v>02/27/95</v>
          </cell>
          <cell r="O1750" t="str">
            <v>33,909.34</v>
          </cell>
          <cell r="P1750" t="str">
            <v>RA</v>
          </cell>
          <cell r="Q1750" t="str">
            <v>Yes</v>
          </cell>
          <cell r="R1750" t="str">
            <v>3009</v>
          </cell>
          <cell r="S1750" t="str">
            <v>260</v>
          </cell>
          <cell r="T1750" t="str">
            <v>UNASSIGNED</v>
          </cell>
          <cell r="U1750" t="str">
            <v>Clara Freeman</v>
          </cell>
          <cell r="V1750" t="str">
            <v>93543</v>
          </cell>
          <cell r="W1750" t="str">
            <v>CACF</v>
          </cell>
          <cell r="X1750" t="str">
            <v>Yes</v>
          </cell>
          <cell r="Y1750" t="str">
            <v xml:space="preserve">      </v>
          </cell>
          <cell r="Z1750" t="str">
            <v>10/20/11</v>
          </cell>
          <cell r="AA1750" t="str">
            <v/>
          </cell>
          <cell r="AB1750" t="str">
            <v/>
          </cell>
          <cell r="AC1750" t="str">
            <v>-224.99</v>
          </cell>
          <cell r="AD1750" t="str">
            <v>W640</v>
          </cell>
          <cell r="AE1750" t="str">
            <v>Avalynn921</v>
          </cell>
          <cell r="AF1750" t="str">
            <v>-2,398.87</v>
          </cell>
          <cell r="AG1750" t="str">
            <v>BUSHWICK UNITED</v>
          </cell>
        </row>
        <row r="1751">
          <cell r="A1751" t="str">
            <v/>
          </cell>
          <cell r="B1751" t="str">
            <v>W642</v>
          </cell>
          <cell r="C1751" t="str">
            <v/>
          </cell>
          <cell r="D1751" t="str">
            <v>K</v>
          </cell>
          <cell r="E1751" t="str">
            <v>Morningside Community Ctr Inc</v>
          </cell>
          <cell r="F1751" t="str">
            <v/>
          </cell>
          <cell r="G1751" t="str">
            <v>Attn:Day Care Director</v>
          </cell>
          <cell r="H1751" t="str">
            <v>2967 Eighth Avenue</v>
          </cell>
          <cell r="I1751" t="str">
            <v>New York</v>
          </cell>
          <cell r="J1751" t="str">
            <v>(212) 281-4142</v>
          </cell>
          <cell r="K1751" t="str">
            <v/>
          </cell>
          <cell r="L1751" t="str">
            <v>CHAUTAUQUA</v>
          </cell>
          <cell r="M1751" t="str">
            <v/>
          </cell>
          <cell r="N1751" t="str">
            <v>02/27/95</v>
          </cell>
          <cell r="O1751" t="str">
            <v>0.00</v>
          </cell>
          <cell r="P1751" t="str">
            <v>RA</v>
          </cell>
          <cell r="Q1751" t="str">
            <v>No</v>
          </cell>
          <cell r="R1751" t="str">
            <v/>
          </cell>
          <cell r="S1751" t="str">
            <v>260</v>
          </cell>
          <cell r="T1751" t="str">
            <v>UNASSIGNED</v>
          </cell>
          <cell r="U1751" t="str">
            <v>Clara Freeman - Director</v>
          </cell>
          <cell r="V1751" t="str">
            <v>0</v>
          </cell>
          <cell r="W1751" t="str">
            <v>CACF</v>
          </cell>
          <cell r="X1751" t="str">
            <v>Yes</v>
          </cell>
          <cell r="Y1751" t="str">
            <v xml:space="preserve">      </v>
          </cell>
          <cell r="Z1751" t="str">
            <v/>
          </cell>
          <cell r="AA1751" t="str">
            <v/>
          </cell>
          <cell r="AB1751" t="str">
            <v/>
          </cell>
          <cell r="AC1751" t="str">
            <v>0.00</v>
          </cell>
          <cell r="AD1751" t="str">
            <v>W642</v>
          </cell>
          <cell r="AE1751" t="str">
            <v>D8SPZ8A</v>
          </cell>
          <cell r="AF1751" t="str">
            <v>0.00</v>
          </cell>
          <cell r="AG1751" t="str">
            <v>MORNINGSIDE COMM</v>
          </cell>
        </row>
        <row r="1752">
          <cell r="A1752" t="str">
            <v>3226</v>
          </cell>
          <cell r="B1752" t="str">
            <v>W643</v>
          </cell>
          <cell r="C1752" t="str">
            <v/>
          </cell>
          <cell r="D1752" t="str">
            <v>K</v>
          </cell>
          <cell r="E1752" t="str">
            <v>Louis A Fickling CDC</v>
          </cell>
          <cell r="F1752" t="str">
            <v>Louis A Fickling CDC Dir</v>
          </cell>
          <cell r="G1752" t="str">
            <v>Claremont Neighborhood, Ctr</v>
          </cell>
          <cell r="H1752" t="str">
            <v>1240 Webster Avenue</v>
          </cell>
          <cell r="I1752" t="str">
            <v>Bronx</v>
          </cell>
          <cell r="J1752" t="str">
            <v>(718) 538-7135</v>
          </cell>
          <cell r="K1752" t="str">
            <v>Beatrice Moncrease - Director</v>
          </cell>
          <cell r="L1752" t="str">
            <v>BRONX</v>
          </cell>
          <cell r="M1752" t="str">
            <v/>
          </cell>
          <cell r="N1752" t="str">
            <v>04/22/03</v>
          </cell>
          <cell r="O1752" t="str">
            <v>0.00</v>
          </cell>
          <cell r="P1752" t="str">
            <v>RA</v>
          </cell>
          <cell r="Q1752" t="str">
            <v>No</v>
          </cell>
          <cell r="R1752" t="str">
            <v>3226</v>
          </cell>
          <cell r="S1752" t="str">
            <v>260</v>
          </cell>
          <cell r="T1752" t="str">
            <v>UNASSIGNED</v>
          </cell>
          <cell r="U1752" t="str">
            <v>Clara Freeman - Director</v>
          </cell>
          <cell r="V1752" t="str">
            <v>0</v>
          </cell>
          <cell r="W1752" t="str">
            <v>CACF</v>
          </cell>
          <cell r="X1752" t="str">
            <v>Yes</v>
          </cell>
          <cell r="Y1752" t="str">
            <v xml:space="preserve">      </v>
          </cell>
          <cell r="Z1752" t="str">
            <v/>
          </cell>
          <cell r="AA1752" t="str">
            <v/>
          </cell>
          <cell r="AB1752" t="str">
            <v/>
          </cell>
          <cell r="AC1752" t="str">
            <v>0.00</v>
          </cell>
          <cell r="AD1752" t="str">
            <v>W643</v>
          </cell>
          <cell r="AE1752" t="str">
            <v>2RGAVRN</v>
          </cell>
          <cell r="AF1752" t="str">
            <v>0.00</v>
          </cell>
          <cell r="AG1752" t="str">
            <v>LOUIS A FICKLING</v>
          </cell>
        </row>
        <row r="1753">
          <cell r="A1753" t="str">
            <v>3131</v>
          </cell>
          <cell r="B1753" t="str">
            <v>W645</v>
          </cell>
          <cell r="C1753" t="str">
            <v/>
          </cell>
          <cell r="D1753" t="str">
            <v>K</v>
          </cell>
          <cell r="E1753" t="str">
            <v>Addie Mae Collins Comm Service</v>
          </cell>
          <cell r="F1753" t="str">
            <v>Attn: Food Service Director</v>
          </cell>
          <cell r="G1753" t="str">
            <v>Addie Mae Collins Comm Service</v>
          </cell>
          <cell r="H1753" t="str">
            <v>110 East 129th Street</v>
          </cell>
          <cell r="I1753" t="str">
            <v>New York</v>
          </cell>
          <cell r="J1753" t="str">
            <v>(212) 831-9220</v>
          </cell>
          <cell r="K1753" t="str">
            <v>Diane Spann</v>
          </cell>
          <cell r="L1753" t="str">
            <v>MANHATTAN</v>
          </cell>
          <cell r="M1753" t="str">
            <v>dspann@addiemaecollins.org</v>
          </cell>
          <cell r="N1753" t="str">
            <v>05/10/07</v>
          </cell>
          <cell r="O1753" t="str">
            <v>11,754.43</v>
          </cell>
          <cell r="P1753" t="str">
            <v>RA</v>
          </cell>
          <cell r="Q1753" t="str">
            <v>Yes</v>
          </cell>
          <cell r="R1753" t="str">
            <v>3131</v>
          </cell>
          <cell r="S1753" t="str">
            <v>260</v>
          </cell>
          <cell r="T1753" t="str">
            <v>UNASSIGNED</v>
          </cell>
          <cell r="U1753" t="str">
            <v>Clara Freeman</v>
          </cell>
          <cell r="V1753" t="str">
            <v>32426</v>
          </cell>
          <cell r="W1753" t="str">
            <v>CACF</v>
          </cell>
          <cell r="X1753" t="str">
            <v>Yes</v>
          </cell>
          <cell r="Y1753" t="str">
            <v xml:space="preserve">      </v>
          </cell>
          <cell r="Z1753" t="str">
            <v>10/17/11</v>
          </cell>
          <cell r="AA1753" t="str">
            <v/>
          </cell>
          <cell r="AB1753" t="str">
            <v/>
          </cell>
          <cell r="AC1753" t="str">
            <v>-336.53</v>
          </cell>
          <cell r="AD1753" t="str">
            <v>W645</v>
          </cell>
          <cell r="AE1753" t="str">
            <v>AMC-f43ss</v>
          </cell>
          <cell r="AF1753" t="str">
            <v>267.97</v>
          </cell>
          <cell r="AG1753" t="str">
            <v>ADDIE MAE COLLIN</v>
          </cell>
        </row>
        <row r="1754">
          <cell r="A1754" t="str">
            <v/>
          </cell>
          <cell r="B1754" t="str">
            <v>W646</v>
          </cell>
          <cell r="C1754" t="str">
            <v/>
          </cell>
          <cell r="D1754" t="str">
            <v>K</v>
          </cell>
          <cell r="E1754" t="str">
            <v>Southeast Bronx Neigh'd Ctrs</v>
          </cell>
          <cell r="F1754" t="str">
            <v/>
          </cell>
          <cell r="G1754" t="str">
            <v>Project Career Day Tr Pgm</v>
          </cell>
          <cell r="H1754" t="str">
            <v>3289 Third Avenue</v>
          </cell>
          <cell r="I1754" t="str">
            <v>Bronx</v>
          </cell>
          <cell r="J1754" t="str">
            <v>(716) 665-8908</v>
          </cell>
          <cell r="K1754" t="str">
            <v/>
          </cell>
          <cell r="L1754" t="str">
            <v>CAYUGA</v>
          </cell>
          <cell r="M1754" t="str">
            <v/>
          </cell>
          <cell r="N1754" t="str">
            <v>02/27/95</v>
          </cell>
          <cell r="O1754" t="str">
            <v>0.00</v>
          </cell>
          <cell r="P1754" t="str">
            <v>RA</v>
          </cell>
          <cell r="Q1754" t="str">
            <v>No</v>
          </cell>
          <cell r="R1754" t="str">
            <v/>
          </cell>
          <cell r="S1754" t="str">
            <v>260</v>
          </cell>
          <cell r="T1754" t="str">
            <v>UNASSIGNED</v>
          </cell>
          <cell r="U1754" t="str">
            <v>Clara Freeman - Director</v>
          </cell>
          <cell r="V1754" t="str">
            <v>0</v>
          </cell>
          <cell r="W1754" t="str">
            <v>CACF</v>
          </cell>
          <cell r="X1754" t="str">
            <v>Yes</v>
          </cell>
          <cell r="Y1754" t="str">
            <v xml:space="preserve">      </v>
          </cell>
          <cell r="Z1754" t="str">
            <v/>
          </cell>
          <cell r="AA1754" t="str">
            <v/>
          </cell>
          <cell r="AB1754" t="str">
            <v/>
          </cell>
          <cell r="AC1754" t="str">
            <v>0.00</v>
          </cell>
          <cell r="AD1754" t="str">
            <v>W646</v>
          </cell>
          <cell r="AE1754" t="str">
            <v>4D7F65S</v>
          </cell>
          <cell r="AF1754" t="str">
            <v>0.00</v>
          </cell>
          <cell r="AG1754" t="str">
            <v>SOUTHEAST BRONX</v>
          </cell>
        </row>
        <row r="1755">
          <cell r="A1755" t="str">
            <v/>
          </cell>
          <cell r="B1755" t="str">
            <v>W647</v>
          </cell>
          <cell r="C1755" t="str">
            <v/>
          </cell>
          <cell r="D1755" t="str">
            <v>K</v>
          </cell>
          <cell r="E1755" t="str">
            <v>United Methodist City Society</v>
          </cell>
          <cell r="F1755" t="str">
            <v/>
          </cell>
          <cell r="G1755" t="str">
            <v>Attn: Headstart Program Dir</v>
          </cell>
          <cell r="H1755" t="str">
            <v>39-34 21st Street</v>
          </cell>
          <cell r="I1755" t="str">
            <v>Long Island City</v>
          </cell>
          <cell r="J1755" t="str">
            <v>(718) 937-2216</v>
          </cell>
          <cell r="K1755" t="str">
            <v/>
          </cell>
          <cell r="L1755" t="str">
            <v>CHAUTAUQUA</v>
          </cell>
          <cell r="M1755" t="str">
            <v/>
          </cell>
          <cell r="N1755" t="str">
            <v>02/27/95</v>
          </cell>
          <cell r="O1755" t="str">
            <v>0.00</v>
          </cell>
          <cell r="P1755" t="str">
            <v>RA</v>
          </cell>
          <cell r="Q1755" t="str">
            <v>No</v>
          </cell>
          <cell r="R1755" t="str">
            <v/>
          </cell>
          <cell r="S1755" t="str">
            <v>260</v>
          </cell>
          <cell r="T1755" t="str">
            <v>UNASSIGNED</v>
          </cell>
          <cell r="U1755" t="str">
            <v>Clara Freeman - Director</v>
          </cell>
          <cell r="V1755" t="str">
            <v>0</v>
          </cell>
          <cell r="W1755" t="str">
            <v>CACF</v>
          </cell>
          <cell r="X1755" t="str">
            <v>Yes</v>
          </cell>
          <cell r="Y1755" t="str">
            <v xml:space="preserve">      </v>
          </cell>
          <cell r="Z1755" t="str">
            <v/>
          </cell>
          <cell r="AA1755" t="str">
            <v/>
          </cell>
          <cell r="AB1755" t="str">
            <v/>
          </cell>
          <cell r="AC1755" t="str">
            <v>0.00</v>
          </cell>
          <cell r="AD1755" t="str">
            <v>W647</v>
          </cell>
          <cell r="AE1755" t="str">
            <v>PZGT88X</v>
          </cell>
          <cell r="AF1755" t="str">
            <v>0.00</v>
          </cell>
          <cell r="AG1755" t="str">
            <v>UNITED METHODIST</v>
          </cell>
        </row>
        <row r="1756">
          <cell r="A1756" t="str">
            <v/>
          </cell>
          <cell r="B1756" t="str">
            <v>W648</v>
          </cell>
          <cell r="C1756" t="str">
            <v/>
          </cell>
          <cell r="D1756" t="str">
            <v>K</v>
          </cell>
          <cell r="E1756" t="str">
            <v>Leake &amp; Watts Inc</v>
          </cell>
          <cell r="F1756" t="str">
            <v/>
          </cell>
          <cell r="G1756" t="str">
            <v>Dr.Richard Green Lrn'g Ctr</v>
          </cell>
          <cell r="H1756" t="str">
            <v>450 Castle Hill Avenue</v>
          </cell>
          <cell r="I1756" t="str">
            <v>Bronx</v>
          </cell>
          <cell r="J1756" t="str">
            <v>(212) 829-9595</v>
          </cell>
          <cell r="K1756" t="str">
            <v/>
          </cell>
          <cell r="L1756" t="str">
            <v>CAYUGA</v>
          </cell>
          <cell r="M1756" t="str">
            <v/>
          </cell>
          <cell r="N1756" t="str">
            <v>02/27/95</v>
          </cell>
          <cell r="O1756" t="str">
            <v>0.00</v>
          </cell>
          <cell r="P1756" t="str">
            <v>RA</v>
          </cell>
          <cell r="Q1756" t="str">
            <v>No</v>
          </cell>
          <cell r="R1756" t="str">
            <v/>
          </cell>
          <cell r="S1756" t="str">
            <v>260</v>
          </cell>
          <cell r="T1756" t="str">
            <v>UNASSIGNED</v>
          </cell>
          <cell r="U1756" t="str">
            <v>Clara Freeman - Director</v>
          </cell>
          <cell r="V1756" t="str">
            <v>0</v>
          </cell>
          <cell r="W1756" t="str">
            <v>CACF</v>
          </cell>
          <cell r="X1756" t="str">
            <v>Yes</v>
          </cell>
          <cell r="Y1756" t="str">
            <v xml:space="preserve">      </v>
          </cell>
          <cell r="Z1756" t="str">
            <v/>
          </cell>
          <cell r="AA1756" t="str">
            <v/>
          </cell>
          <cell r="AB1756" t="str">
            <v/>
          </cell>
          <cell r="AC1756" t="str">
            <v>0.00</v>
          </cell>
          <cell r="AD1756" t="str">
            <v>W648</v>
          </cell>
          <cell r="AE1756" t="str">
            <v>DM55C5W</v>
          </cell>
          <cell r="AF1756" t="str">
            <v>0.00</v>
          </cell>
          <cell r="AG1756" t="str">
            <v>LEAKE &amp; WATTS</v>
          </cell>
        </row>
        <row r="1757">
          <cell r="A1757" t="str">
            <v/>
          </cell>
          <cell r="B1757" t="str">
            <v>W649</v>
          </cell>
          <cell r="C1757" t="str">
            <v/>
          </cell>
          <cell r="D1757" t="str">
            <v>K</v>
          </cell>
          <cell r="E1757" t="str">
            <v>Quick Start Day Care Inc</v>
          </cell>
          <cell r="F1757" t="str">
            <v/>
          </cell>
          <cell r="G1757" t="str">
            <v>Attn: Head Start Director</v>
          </cell>
          <cell r="H1757" t="str">
            <v>126-22 150th Street</v>
          </cell>
          <cell r="I1757" t="str">
            <v>South Ozone Park</v>
          </cell>
          <cell r="J1757" t="str">
            <v>(718) 978-0800</v>
          </cell>
          <cell r="K1757" t="str">
            <v/>
          </cell>
          <cell r="L1757" t="str">
            <v>CHAUTAUQUA</v>
          </cell>
          <cell r="M1757" t="str">
            <v/>
          </cell>
          <cell r="N1757" t="str">
            <v>02/27/95</v>
          </cell>
          <cell r="O1757" t="str">
            <v>0.00</v>
          </cell>
          <cell r="P1757" t="str">
            <v>RA</v>
          </cell>
          <cell r="Q1757" t="str">
            <v>No</v>
          </cell>
          <cell r="R1757" t="str">
            <v/>
          </cell>
          <cell r="S1757" t="str">
            <v>260</v>
          </cell>
          <cell r="T1757" t="str">
            <v>UNASSIGNED</v>
          </cell>
          <cell r="U1757" t="str">
            <v>Clara Freeman - Director</v>
          </cell>
          <cell r="V1757" t="str">
            <v>0</v>
          </cell>
          <cell r="W1757" t="str">
            <v>CACF</v>
          </cell>
          <cell r="X1757" t="str">
            <v>Yes</v>
          </cell>
          <cell r="Y1757" t="str">
            <v xml:space="preserve">      </v>
          </cell>
          <cell r="Z1757" t="str">
            <v/>
          </cell>
          <cell r="AA1757" t="str">
            <v/>
          </cell>
          <cell r="AB1757" t="str">
            <v/>
          </cell>
          <cell r="AC1757" t="str">
            <v>0.00</v>
          </cell>
          <cell r="AD1757" t="str">
            <v>W649</v>
          </cell>
          <cell r="AE1757" t="str">
            <v>FW7KPNS</v>
          </cell>
          <cell r="AF1757" t="str">
            <v>0.00</v>
          </cell>
          <cell r="AG1757" t="str">
            <v>QUICK START</v>
          </cell>
        </row>
        <row r="1758">
          <cell r="A1758" t="str">
            <v>3047</v>
          </cell>
          <cell r="B1758" t="str">
            <v>W650</v>
          </cell>
          <cell r="C1758" t="str">
            <v/>
          </cell>
          <cell r="D1758" t="str">
            <v>K</v>
          </cell>
          <cell r="E1758" t="str">
            <v>Community Parents Head Start</v>
          </cell>
          <cell r="F1758" t="str">
            <v>Attn: Food Service Director</v>
          </cell>
          <cell r="G1758" t="str">
            <v>Community Parents Head Start</v>
          </cell>
          <cell r="H1758" t="str">
            <v>90 Chauncey Street</v>
          </cell>
          <cell r="I1758" t="str">
            <v>Brooklyn</v>
          </cell>
          <cell r="J1758" t="str">
            <v>(718) 771-4002x 112</v>
          </cell>
          <cell r="K1758" t="str">
            <v>Cynthia Cummings</v>
          </cell>
          <cell r="L1758" t="str">
            <v>KINGS</v>
          </cell>
          <cell r="M1758" t="str">
            <v>cycummings@earthlink.net</v>
          </cell>
          <cell r="N1758" t="str">
            <v>02/27/95</v>
          </cell>
          <cell r="O1758" t="str">
            <v>8,092.81</v>
          </cell>
          <cell r="P1758" t="str">
            <v>RA</v>
          </cell>
          <cell r="Q1758" t="str">
            <v>Yes</v>
          </cell>
          <cell r="R1758" t="str">
            <v>3047</v>
          </cell>
          <cell r="S1758" t="str">
            <v>260</v>
          </cell>
          <cell r="T1758" t="str">
            <v>UNASSIGNED</v>
          </cell>
          <cell r="U1758" t="str">
            <v>Clara Freeman</v>
          </cell>
          <cell r="V1758" t="str">
            <v>22325</v>
          </cell>
          <cell r="W1758" t="str">
            <v>CACF</v>
          </cell>
          <cell r="X1758" t="str">
            <v>Yes</v>
          </cell>
          <cell r="Y1758" t="str">
            <v xml:space="preserve">      </v>
          </cell>
          <cell r="Z1758" t="str">
            <v>09/14/11</v>
          </cell>
          <cell r="AA1758" t="str">
            <v/>
          </cell>
          <cell r="AB1758" t="str">
            <v/>
          </cell>
          <cell r="AC1758" t="str">
            <v>-874.29</v>
          </cell>
          <cell r="AD1758" t="str">
            <v>W650</v>
          </cell>
          <cell r="AE1758" t="str">
            <v>Compar90</v>
          </cell>
          <cell r="AF1758" t="str">
            <v>-4,325.58</v>
          </cell>
          <cell r="AG1758" t="str">
            <v>COMM PARENTS</v>
          </cell>
        </row>
        <row r="1759">
          <cell r="A1759" t="str">
            <v>3447</v>
          </cell>
          <cell r="B1759" t="str">
            <v>W652</v>
          </cell>
          <cell r="C1759" t="str">
            <v/>
          </cell>
          <cell r="D1759" t="str">
            <v>K</v>
          </cell>
          <cell r="E1759" t="str">
            <v>Bethel Baptist Church Daycare</v>
          </cell>
          <cell r="F1759" t="str">
            <v>Attn: Director</v>
          </cell>
          <cell r="G1759" t="str">
            <v>Bethel Baptist Church Day Care</v>
          </cell>
          <cell r="H1759" t="str">
            <v>242 Hoyt Street</v>
          </cell>
          <cell r="I1759" t="str">
            <v>Brooklyn</v>
          </cell>
          <cell r="J1759" t="str">
            <v>(718) 834-9292</v>
          </cell>
          <cell r="K1759" t="str">
            <v>Joan Morris - Director</v>
          </cell>
          <cell r="L1759" t="str">
            <v>KINGS</v>
          </cell>
          <cell r="M1759" t="str">
            <v/>
          </cell>
          <cell r="N1759" t="str">
            <v>02/27/95</v>
          </cell>
          <cell r="O1759" t="str">
            <v>0.00</v>
          </cell>
          <cell r="P1759" t="str">
            <v>RA</v>
          </cell>
          <cell r="Q1759" t="str">
            <v>No</v>
          </cell>
          <cell r="R1759" t="str">
            <v>3447</v>
          </cell>
          <cell r="S1759" t="str">
            <v>260</v>
          </cell>
          <cell r="T1759" t="str">
            <v>UNASSIGNED</v>
          </cell>
          <cell r="U1759" t="str">
            <v>Clara Freeman - Director</v>
          </cell>
          <cell r="V1759" t="str">
            <v>0</v>
          </cell>
          <cell r="W1759" t="str">
            <v>CACF</v>
          </cell>
          <cell r="X1759" t="str">
            <v>Yes</v>
          </cell>
          <cell r="Y1759" t="str">
            <v xml:space="preserve">      </v>
          </cell>
          <cell r="Z1759" t="str">
            <v>11/08/11</v>
          </cell>
          <cell r="AA1759" t="str">
            <v/>
          </cell>
          <cell r="AB1759" t="str">
            <v/>
          </cell>
          <cell r="AC1759" t="str">
            <v>0.00</v>
          </cell>
          <cell r="AD1759" t="str">
            <v>W652</v>
          </cell>
          <cell r="AE1759" t="str">
            <v>RAMD8XY</v>
          </cell>
          <cell r="AF1759" t="str">
            <v>0.00</v>
          </cell>
          <cell r="AG1759" t="str">
            <v>BETHEL BAPTIST</v>
          </cell>
        </row>
        <row r="1760">
          <cell r="A1760" t="str">
            <v/>
          </cell>
          <cell r="B1760" t="str">
            <v>W653</v>
          </cell>
          <cell r="C1760" t="str">
            <v/>
          </cell>
          <cell r="D1760" t="str">
            <v>K</v>
          </cell>
          <cell r="E1760" t="str">
            <v>United Methodist City Society</v>
          </cell>
          <cell r="F1760" t="str">
            <v/>
          </cell>
          <cell r="G1760" t="str">
            <v>Attn: Headstart Pgm Director</v>
          </cell>
          <cell r="H1760" t="str">
            <v>4419 Seventh Avenue</v>
          </cell>
          <cell r="I1760" t="str">
            <v>Brooklyn</v>
          </cell>
          <cell r="J1760" t="str">
            <v>(212) 435-6540</v>
          </cell>
          <cell r="K1760" t="str">
            <v/>
          </cell>
          <cell r="L1760" t="str">
            <v>CAYUGA</v>
          </cell>
          <cell r="M1760" t="str">
            <v/>
          </cell>
          <cell r="N1760" t="str">
            <v>02/27/95</v>
          </cell>
          <cell r="O1760" t="str">
            <v>0.00</v>
          </cell>
          <cell r="P1760" t="str">
            <v>RA</v>
          </cell>
          <cell r="Q1760" t="str">
            <v>No</v>
          </cell>
          <cell r="R1760" t="str">
            <v/>
          </cell>
          <cell r="S1760" t="str">
            <v>260</v>
          </cell>
          <cell r="T1760" t="str">
            <v>UNASSIGNED</v>
          </cell>
          <cell r="U1760" t="str">
            <v>Clara Freeman - Director</v>
          </cell>
          <cell r="V1760" t="str">
            <v>0</v>
          </cell>
          <cell r="W1760" t="str">
            <v>CACF</v>
          </cell>
          <cell r="X1760" t="str">
            <v>Yes</v>
          </cell>
          <cell r="Y1760" t="str">
            <v xml:space="preserve">      </v>
          </cell>
          <cell r="Z1760" t="str">
            <v/>
          </cell>
          <cell r="AA1760" t="str">
            <v/>
          </cell>
          <cell r="AB1760" t="str">
            <v/>
          </cell>
          <cell r="AC1760" t="str">
            <v>0.00</v>
          </cell>
          <cell r="AD1760" t="str">
            <v>W653</v>
          </cell>
          <cell r="AE1760" t="str">
            <v>P23C7MF</v>
          </cell>
          <cell r="AF1760" t="str">
            <v>0.00</v>
          </cell>
          <cell r="AG1760" t="str">
            <v>UNITED METHODIST</v>
          </cell>
        </row>
        <row r="1761">
          <cell r="A1761" t="str">
            <v>3283</v>
          </cell>
          <cell r="B1761" t="str">
            <v>W654</v>
          </cell>
          <cell r="C1761" t="str">
            <v/>
          </cell>
          <cell r="D1761" t="str">
            <v>K</v>
          </cell>
          <cell r="E1761" t="str">
            <v>Farragut Daycare Center</v>
          </cell>
          <cell r="F1761" t="str">
            <v>Attn: Director</v>
          </cell>
          <cell r="G1761" t="str">
            <v>Farragut Daycare Center</v>
          </cell>
          <cell r="H1761" t="str">
            <v>104 Gold Street</v>
          </cell>
          <cell r="I1761" t="str">
            <v>Brooklyn</v>
          </cell>
          <cell r="J1761" t="str">
            <v>(718) 858-0157</v>
          </cell>
          <cell r="K1761" t="str">
            <v>Carolyn Procope</v>
          </cell>
          <cell r="L1761" t="str">
            <v>KINGS</v>
          </cell>
          <cell r="M1761" t="str">
            <v>FARRAGUTGOLD@YAHOO.COM</v>
          </cell>
          <cell r="N1761" t="str">
            <v>02/27/95</v>
          </cell>
          <cell r="O1761" t="str">
            <v>0.00</v>
          </cell>
          <cell r="P1761" t="str">
            <v>RA</v>
          </cell>
          <cell r="Q1761" t="str">
            <v>No</v>
          </cell>
          <cell r="R1761" t="str">
            <v>3283</v>
          </cell>
          <cell r="S1761" t="str">
            <v>260</v>
          </cell>
          <cell r="T1761" t="str">
            <v>UNASSIGNED</v>
          </cell>
          <cell r="U1761" t="str">
            <v>Clara Freeman - Director</v>
          </cell>
          <cell r="V1761" t="str">
            <v>0</v>
          </cell>
          <cell r="W1761" t="str">
            <v>CACF</v>
          </cell>
          <cell r="X1761" t="str">
            <v>Yes</v>
          </cell>
          <cell r="Y1761" t="str">
            <v xml:space="preserve">      </v>
          </cell>
          <cell r="Z1761" t="str">
            <v/>
          </cell>
          <cell r="AA1761" t="str">
            <v/>
          </cell>
          <cell r="AB1761" t="str">
            <v/>
          </cell>
          <cell r="AC1761" t="str">
            <v>0.00</v>
          </cell>
          <cell r="AD1761" t="str">
            <v>W654</v>
          </cell>
          <cell r="AE1761" t="str">
            <v/>
          </cell>
          <cell r="AF1761" t="str">
            <v>0.00</v>
          </cell>
          <cell r="AG1761" t="str">
            <v>FARRAGUT DAYCARE</v>
          </cell>
        </row>
        <row r="1762">
          <cell r="A1762" t="str">
            <v>3391</v>
          </cell>
          <cell r="B1762" t="str">
            <v>W655</v>
          </cell>
          <cell r="C1762" t="str">
            <v/>
          </cell>
          <cell r="D1762" t="str">
            <v>K</v>
          </cell>
          <cell r="E1762" t="str">
            <v>East Side House</v>
          </cell>
          <cell r="F1762" t="str">
            <v>Attn: Jose Guardiola</v>
          </cell>
          <cell r="G1762" t="str">
            <v>East Side House</v>
          </cell>
          <cell r="H1762" t="str">
            <v>337 Alexander Ave.</v>
          </cell>
          <cell r="I1762" t="str">
            <v>Bronx</v>
          </cell>
          <cell r="J1762" t="str">
            <v>(718)665-5250 x33</v>
          </cell>
          <cell r="K1762" t="str">
            <v>Jose Guardiola - FSD</v>
          </cell>
          <cell r="L1762" t="str">
            <v>BRONX</v>
          </cell>
          <cell r="M1762" t="str">
            <v/>
          </cell>
          <cell r="N1762" t="str">
            <v>07/05/01</v>
          </cell>
          <cell r="O1762" t="str">
            <v>0.00</v>
          </cell>
          <cell r="P1762" t="str">
            <v>RA</v>
          </cell>
          <cell r="Q1762" t="str">
            <v>No</v>
          </cell>
          <cell r="R1762" t="str">
            <v>3391</v>
          </cell>
          <cell r="S1762" t="str">
            <v>260</v>
          </cell>
          <cell r="T1762" t="str">
            <v>UNASSIGNED</v>
          </cell>
          <cell r="U1762" t="str">
            <v>Clara Freeman - Director</v>
          </cell>
          <cell r="V1762" t="str">
            <v>0</v>
          </cell>
          <cell r="W1762" t="str">
            <v>CACF</v>
          </cell>
          <cell r="X1762" t="str">
            <v>Yes</v>
          </cell>
          <cell r="Y1762" t="str">
            <v xml:space="preserve">      </v>
          </cell>
          <cell r="Z1762" t="str">
            <v/>
          </cell>
          <cell r="AA1762" t="str">
            <v/>
          </cell>
          <cell r="AB1762" t="str">
            <v/>
          </cell>
          <cell r="AC1762" t="str">
            <v>0.00</v>
          </cell>
          <cell r="AD1762" t="str">
            <v>W655</v>
          </cell>
          <cell r="AE1762" t="str">
            <v>FQCNGPD</v>
          </cell>
          <cell r="AF1762" t="str">
            <v>0.00</v>
          </cell>
          <cell r="AG1762" t="str">
            <v>EAST SIDE HOUSE</v>
          </cell>
        </row>
        <row r="1763">
          <cell r="A1763" t="str">
            <v/>
          </cell>
          <cell r="B1763" t="str">
            <v>W656</v>
          </cell>
          <cell r="C1763" t="str">
            <v/>
          </cell>
          <cell r="D1763" t="str">
            <v>K</v>
          </cell>
          <cell r="E1763" t="str">
            <v>Institute of Applied Human</v>
          </cell>
          <cell r="F1763" t="str">
            <v/>
          </cell>
          <cell r="G1763" t="str">
            <v>Attn: Avis Harewood</v>
          </cell>
          <cell r="H1763" t="str">
            <v>3625 Bainbridge Avenue</v>
          </cell>
          <cell r="I1763" t="str">
            <v>Bronx</v>
          </cell>
          <cell r="J1763" t="str">
            <v>(718) 920-0897</v>
          </cell>
          <cell r="K1763" t="str">
            <v>Avis Harewood - Dietitian</v>
          </cell>
          <cell r="L1763" t="str">
            <v>CAYUGA</v>
          </cell>
          <cell r="M1763" t="str">
            <v/>
          </cell>
          <cell r="N1763" t="str">
            <v>08/13/04</v>
          </cell>
          <cell r="O1763" t="str">
            <v>0.00</v>
          </cell>
          <cell r="P1763" t="str">
            <v>RA</v>
          </cell>
          <cell r="Q1763" t="str">
            <v>No</v>
          </cell>
          <cell r="R1763" t="str">
            <v/>
          </cell>
          <cell r="S1763" t="str">
            <v>260</v>
          </cell>
          <cell r="T1763" t="str">
            <v>UNASSIGNED</v>
          </cell>
          <cell r="U1763" t="str">
            <v>Clara Freeman - Director</v>
          </cell>
          <cell r="V1763" t="str">
            <v>0</v>
          </cell>
          <cell r="W1763" t="str">
            <v>CACF</v>
          </cell>
          <cell r="X1763" t="str">
            <v>Yes</v>
          </cell>
          <cell r="Y1763" t="str">
            <v xml:space="preserve">      </v>
          </cell>
          <cell r="Z1763" t="str">
            <v/>
          </cell>
          <cell r="AA1763" t="str">
            <v/>
          </cell>
          <cell r="AB1763" t="str">
            <v/>
          </cell>
          <cell r="AC1763" t="str">
            <v>0.00</v>
          </cell>
          <cell r="AD1763" t="str">
            <v>W656</v>
          </cell>
          <cell r="AE1763" t="str">
            <v>X9STCBC</v>
          </cell>
          <cell r="AF1763" t="str">
            <v>0.00</v>
          </cell>
          <cell r="AG1763" t="str">
            <v>INSTITUTE OF APP</v>
          </cell>
        </row>
        <row r="1764">
          <cell r="A1764" t="str">
            <v/>
          </cell>
          <cell r="B1764" t="str">
            <v>W657</v>
          </cell>
          <cell r="C1764" t="str">
            <v/>
          </cell>
          <cell r="D1764" t="str">
            <v>K</v>
          </cell>
          <cell r="E1764" t="str">
            <v>Faith Hope &amp; Charity Comm Svcs</v>
          </cell>
          <cell r="F1764" t="str">
            <v/>
          </cell>
          <cell r="G1764" t="str">
            <v>Day Care #1</v>
          </cell>
          <cell r="H1764" t="str">
            <v>774 Saratoga Avenue</v>
          </cell>
          <cell r="I1764" t="str">
            <v>Brooklyn</v>
          </cell>
          <cell r="J1764" t="str">
            <v>(718) 342-3700</v>
          </cell>
          <cell r="K1764" t="str">
            <v/>
          </cell>
          <cell r="L1764" t="str">
            <v>CAYUGA</v>
          </cell>
          <cell r="M1764" t="str">
            <v/>
          </cell>
          <cell r="N1764" t="str">
            <v>02/27/95</v>
          </cell>
          <cell r="O1764" t="str">
            <v>0.00</v>
          </cell>
          <cell r="P1764" t="str">
            <v>RA</v>
          </cell>
          <cell r="Q1764" t="str">
            <v>No</v>
          </cell>
          <cell r="R1764" t="str">
            <v/>
          </cell>
          <cell r="S1764" t="str">
            <v>260</v>
          </cell>
          <cell r="T1764" t="str">
            <v>UNASSIGNED</v>
          </cell>
          <cell r="U1764" t="str">
            <v>Clara Freeman - Director</v>
          </cell>
          <cell r="V1764" t="str">
            <v>0</v>
          </cell>
          <cell r="W1764" t="str">
            <v>CACF</v>
          </cell>
          <cell r="X1764" t="str">
            <v>Yes</v>
          </cell>
          <cell r="Y1764" t="str">
            <v xml:space="preserve">      </v>
          </cell>
          <cell r="Z1764" t="str">
            <v/>
          </cell>
          <cell r="AA1764" t="str">
            <v/>
          </cell>
          <cell r="AB1764" t="str">
            <v/>
          </cell>
          <cell r="AC1764" t="str">
            <v>0.00</v>
          </cell>
          <cell r="AD1764" t="str">
            <v>W657</v>
          </cell>
          <cell r="AE1764" t="str">
            <v>WJC2W9T</v>
          </cell>
          <cell r="AF1764" t="str">
            <v>0.00</v>
          </cell>
          <cell r="AG1764" t="str">
            <v>FAITH HOPE</v>
          </cell>
        </row>
        <row r="1765">
          <cell r="A1765" t="str">
            <v/>
          </cell>
          <cell r="B1765" t="str">
            <v>W658</v>
          </cell>
          <cell r="C1765" t="str">
            <v/>
          </cell>
          <cell r="D1765" t="str">
            <v>K</v>
          </cell>
          <cell r="E1765" t="str">
            <v>Faith Hope &amp; Charity Community Services</v>
          </cell>
          <cell r="F1765" t="str">
            <v/>
          </cell>
          <cell r="G1765" t="str">
            <v>Day Care # 2</v>
          </cell>
          <cell r="H1765" t="str">
            <v>921 Hegeman Avenue</v>
          </cell>
          <cell r="I1765" t="str">
            <v>Brooklyn</v>
          </cell>
          <cell r="J1765" t="str">
            <v>(718) 342-3700</v>
          </cell>
          <cell r="K1765" t="str">
            <v/>
          </cell>
          <cell r="L1765" t="str">
            <v>CAYUGA</v>
          </cell>
          <cell r="M1765" t="str">
            <v/>
          </cell>
          <cell r="N1765" t="str">
            <v>02/28/95</v>
          </cell>
          <cell r="O1765" t="str">
            <v>0.00</v>
          </cell>
          <cell r="P1765" t="str">
            <v>RA</v>
          </cell>
          <cell r="Q1765" t="str">
            <v>No</v>
          </cell>
          <cell r="R1765" t="str">
            <v/>
          </cell>
          <cell r="S1765" t="str">
            <v>260</v>
          </cell>
          <cell r="T1765" t="str">
            <v>UNASSIGNED</v>
          </cell>
          <cell r="U1765" t="str">
            <v>Clara Freeman - Director</v>
          </cell>
          <cell r="V1765" t="str">
            <v>0</v>
          </cell>
          <cell r="W1765" t="str">
            <v>CACF</v>
          </cell>
          <cell r="X1765" t="str">
            <v>Yes</v>
          </cell>
          <cell r="Y1765" t="str">
            <v xml:space="preserve">      </v>
          </cell>
          <cell r="Z1765" t="str">
            <v/>
          </cell>
          <cell r="AA1765" t="str">
            <v/>
          </cell>
          <cell r="AB1765" t="str">
            <v/>
          </cell>
          <cell r="AC1765" t="str">
            <v>0.00</v>
          </cell>
          <cell r="AD1765" t="str">
            <v>W658</v>
          </cell>
          <cell r="AE1765" t="str">
            <v>54QHV8U</v>
          </cell>
          <cell r="AF1765" t="str">
            <v>0.00</v>
          </cell>
          <cell r="AG1765" t="str">
            <v>FAITH HOPE CHARI</v>
          </cell>
        </row>
        <row r="1766">
          <cell r="A1766" t="str">
            <v>5972</v>
          </cell>
          <cell r="B1766" t="str">
            <v>W659</v>
          </cell>
          <cell r="C1766" t="str">
            <v/>
          </cell>
          <cell r="D1766" t="str">
            <v>K</v>
          </cell>
          <cell r="E1766" t="str">
            <v>St. Johns Place Family Center</v>
          </cell>
          <cell r="F1766" t="str">
            <v>Attn: Food Service Director</v>
          </cell>
          <cell r="G1766" t="str">
            <v>St.Johns Place Family Center</v>
          </cell>
          <cell r="H1766" t="str">
            <v>1630 St. John Place</v>
          </cell>
          <cell r="I1766" t="str">
            <v>Brooklyn</v>
          </cell>
          <cell r="J1766" t="str">
            <v>(718) 771-7720x 245</v>
          </cell>
          <cell r="K1766" t="str">
            <v>Carolyn Sommersell</v>
          </cell>
          <cell r="L1766" t="str">
            <v>KINGS</v>
          </cell>
          <cell r="M1766" t="str">
            <v>carolyn@stjohnsplace.org</v>
          </cell>
          <cell r="N1766" t="str">
            <v>05/04/99</v>
          </cell>
          <cell r="O1766" t="str">
            <v>0.00</v>
          </cell>
          <cell r="P1766" t="str">
            <v>RA</v>
          </cell>
          <cell r="Q1766" t="str">
            <v>No</v>
          </cell>
          <cell r="R1766" t="str">
            <v>5972</v>
          </cell>
          <cell r="S1766" t="str">
            <v>260</v>
          </cell>
          <cell r="T1766" t="str">
            <v>UNASSIGNED</v>
          </cell>
          <cell r="U1766" t="str">
            <v>Clara Freeman</v>
          </cell>
          <cell r="V1766" t="str">
            <v>5276</v>
          </cell>
          <cell r="W1766" t="str">
            <v>CACF</v>
          </cell>
          <cell r="X1766" t="str">
            <v>No</v>
          </cell>
          <cell r="Y1766" t="str">
            <v xml:space="preserve">      </v>
          </cell>
          <cell r="Z1766" t="str">
            <v>10/17/11</v>
          </cell>
          <cell r="AA1766" t="str">
            <v/>
          </cell>
          <cell r="AB1766" t="str">
            <v/>
          </cell>
          <cell r="AC1766" t="str">
            <v>0.00</v>
          </cell>
          <cell r="AD1766" t="str">
            <v>W659</v>
          </cell>
          <cell r="AE1766" t="str">
            <v>Stjohns1620</v>
          </cell>
          <cell r="AF1766" t="str">
            <v>0.00</v>
          </cell>
          <cell r="AG1766" t="str">
            <v>ST.JOHNS PL FAM</v>
          </cell>
        </row>
        <row r="1767">
          <cell r="A1767" t="str">
            <v/>
          </cell>
          <cell r="B1767" t="str">
            <v>W660</v>
          </cell>
          <cell r="C1767" t="str">
            <v/>
          </cell>
          <cell r="D1767" t="str">
            <v>K</v>
          </cell>
          <cell r="E1767" t="str">
            <v>Union Settlement Head Start</v>
          </cell>
          <cell r="F1767" t="str">
            <v/>
          </cell>
          <cell r="G1767" t="str">
            <v>Attn: Day Care Director</v>
          </cell>
          <cell r="H1767" t="str">
            <v>237 E.104th Street</v>
          </cell>
          <cell r="I1767" t="str">
            <v>New York</v>
          </cell>
          <cell r="J1767" t="str">
            <v>(212) 360-8841</v>
          </cell>
          <cell r="K1767" t="str">
            <v/>
          </cell>
          <cell r="L1767" t="str">
            <v>CHAUTAUQUA</v>
          </cell>
          <cell r="M1767" t="str">
            <v/>
          </cell>
          <cell r="N1767" t="str">
            <v>02/28/95</v>
          </cell>
          <cell r="O1767" t="str">
            <v>0.00</v>
          </cell>
          <cell r="P1767" t="str">
            <v>RA</v>
          </cell>
          <cell r="Q1767" t="str">
            <v>No</v>
          </cell>
          <cell r="R1767" t="str">
            <v/>
          </cell>
          <cell r="S1767" t="str">
            <v>260</v>
          </cell>
          <cell r="T1767" t="str">
            <v>UNASSIGNED</v>
          </cell>
          <cell r="U1767" t="str">
            <v>Clara Freeman - Director</v>
          </cell>
          <cell r="V1767" t="str">
            <v>0</v>
          </cell>
          <cell r="W1767" t="str">
            <v>CACF</v>
          </cell>
          <cell r="X1767" t="str">
            <v>Yes</v>
          </cell>
          <cell r="Y1767" t="str">
            <v xml:space="preserve">      </v>
          </cell>
          <cell r="Z1767" t="str">
            <v/>
          </cell>
          <cell r="AA1767" t="str">
            <v/>
          </cell>
          <cell r="AB1767" t="str">
            <v/>
          </cell>
          <cell r="AC1767" t="str">
            <v>0.00</v>
          </cell>
          <cell r="AD1767" t="str">
            <v>W660</v>
          </cell>
          <cell r="AE1767" t="str">
            <v>34SMHCA</v>
          </cell>
          <cell r="AF1767" t="str">
            <v>0.00</v>
          </cell>
          <cell r="AG1767" t="str">
            <v>UNION SETTLEMENT</v>
          </cell>
        </row>
        <row r="1768">
          <cell r="A1768" t="str">
            <v>3399</v>
          </cell>
          <cell r="B1768" t="str">
            <v>W661</v>
          </cell>
          <cell r="C1768" t="str">
            <v/>
          </cell>
          <cell r="D1768" t="str">
            <v>K</v>
          </cell>
          <cell r="E1768" t="str">
            <v>Victory Day Care Center inc</v>
          </cell>
          <cell r="F1768" t="str">
            <v>Attn: Day Care Director</v>
          </cell>
          <cell r="G1768" t="str">
            <v>Victory Day Care Center,Inc.</v>
          </cell>
          <cell r="H1768" t="str">
            <v>3440 White Plains Road</v>
          </cell>
          <cell r="I1768" t="str">
            <v>Bronx</v>
          </cell>
          <cell r="J1768" t="str">
            <v>(718) 655-5500</v>
          </cell>
          <cell r="K1768" t="str">
            <v>Lavern Dixon - FS</v>
          </cell>
          <cell r="L1768" t="str">
            <v>BRONX</v>
          </cell>
          <cell r="M1768" t="str">
            <v>verna.dixon@yahoo.com</v>
          </cell>
          <cell r="N1768" t="str">
            <v>02/28/95</v>
          </cell>
          <cell r="O1768" t="str">
            <v>0.00</v>
          </cell>
          <cell r="P1768" t="str">
            <v>RA</v>
          </cell>
          <cell r="Q1768" t="str">
            <v>No</v>
          </cell>
          <cell r="R1768" t="str">
            <v>3399</v>
          </cell>
          <cell r="S1768" t="str">
            <v>260</v>
          </cell>
          <cell r="T1768" t="str">
            <v>UNASSIGNED</v>
          </cell>
          <cell r="U1768" t="str">
            <v>Clara Freeman - Director</v>
          </cell>
          <cell r="V1768" t="str">
            <v>0</v>
          </cell>
          <cell r="W1768" t="str">
            <v>CACF</v>
          </cell>
          <cell r="X1768" t="str">
            <v>No</v>
          </cell>
          <cell r="Y1768" t="str">
            <v xml:space="preserve">      </v>
          </cell>
          <cell r="Z1768" t="str">
            <v/>
          </cell>
          <cell r="AA1768" t="str">
            <v/>
          </cell>
          <cell r="AB1768" t="str">
            <v/>
          </cell>
          <cell r="AC1768" t="str">
            <v>0.00</v>
          </cell>
          <cell r="AD1768" t="str">
            <v>W661</v>
          </cell>
          <cell r="AE1768" t="str">
            <v/>
          </cell>
          <cell r="AF1768" t="str">
            <v>0.00</v>
          </cell>
          <cell r="AG1768" t="str">
            <v>VICTORY DCC INC</v>
          </cell>
        </row>
        <row r="1769">
          <cell r="A1769" t="str">
            <v/>
          </cell>
          <cell r="B1769" t="str">
            <v>W663</v>
          </cell>
          <cell r="C1769" t="str">
            <v/>
          </cell>
          <cell r="D1769" t="str">
            <v>K</v>
          </cell>
          <cell r="E1769" t="str">
            <v>East Side House Settlement</v>
          </cell>
          <cell r="F1769" t="str">
            <v/>
          </cell>
          <cell r="G1769" t="str">
            <v>Winifred Wheeler Nursery</v>
          </cell>
          <cell r="H1769" t="str">
            <v>200 Alexander Avenue</v>
          </cell>
          <cell r="I1769" t="str">
            <v>Bronx</v>
          </cell>
          <cell r="J1769" t="str">
            <v>(212) 993-3692</v>
          </cell>
          <cell r="K1769" t="str">
            <v/>
          </cell>
          <cell r="L1769" t="str">
            <v>CAYUGA</v>
          </cell>
          <cell r="M1769" t="str">
            <v/>
          </cell>
          <cell r="N1769" t="str">
            <v>02/28/95</v>
          </cell>
          <cell r="O1769" t="str">
            <v>0.00</v>
          </cell>
          <cell r="P1769" t="str">
            <v>RA</v>
          </cell>
          <cell r="Q1769" t="str">
            <v>No</v>
          </cell>
          <cell r="R1769" t="str">
            <v/>
          </cell>
          <cell r="S1769" t="str">
            <v>260</v>
          </cell>
          <cell r="T1769" t="str">
            <v>UNASSIGNED</v>
          </cell>
          <cell r="U1769" t="str">
            <v>Clara Freeman - Director</v>
          </cell>
          <cell r="V1769" t="str">
            <v>0</v>
          </cell>
          <cell r="W1769" t="str">
            <v>CACF</v>
          </cell>
          <cell r="X1769" t="str">
            <v>Yes</v>
          </cell>
          <cell r="Y1769" t="str">
            <v xml:space="preserve">      </v>
          </cell>
          <cell r="Z1769" t="str">
            <v/>
          </cell>
          <cell r="AA1769" t="str">
            <v/>
          </cell>
          <cell r="AB1769" t="str">
            <v/>
          </cell>
          <cell r="AC1769" t="str">
            <v>0.00</v>
          </cell>
          <cell r="AD1769" t="str">
            <v>W663</v>
          </cell>
          <cell r="AE1769" t="str">
            <v>CWA3PG2</v>
          </cell>
          <cell r="AF1769" t="str">
            <v>0.00</v>
          </cell>
          <cell r="AG1769" t="str">
            <v>EST SD HSE SETMT</v>
          </cell>
        </row>
        <row r="1770">
          <cell r="A1770" t="str">
            <v/>
          </cell>
          <cell r="B1770" t="str">
            <v>W664</v>
          </cell>
          <cell r="C1770" t="str">
            <v/>
          </cell>
          <cell r="D1770" t="str">
            <v>K</v>
          </cell>
          <cell r="E1770" t="str">
            <v>The Door A Center of Alternatives</v>
          </cell>
          <cell r="F1770" t="str">
            <v/>
          </cell>
          <cell r="G1770" t="str">
            <v>Attn: Warren A. George</v>
          </cell>
          <cell r="H1770" t="str">
            <v>121 Avenue of the Americas</v>
          </cell>
          <cell r="I1770" t="str">
            <v>New York</v>
          </cell>
          <cell r="J1770" t="str">
            <v>(212) 941-9090</v>
          </cell>
          <cell r="K1770" t="str">
            <v>Warren George</v>
          </cell>
          <cell r="L1770" t="str">
            <v>CHAUTAUQUA</v>
          </cell>
          <cell r="M1770" t="str">
            <v/>
          </cell>
          <cell r="N1770" t="str">
            <v>02/28/95</v>
          </cell>
          <cell r="O1770" t="str">
            <v>0.00</v>
          </cell>
          <cell r="P1770" t="str">
            <v>RA</v>
          </cell>
          <cell r="Q1770" t="str">
            <v>No</v>
          </cell>
          <cell r="R1770" t="str">
            <v/>
          </cell>
          <cell r="S1770" t="str">
            <v>260</v>
          </cell>
          <cell r="T1770" t="str">
            <v>UNASSIGNED</v>
          </cell>
          <cell r="U1770" t="str">
            <v>Clara Freeman - Director</v>
          </cell>
          <cell r="V1770" t="str">
            <v>0</v>
          </cell>
          <cell r="W1770" t="str">
            <v>CACF</v>
          </cell>
          <cell r="X1770" t="str">
            <v>Yes</v>
          </cell>
          <cell r="Y1770" t="str">
            <v xml:space="preserve">      </v>
          </cell>
          <cell r="Z1770" t="str">
            <v/>
          </cell>
          <cell r="AA1770" t="str">
            <v/>
          </cell>
          <cell r="AB1770" t="str">
            <v/>
          </cell>
          <cell r="AC1770" t="str">
            <v>0.00</v>
          </cell>
          <cell r="AD1770" t="str">
            <v>W664</v>
          </cell>
          <cell r="AE1770" t="str">
            <v>NT775XT</v>
          </cell>
          <cell r="AF1770" t="str">
            <v>0.00</v>
          </cell>
          <cell r="AG1770" t="str">
            <v>THE DOOR CTR ALT</v>
          </cell>
        </row>
        <row r="1771">
          <cell r="A1771" t="str">
            <v>3312</v>
          </cell>
          <cell r="B1771" t="str">
            <v>W665</v>
          </cell>
          <cell r="C1771" t="str">
            <v/>
          </cell>
          <cell r="D1771" t="str">
            <v>K</v>
          </cell>
          <cell r="E1771" t="str">
            <v>As The Twig is Bent Child Center</v>
          </cell>
          <cell r="F1771" t="str">
            <v>Attn: Director</v>
          </cell>
          <cell r="G1771" t="str">
            <v>As The Twig Is Bent Children's Ctr</v>
          </cell>
          <cell r="H1771" t="str">
            <v>355 E.183rd Street</v>
          </cell>
          <cell r="I1771" t="str">
            <v>Bronx</v>
          </cell>
          <cell r="J1771" t="str">
            <v>(718) 220-4398</v>
          </cell>
          <cell r="K1771" t="str">
            <v>Debora Everett-Jones - Director</v>
          </cell>
          <cell r="L1771" t="str">
            <v>BRONX</v>
          </cell>
          <cell r="M1771" t="str">
            <v>DREVERETTJONES@AOL.COM</v>
          </cell>
          <cell r="N1771" t="str">
            <v>02/28/95</v>
          </cell>
          <cell r="O1771" t="str">
            <v>0.00</v>
          </cell>
          <cell r="P1771" t="str">
            <v>RA</v>
          </cell>
          <cell r="Q1771" t="str">
            <v>No</v>
          </cell>
          <cell r="R1771" t="str">
            <v>3312</v>
          </cell>
          <cell r="S1771" t="str">
            <v>260</v>
          </cell>
          <cell r="T1771" t="str">
            <v>UNASSIGNED</v>
          </cell>
          <cell r="U1771" t="str">
            <v>Clara Freeman - Director</v>
          </cell>
          <cell r="V1771" t="str">
            <v>16959</v>
          </cell>
          <cell r="W1771" t="str">
            <v>CACF</v>
          </cell>
          <cell r="X1771" t="str">
            <v>Yes</v>
          </cell>
          <cell r="Y1771" t="str">
            <v xml:space="preserve">      </v>
          </cell>
          <cell r="Z1771" t="str">
            <v>11/28/11</v>
          </cell>
          <cell r="AA1771" t="str">
            <v/>
          </cell>
          <cell r="AB1771" t="str">
            <v/>
          </cell>
          <cell r="AC1771" t="str">
            <v>0.00</v>
          </cell>
          <cell r="AD1771" t="str">
            <v>W665</v>
          </cell>
          <cell r="AE1771" t="str">
            <v>PN2PCUX</v>
          </cell>
          <cell r="AF1771" t="str">
            <v>0.00</v>
          </cell>
          <cell r="AG1771" t="str">
            <v>AS TH TWG BNT CH</v>
          </cell>
        </row>
        <row r="1772">
          <cell r="A1772" t="str">
            <v>3277</v>
          </cell>
          <cell r="B1772" t="str">
            <v>W666</v>
          </cell>
          <cell r="C1772" t="str">
            <v/>
          </cell>
          <cell r="D1772" t="str">
            <v>K</v>
          </cell>
          <cell r="E1772" t="str">
            <v>Omega Psi Phi Fraternity, Inc.</v>
          </cell>
          <cell r="F1772" t="str">
            <v>Attn: Food Service Director</v>
          </cell>
          <cell r="G1772" t="str">
            <v>Omega Psi Phi Fraternity, Inc.</v>
          </cell>
          <cell r="H1772" t="str">
            <v>123-10 143rd Street,  2nd floor</v>
          </cell>
          <cell r="I1772" t="str">
            <v>South Ozone Park</v>
          </cell>
          <cell r="J1772" t="str">
            <v>(718) 322-9671</v>
          </cell>
          <cell r="K1772" t="str">
            <v>Constance M. Brown</v>
          </cell>
          <cell r="L1772" t="str">
            <v>QUEENS</v>
          </cell>
          <cell r="M1772" t="str">
            <v>omegaecec@gmail.com</v>
          </cell>
          <cell r="N1772" t="str">
            <v>02/28/95</v>
          </cell>
          <cell r="O1772" t="str">
            <v>2,887.31</v>
          </cell>
          <cell r="P1772" t="str">
            <v>RA</v>
          </cell>
          <cell r="Q1772" t="str">
            <v>Yes</v>
          </cell>
          <cell r="R1772" t="str">
            <v>3277</v>
          </cell>
          <cell r="S1772" t="str">
            <v>260</v>
          </cell>
          <cell r="T1772" t="str">
            <v>UNASSIGNED</v>
          </cell>
          <cell r="U1772" t="str">
            <v>Constance M. Brown</v>
          </cell>
          <cell r="V1772" t="str">
            <v>7965</v>
          </cell>
          <cell r="W1772" t="str">
            <v>CACF</v>
          </cell>
          <cell r="X1772" t="str">
            <v>Yes</v>
          </cell>
          <cell r="Y1772" t="str">
            <v xml:space="preserve">      </v>
          </cell>
          <cell r="Z1772" t="str">
            <v>11/07/11</v>
          </cell>
          <cell r="AA1772" t="str">
            <v/>
          </cell>
          <cell r="AB1772" t="str">
            <v/>
          </cell>
          <cell r="AC1772" t="str">
            <v>-2,399.90</v>
          </cell>
          <cell r="AD1772" t="str">
            <v>W666</v>
          </cell>
          <cell r="AE1772" t="str">
            <v>Nuomicron2019</v>
          </cell>
          <cell r="AF1772" t="str">
            <v>3,352.62</v>
          </cell>
          <cell r="AG1772" t="str">
            <v>OMEGA PSI PHI</v>
          </cell>
        </row>
        <row r="1773">
          <cell r="A1773" t="str">
            <v/>
          </cell>
          <cell r="B1773" t="str">
            <v>W667</v>
          </cell>
          <cell r="C1773" t="str">
            <v/>
          </cell>
          <cell r="D1773" t="str">
            <v>K</v>
          </cell>
          <cell r="E1773" t="str">
            <v>Jamaica NAACP DCC</v>
          </cell>
          <cell r="F1773" t="str">
            <v/>
          </cell>
          <cell r="G1773" t="str">
            <v>Attn: Food Service Director</v>
          </cell>
          <cell r="H1773" t="str">
            <v>189-26 Linden Blvd</v>
          </cell>
          <cell r="I1773" t="str">
            <v>St. Albans</v>
          </cell>
          <cell r="J1773" t="str">
            <v>718-978-0400</v>
          </cell>
          <cell r="K1773" t="str">
            <v>Mrs. Reita Reid</v>
          </cell>
          <cell r="L1773" t="str">
            <v>CHAUTAUQUA</v>
          </cell>
          <cell r="M1773" t="str">
            <v/>
          </cell>
          <cell r="N1773" t="str">
            <v>08/09/07</v>
          </cell>
          <cell r="O1773" t="str">
            <v>0.00</v>
          </cell>
          <cell r="P1773" t="str">
            <v>RA</v>
          </cell>
          <cell r="Q1773" t="str">
            <v>No</v>
          </cell>
          <cell r="R1773" t="str">
            <v/>
          </cell>
          <cell r="S1773" t="str">
            <v>260</v>
          </cell>
          <cell r="T1773" t="str">
            <v>UNASSIGNED</v>
          </cell>
          <cell r="U1773" t="str">
            <v>Clara Freeman - Director</v>
          </cell>
          <cell r="V1773" t="str">
            <v>0</v>
          </cell>
          <cell r="W1773" t="str">
            <v>CACF</v>
          </cell>
          <cell r="X1773" t="str">
            <v>No</v>
          </cell>
          <cell r="Y1773" t="str">
            <v xml:space="preserve">      </v>
          </cell>
          <cell r="Z1773" t="str">
            <v/>
          </cell>
          <cell r="AA1773" t="str">
            <v/>
          </cell>
          <cell r="AB1773" t="str">
            <v/>
          </cell>
          <cell r="AC1773" t="str">
            <v>0.00</v>
          </cell>
          <cell r="AD1773" t="str">
            <v/>
          </cell>
          <cell r="AE1773" t="str">
            <v/>
          </cell>
          <cell r="AF1773" t="str">
            <v>0.00</v>
          </cell>
          <cell r="AG1773" t="str">
            <v>JAMAICA NAACP</v>
          </cell>
        </row>
        <row r="1774">
          <cell r="A1774" t="str">
            <v>3303</v>
          </cell>
          <cell r="B1774" t="str">
            <v>W669</v>
          </cell>
          <cell r="C1774" t="str">
            <v/>
          </cell>
          <cell r="D1774" t="str">
            <v>K</v>
          </cell>
          <cell r="E1774" t="str">
            <v>Ace Early Childhood Ctr</v>
          </cell>
          <cell r="F1774" t="str">
            <v>Attn: Lunch Director</v>
          </cell>
          <cell r="G1774" t="str">
            <v>Ace Early Childhood Center</v>
          </cell>
          <cell r="H1774" t="str">
            <v>199 14th Street, 2nd Floor</v>
          </cell>
          <cell r="I1774" t="str">
            <v>Brooklyn</v>
          </cell>
          <cell r="J1774" t="str">
            <v>(718) 788-2668</v>
          </cell>
          <cell r="K1774" t="str">
            <v>Michelle Rehfeld - Director</v>
          </cell>
          <cell r="L1774" t="str">
            <v>KINGS</v>
          </cell>
          <cell r="M1774" t="str">
            <v>MICHELLEREHFELD@AOL.COM</v>
          </cell>
          <cell r="N1774" t="str">
            <v>08/06/03</v>
          </cell>
          <cell r="O1774" t="str">
            <v>0.00</v>
          </cell>
          <cell r="P1774" t="str">
            <v>RA</v>
          </cell>
          <cell r="Q1774" t="str">
            <v>No</v>
          </cell>
          <cell r="R1774" t="str">
            <v>3303</v>
          </cell>
          <cell r="S1774" t="str">
            <v>260</v>
          </cell>
          <cell r="T1774" t="str">
            <v>UNASSIGNED</v>
          </cell>
          <cell r="U1774" t="str">
            <v>Clara Freeman - Director</v>
          </cell>
          <cell r="V1774" t="str">
            <v>8277</v>
          </cell>
          <cell r="W1774" t="str">
            <v>CACF</v>
          </cell>
          <cell r="X1774" t="str">
            <v>No</v>
          </cell>
          <cell r="Y1774" t="str">
            <v xml:space="preserve">      </v>
          </cell>
          <cell r="Z1774" t="str">
            <v>10/17/11</v>
          </cell>
          <cell r="AA1774" t="str">
            <v/>
          </cell>
          <cell r="AB1774" t="str">
            <v/>
          </cell>
          <cell r="AC1774" t="str">
            <v>0.00</v>
          </cell>
          <cell r="AD1774" t="str">
            <v>W669</v>
          </cell>
          <cell r="AE1774" t="str">
            <v>Abc12345</v>
          </cell>
          <cell r="AF1774" t="str">
            <v>0.00</v>
          </cell>
          <cell r="AG1774" t="str">
            <v>ACE EARLY CHILD</v>
          </cell>
        </row>
        <row r="1775">
          <cell r="A1775" t="str">
            <v>3199</v>
          </cell>
          <cell r="B1775" t="str">
            <v>W670</v>
          </cell>
          <cell r="C1775" t="str">
            <v/>
          </cell>
          <cell r="D1775" t="str">
            <v>K</v>
          </cell>
          <cell r="E1775" t="str">
            <v>Escuela Hispana Montessori</v>
          </cell>
          <cell r="F1775" t="str">
            <v>Attn: Lunch Director</v>
          </cell>
          <cell r="G1775" t="str">
            <v>Escuela Hispana Montessori</v>
          </cell>
          <cell r="H1775" t="str">
            <v>185 Avenue D</v>
          </cell>
          <cell r="I1775" t="str">
            <v>New York</v>
          </cell>
          <cell r="J1775" t="str">
            <v>(212) 982-6650</v>
          </cell>
          <cell r="K1775" t="str">
            <v>Diomedes Rosario</v>
          </cell>
          <cell r="L1775" t="str">
            <v>MANHATTAN</v>
          </cell>
          <cell r="M1775" t="str">
            <v/>
          </cell>
          <cell r="N1775" t="str">
            <v>02/28/95</v>
          </cell>
          <cell r="O1775" t="str">
            <v>0.00</v>
          </cell>
          <cell r="P1775" t="str">
            <v>RA</v>
          </cell>
          <cell r="Q1775" t="str">
            <v>No</v>
          </cell>
          <cell r="R1775" t="str">
            <v>3199</v>
          </cell>
          <cell r="S1775" t="str">
            <v>260</v>
          </cell>
          <cell r="T1775" t="str">
            <v>UNASSIGNED</v>
          </cell>
          <cell r="U1775" t="str">
            <v>Clara Freeman - Director</v>
          </cell>
          <cell r="V1775" t="str">
            <v>0</v>
          </cell>
          <cell r="W1775" t="str">
            <v>CACF</v>
          </cell>
          <cell r="X1775" t="str">
            <v>Yes</v>
          </cell>
          <cell r="Y1775" t="str">
            <v xml:space="preserve">      </v>
          </cell>
          <cell r="Z1775" t="str">
            <v>09/08/11</v>
          </cell>
          <cell r="AA1775" t="str">
            <v/>
          </cell>
          <cell r="AB1775" t="str">
            <v/>
          </cell>
          <cell r="AC1775" t="str">
            <v>0.00</v>
          </cell>
          <cell r="AD1775" t="str">
            <v>W670</v>
          </cell>
          <cell r="AE1775" t="str">
            <v/>
          </cell>
          <cell r="AF1775" t="str">
            <v>0.00</v>
          </cell>
          <cell r="AG1775" t="str">
            <v>ESCUELA HISPANA</v>
          </cell>
        </row>
        <row r="1776">
          <cell r="A1776" t="str">
            <v>3271</v>
          </cell>
          <cell r="B1776" t="str">
            <v>W672</v>
          </cell>
          <cell r="C1776" t="str">
            <v/>
          </cell>
          <cell r="D1776" t="str">
            <v>K</v>
          </cell>
          <cell r="E1776" t="str">
            <v>Coney Island Community Day Care</v>
          </cell>
          <cell r="F1776" t="str">
            <v>Attn: Lunch Director</v>
          </cell>
          <cell r="G1776" t="str">
            <v>Coney Island Community Day Care</v>
          </cell>
          <cell r="H1776" t="str">
            <v>2960 W.27th Street</v>
          </cell>
          <cell r="I1776" t="str">
            <v>Brooklyn</v>
          </cell>
          <cell r="J1776" t="str">
            <v>(718) 372-6200</v>
          </cell>
          <cell r="K1776" t="str">
            <v>Charmaine Morris</v>
          </cell>
          <cell r="L1776" t="str">
            <v>KINGS</v>
          </cell>
          <cell r="M1776" t="str">
            <v>CICOMMDCC@AOL.COM</v>
          </cell>
          <cell r="N1776" t="str">
            <v>04/22/03</v>
          </cell>
          <cell r="O1776" t="str">
            <v>0.00</v>
          </cell>
          <cell r="P1776" t="str">
            <v>RA</v>
          </cell>
          <cell r="Q1776" t="str">
            <v>No</v>
          </cell>
          <cell r="R1776" t="str">
            <v>3271</v>
          </cell>
          <cell r="S1776" t="str">
            <v>260</v>
          </cell>
          <cell r="T1776" t="str">
            <v>UNASSIGNED</v>
          </cell>
          <cell r="U1776" t="str">
            <v>Rosalyn Jones - Director</v>
          </cell>
          <cell r="V1776" t="str">
            <v>15159</v>
          </cell>
          <cell r="W1776" t="str">
            <v>CACF</v>
          </cell>
          <cell r="X1776" t="str">
            <v>Yes</v>
          </cell>
          <cell r="Y1776" t="str">
            <v xml:space="preserve">      </v>
          </cell>
          <cell r="Z1776" t="str">
            <v>03/12/12</v>
          </cell>
          <cell r="AA1776" t="str">
            <v/>
          </cell>
          <cell r="AB1776" t="str">
            <v/>
          </cell>
          <cell r="AC1776" t="str">
            <v>0.00</v>
          </cell>
          <cell r="AD1776" t="str">
            <v>W672</v>
          </cell>
          <cell r="AE1776" t="str">
            <v>Children2960</v>
          </cell>
          <cell r="AF1776" t="str">
            <v>0.00</v>
          </cell>
          <cell r="AG1776" t="str">
            <v>CONEY ISLAND DAY</v>
          </cell>
        </row>
        <row r="1777">
          <cell r="A1777" t="str">
            <v>3049</v>
          </cell>
          <cell r="B1777" t="str">
            <v>W673</v>
          </cell>
          <cell r="C1777" t="str">
            <v/>
          </cell>
          <cell r="D1777" t="str">
            <v>K</v>
          </cell>
          <cell r="E1777" t="str">
            <v>Educ. Alliance DCC, Inc.</v>
          </cell>
          <cell r="F1777" t="str">
            <v>Attn: Patricia Gray</v>
          </cell>
          <cell r="G1777" t="str">
            <v>Educ. Alliance DCC, Inc.</v>
          </cell>
          <cell r="H1777" t="str">
            <v>197 E.Broadway, 2nd Flr.</v>
          </cell>
          <cell r="I1777" t="str">
            <v>New York</v>
          </cell>
          <cell r="J1777" t="str">
            <v>(212)780-2300 x348</v>
          </cell>
          <cell r="K1777" t="str">
            <v>Eileen Mui - Bookkeeper</v>
          </cell>
          <cell r="L1777" t="str">
            <v>MANHATTAN</v>
          </cell>
          <cell r="M1777" t="str">
            <v>EILEEN_MUI@EDALLIANCE.ORG</v>
          </cell>
          <cell r="N1777" t="str">
            <v>02/28/95</v>
          </cell>
          <cell r="O1777" t="str">
            <v>0.00</v>
          </cell>
          <cell r="P1777" t="str">
            <v>RA</v>
          </cell>
          <cell r="Q1777" t="str">
            <v>No</v>
          </cell>
          <cell r="R1777" t="str">
            <v>3049</v>
          </cell>
          <cell r="S1777" t="str">
            <v>260</v>
          </cell>
          <cell r="T1777" t="str">
            <v>UNASSIGNED</v>
          </cell>
          <cell r="U1777" t="str">
            <v>Clara Freeman - Director</v>
          </cell>
          <cell r="V1777" t="str">
            <v>0</v>
          </cell>
          <cell r="W1777" t="str">
            <v>CACF</v>
          </cell>
          <cell r="X1777" t="str">
            <v>Yes</v>
          </cell>
          <cell r="Y1777" t="str">
            <v xml:space="preserve">      </v>
          </cell>
          <cell r="Z1777" t="str">
            <v/>
          </cell>
          <cell r="AA1777" t="str">
            <v/>
          </cell>
          <cell r="AB1777" t="str">
            <v/>
          </cell>
          <cell r="AC1777" t="str">
            <v>0.00</v>
          </cell>
          <cell r="AD1777" t="str">
            <v>W673</v>
          </cell>
          <cell r="AE1777" t="str">
            <v/>
          </cell>
          <cell r="AF1777" t="str">
            <v>0.00</v>
          </cell>
          <cell r="AG1777" t="str">
            <v>EDUCATIONAL ALLI</v>
          </cell>
        </row>
        <row r="1778">
          <cell r="A1778" t="str">
            <v>3062</v>
          </cell>
          <cell r="B1778" t="str">
            <v>W674</v>
          </cell>
          <cell r="C1778" t="str">
            <v/>
          </cell>
          <cell r="D1778" t="str">
            <v>K</v>
          </cell>
          <cell r="E1778" t="str">
            <v>Strong Place Day Care, Inc.</v>
          </cell>
          <cell r="F1778" t="str">
            <v>Attn: Food Service Director</v>
          </cell>
          <cell r="G1778" t="str">
            <v>Strong Place Day Care, Inc.</v>
          </cell>
          <cell r="H1778" t="str">
            <v>595 Clinton Street</v>
          </cell>
          <cell r="I1778" t="str">
            <v>Brooklyn</v>
          </cell>
          <cell r="J1778" t="str">
            <v>(718) 624-2993</v>
          </cell>
          <cell r="K1778" t="str">
            <v>Age Pjetergjoka</v>
          </cell>
          <cell r="L1778" t="str">
            <v>KINGS</v>
          </cell>
          <cell r="M1778" t="str">
            <v>strongplace@hotmail.com</v>
          </cell>
          <cell r="N1778" t="str">
            <v>02/28/95</v>
          </cell>
          <cell r="O1778" t="str">
            <v>17,397.46</v>
          </cell>
          <cell r="P1778" t="str">
            <v>RA</v>
          </cell>
          <cell r="Q1778" t="str">
            <v>Yes</v>
          </cell>
          <cell r="R1778" t="str">
            <v>3062</v>
          </cell>
          <cell r="S1778" t="str">
            <v>260</v>
          </cell>
          <cell r="T1778" t="str">
            <v>UNASSIGNED</v>
          </cell>
          <cell r="U1778" t="str">
            <v>Clara Freeman</v>
          </cell>
          <cell r="V1778" t="str">
            <v>47993</v>
          </cell>
          <cell r="W1778" t="str">
            <v>CACF</v>
          </cell>
          <cell r="X1778" t="str">
            <v>Yes</v>
          </cell>
          <cell r="Y1778" t="str">
            <v xml:space="preserve">      </v>
          </cell>
          <cell r="Z1778" t="str">
            <v>10/17/11</v>
          </cell>
          <cell r="AA1778" t="str">
            <v/>
          </cell>
          <cell r="AB1778" t="str">
            <v/>
          </cell>
          <cell r="AC1778" t="str">
            <v>-216.98</v>
          </cell>
          <cell r="AD1778" t="str">
            <v>W674</v>
          </cell>
          <cell r="AE1778" t="str">
            <v>595Daycare</v>
          </cell>
          <cell r="AF1778" t="str">
            <v>-4,173.04</v>
          </cell>
          <cell r="AG1778" t="str">
            <v>STRONG PLACE DAY</v>
          </cell>
        </row>
        <row r="1779">
          <cell r="A1779" t="str">
            <v/>
          </cell>
          <cell r="B1779" t="str">
            <v>W675</v>
          </cell>
          <cell r="C1779" t="str">
            <v/>
          </cell>
          <cell r="D1779" t="str">
            <v>K</v>
          </cell>
          <cell r="E1779" t="str">
            <v>Staten Island Mental Health</v>
          </cell>
          <cell r="F1779" t="str">
            <v/>
          </cell>
          <cell r="G1779" t="str">
            <v>Port Richmond Day Nursery</v>
          </cell>
          <cell r="H1779" t="str">
            <v>166 Lockman Avenue</v>
          </cell>
          <cell r="I1779" t="str">
            <v>Staten Island</v>
          </cell>
          <cell r="J1779" t="str">
            <v>(718) 442-2225</v>
          </cell>
          <cell r="K1779" t="str">
            <v/>
          </cell>
          <cell r="L1779" t="str">
            <v>CHAUTAUQUA</v>
          </cell>
          <cell r="M1779" t="str">
            <v/>
          </cell>
          <cell r="N1779" t="str">
            <v>02/28/95</v>
          </cell>
          <cell r="O1779" t="str">
            <v>0.00</v>
          </cell>
          <cell r="P1779" t="str">
            <v>RA</v>
          </cell>
          <cell r="Q1779" t="str">
            <v>No</v>
          </cell>
          <cell r="R1779" t="str">
            <v/>
          </cell>
          <cell r="S1779" t="str">
            <v>260</v>
          </cell>
          <cell r="T1779" t="str">
            <v>UNASSIGNED</v>
          </cell>
          <cell r="U1779" t="str">
            <v>Clara Freeman - Director</v>
          </cell>
          <cell r="V1779" t="str">
            <v>0</v>
          </cell>
          <cell r="W1779" t="str">
            <v>CACF</v>
          </cell>
          <cell r="X1779" t="str">
            <v>No</v>
          </cell>
          <cell r="Y1779" t="str">
            <v xml:space="preserve">      </v>
          </cell>
          <cell r="Z1779" t="str">
            <v/>
          </cell>
          <cell r="AA1779" t="str">
            <v/>
          </cell>
          <cell r="AB1779" t="str">
            <v/>
          </cell>
          <cell r="AC1779" t="str">
            <v>0.00</v>
          </cell>
          <cell r="AD1779" t="str">
            <v>W675</v>
          </cell>
          <cell r="AE1779" t="str">
            <v/>
          </cell>
          <cell r="AF1779" t="str">
            <v>0.00</v>
          </cell>
          <cell r="AG1779" t="str">
            <v>STATEN IS MENTAL</v>
          </cell>
        </row>
        <row r="1780">
          <cell r="A1780" t="str">
            <v>3176</v>
          </cell>
          <cell r="B1780" t="str">
            <v>W677</v>
          </cell>
          <cell r="C1780" t="str">
            <v/>
          </cell>
          <cell r="D1780" t="str">
            <v>K</v>
          </cell>
          <cell r="E1780" t="str">
            <v>Afro American Parents, Inc.</v>
          </cell>
          <cell r="F1780" t="str">
            <v>Attn: Food Service Director</v>
          </cell>
          <cell r="G1780" t="str">
            <v>Afro American Parents, Inc.</v>
          </cell>
          <cell r="H1780" t="str">
            <v>112-06 Sutphin Boulevard</v>
          </cell>
          <cell r="I1780" t="str">
            <v>Jamaica</v>
          </cell>
          <cell r="J1780" t="str">
            <v>(718) 322-9080</v>
          </cell>
          <cell r="K1780" t="str">
            <v>Carolyn Flash</v>
          </cell>
          <cell r="L1780" t="str">
            <v>QUEENS</v>
          </cell>
          <cell r="M1780" t="str">
            <v>flashcarolyn@gmail.com</v>
          </cell>
          <cell r="N1780" t="str">
            <v>02/28/95</v>
          </cell>
          <cell r="O1780" t="str">
            <v>10,952.58</v>
          </cell>
          <cell r="P1780" t="str">
            <v>RA</v>
          </cell>
          <cell r="Q1780" t="str">
            <v>Yes</v>
          </cell>
          <cell r="R1780" t="str">
            <v>3176</v>
          </cell>
          <cell r="S1780" t="str">
            <v>260</v>
          </cell>
          <cell r="T1780" t="str">
            <v>UNASSIGNED</v>
          </cell>
          <cell r="U1780" t="str">
            <v>Beverly Campbell</v>
          </cell>
          <cell r="V1780" t="str">
            <v>30214</v>
          </cell>
          <cell r="W1780" t="str">
            <v>CACF</v>
          </cell>
          <cell r="X1780" t="str">
            <v>Yes</v>
          </cell>
          <cell r="Y1780" t="str">
            <v xml:space="preserve">      </v>
          </cell>
          <cell r="Z1780" t="str">
            <v>10/26/11</v>
          </cell>
          <cell r="AA1780" t="str">
            <v/>
          </cell>
          <cell r="AB1780" t="str">
            <v/>
          </cell>
          <cell r="AC1780" t="str">
            <v>-1,660.09</v>
          </cell>
          <cell r="AD1780" t="str">
            <v>W677</v>
          </cell>
          <cell r="AE1780" t="str">
            <v>Apple1234</v>
          </cell>
          <cell r="AF1780" t="str">
            <v>4,963.63</v>
          </cell>
          <cell r="AG1780" t="str">
            <v>AFRO AMERICAN</v>
          </cell>
        </row>
        <row r="1781">
          <cell r="A1781" t="str">
            <v/>
          </cell>
          <cell r="B1781" t="str">
            <v>W679</v>
          </cell>
          <cell r="C1781" t="str">
            <v/>
          </cell>
          <cell r="D1781" t="str">
            <v>K</v>
          </cell>
          <cell r="E1781" t="str">
            <v>Afro Americans Parents Inc</v>
          </cell>
          <cell r="F1781" t="str">
            <v/>
          </cell>
          <cell r="G1781" t="str">
            <v>Attn: Lunch Director</v>
          </cell>
          <cell r="H1781" t="str">
            <v>117-16 Sutphin Blvd.</v>
          </cell>
          <cell r="I1781" t="str">
            <v>Jamaica</v>
          </cell>
          <cell r="J1781" t="str">
            <v>(718) 322-2030</v>
          </cell>
          <cell r="K1781" t="str">
            <v/>
          </cell>
          <cell r="L1781" t="str">
            <v>CHAUTAUQUA</v>
          </cell>
          <cell r="M1781" t="str">
            <v/>
          </cell>
          <cell r="N1781" t="str">
            <v>02/28/95</v>
          </cell>
          <cell r="O1781" t="str">
            <v>0.00</v>
          </cell>
          <cell r="P1781" t="str">
            <v>RA</v>
          </cell>
          <cell r="Q1781" t="str">
            <v>No</v>
          </cell>
          <cell r="R1781" t="str">
            <v/>
          </cell>
          <cell r="S1781" t="str">
            <v>260</v>
          </cell>
          <cell r="T1781" t="str">
            <v>UNASSIGNED</v>
          </cell>
          <cell r="U1781" t="str">
            <v>Clara Freeman - Director</v>
          </cell>
          <cell r="V1781" t="str">
            <v>0</v>
          </cell>
          <cell r="W1781" t="str">
            <v>CACF</v>
          </cell>
          <cell r="X1781" t="str">
            <v>No</v>
          </cell>
          <cell r="Y1781" t="str">
            <v xml:space="preserve">      </v>
          </cell>
          <cell r="Z1781" t="str">
            <v/>
          </cell>
          <cell r="AA1781" t="str">
            <v/>
          </cell>
          <cell r="AB1781" t="str">
            <v/>
          </cell>
          <cell r="AC1781" t="str">
            <v>0.00</v>
          </cell>
          <cell r="AD1781" t="str">
            <v>W679</v>
          </cell>
          <cell r="AE1781" t="str">
            <v/>
          </cell>
          <cell r="AF1781" t="str">
            <v>0.00</v>
          </cell>
          <cell r="AG1781" t="str">
            <v>AFRO AMERICANS</v>
          </cell>
        </row>
        <row r="1782">
          <cell r="A1782" t="str">
            <v/>
          </cell>
          <cell r="B1782" t="str">
            <v>W680</v>
          </cell>
          <cell r="C1782" t="str">
            <v/>
          </cell>
          <cell r="D1782" t="str">
            <v>K</v>
          </cell>
          <cell r="E1782" t="str">
            <v>Union Settlement Assoc</v>
          </cell>
          <cell r="F1782" t="str">
            <v/>
          </cell>
          <cell r="G1782" t="str">
            <v>Attn: Lunch Director</v>
          </cell>
          <cell r="H1782" t="str">
            <v>1893 2nd Avenue</v>
          </cell>
          <cell r="I1782" t="str">
            <v>New York</v>
          </cell>
          <cell r="J1782" t="str">
            <v>(212) 360-8848</v>
          </cell>
          <cell r="K1782" t="str">
            <v/>
          </cell>
          <cell r="L1782" t="str">
            <v>CHAUTAUQUA</v>
          </cell>
          <cell r="M1782" t="str">
            <v/>
          </cell>
          <cell r="N1782" t="str">
            <v>02/28/95</v>
          </cell>
          <cell r="O1782" t="str">
            <v>0.00</v>
          </cell>
          <cell r="P1782" t="str">
            <v>RA</v>
          </cell>
          <cell r="Q1782" t="str">
            <v>No</v>
          </cell>
          <cell r="R1782" t="str">
            <v/>
          </cell>
          <cell r="S1782" t="str">
            <v>260</v>
          </cell>
          <cell r="T1782" t="str">
            <v>UNASSIGNED</v>
          </cell>
          <cell r="U1782" t="str">
            <v>Clara Freeman - Director</v>
          </cell>
          <cell r="V1782" t="str">
            <v>0</v>
          </cell>
          <cell r="W1782" t="str">
            <v>CACF</v>
          </cell>
          <cell r="X1782" t="str">
            <v>No</v>
          </cell>
          <cell r="Y1782" t="str">
            <v xml:space="preserve">      </v>
          </cell>
          <cell r="Z1782" t="str">
            <v/>
          </cell>
          <cell r="AA1782" t="str">
            <v/>
          </cell>
          <cell r="AB1782" t="str">
            <v/>
          </cell>
          <cell r="AC1782" t="str">
            <v>0.00</v>
          </cell>
          <cell r="AD1782" t="str">
            <v>W680</v>
          </cell>
          <cell r="AE1782" t="str">
            <v/>
          </cell>
          <cell r="AF1782" t="str">
            <v>0.00</v>
          </cell>
          <cell r="AG1782" t="str">
            <v>UNION SETTLEMENT</v>
          </cell>
        </row>
        <row r="1783">
          <cell r="A1783" t="str">
            <v/>
          </cell>
          <cell r="B1783" t="str">
            <v>W681</v>
          </cell>
          <cell r="C1783" t="str">
            <v/>
          </cell>
          <cell r="D1783" t="str">
            <v>K</v>
          </cell>
          <cell r="E1783" t="str">
            <v>Union Settlement Assoc</v>
          </cell>
          <cell r="F1783" t="str">
            <v/>
          </cell>
          <cell r="G1783" t="str">
            <v>Attn: Lunch Director</v>
          </cell>
          <cell r="H1783" t="str">
            <v>237 E.104th Street</v>
          </cell>
          <cell r="I1783" t="str">
            <v>New York</v>
          </cell>
          <cell r="J1783" t="str">
            <v>(212) 360-8813</v>
          </cell>
          <cell r="K1783" t="str">
            <v/>
          </cell>
          <cell r="L1783" t="str">
            <v>CHAUTAUQUA</v>
          </cell>
          <cell r="M1783" t="str">
            <v/>
          </cell>
          <cell r="N1783" t="str">
            <v>02/28/95</v>
          </cell>
          <cell r="O1783" t="str">
            <v>0.00</v>
          </cell>
          <cell r="P1783" t="str">
            <v>RA</v>
          </cell>
          <cell r="Q1783" t="str">
            <v>No</v>
          </cell>
          <cell r="R1783" t="str">
            <v/>
          </cell>
          <cell r="S1783" t="str">
            <v>260</v>
          </cell>
          <cell r="T1783" t="str">
            <v>UNASSIGNED</v>
          </cell>
          <cell r="U1783" t="str">
            <v>Clara Freeman - Director</v>
          </cell>
          <cell r="V1783" t="str">
            <v>0</v>
          </cell>
          <cell r="W1783" t="str">
            <v>CACF</v>
          </cell>
          <cell r="X1783" t="str">
            <v>No</v>
          </cell>
          <cell r="Y1783" t="str">
            <v xml:space="preserve">      </v>
          </cell>
          <cell r="Z1783" t="str">
            <v/>
          </cell>
          <cell r="AA1783" t="str">
            <v/>
          </cell>
          <cell r="AB1783" t="str">
            <v/>
          </cell>
          <cell r="AC1783" t="str">
            <v>0.00</v>
          </cell>
          <cell r="AD1783" t="str">
            <v>W681</v>
          </cell>
          <cell r="AE1783" t="str">
            <v/>
          </cell>
          <cell r="AF1783" t="str">
            <v>0.00</v>
          </cell>
          <cell r="AG1783" t="str">
            <v>UNION SETTLEMENT</v>
          </cell>
        </row>
        <row r="1784">
          <cell r="A1784" t="str">
            <v/>
          </cell>
          <cell r="B1784" t="str">
            <v>W683</v>
          </cell>
          <cell r="C1784" t="str">
            <v/>
          </cell>
          <cell r="D1784" t="str">
            <v>K</v>
          </cell>
          <cell r="E1784" t="str">
            <v>Union Settlement Assoc</v>
          </cell>
          <cell r="F1784" t="str">
            <v/>
          </cell>
          <cell r="G1784" t="str">
            <v>Attn: Lunch Director</v>
          </cell>
          <cell r="H1784" t="str">
            <v>1565 Madison Avenue</v>
          </cell>
          <cell r="I1784" t="str">
            <v>New York</v>
          </cell>
          <cell r="J1784" t="str">
            <v>(212) 360-8845</v>
          </cell>
          <cell r="K1784" t="str">
            <v/>
          </cell>
          <cell r="L1784" t="str">
            <v>CHAUTAUQUA</v>
          </cell>
          <cell r="M1784" t="str">
            <v/>
          </cell>
          <cell r="N1784" t="str">
            <v>02/28/95</v>
          </cell>
          <cell r="O1784" t="str">
            <v>0.00</v>
          </cell>
          <cell r="P1784" t="str">
            <v>RA</v>
          </cell>
          <cell r="Q1784" t="str">
            <v>No</v>
          </cell>
          <cell r="R1784" t="str">
            <v/>
          </cell>
          <cell r="S1784" t="str">
            <v>260</v>
          </cell>
          <cell r="T1784" t="str">
            <v>UNASSIGNED</v>
          </cell>
          <cell r="U1784" t="str">
            <v>Clara Freeman - Director</v>
          </cell>
          <cell r="V1784" t="str">
            <v>0</v>
          </cell>
          <cell r="W1784" t="str">
            <v>CACF</v>
          </cell>
          <cell r="X1784" t="str">
            <v>No</v>
          </cell>
          <cell r="Y1784" t="str">
            <v xml:space="preserve">      </v>
          </cell>
          <cell r="Z1784" t="str">
            <v/>
          </cell>
          <cell r="AA1784" t="str">
            <v/>
          </cell>
          <cell r="AB1784" t="str">
            <v/>
          </cell>
          <cell r="AC1784" t="str">
            <v>0.00</v>
          </cell>
          <cell r="AD1784" t="str">
            <v>W683</v>
          </cell>
          <cell r="AE1784" t="str">
            <v/>
          </cell>
          <cell r="AF1784" t="str">
            <v>0.00</v>
          </cell>
          <cell r="AG1784" t="str">
            <v>UNION SETTLEMENT</v>
          </cell>
        </row>
        <row r="1785">
          <cell r="A1785" t="str">
            <v/>
          </cell>
          <cell r="B1785" t="str">
            <v>W685</v>
          </cell>
          <cell r="C1785" t="str">
            <v/>
          </cell>
          <cell r="D1785" t="str">
            <v>K</v>
          </cell>
          <cell r="E1785" t="str">
            <v>Urban Strategies Inc</v>
          </cell>
          <cell r="F1785" t="str">
            <v/>
          </cell>
          <cell r="G1785" t="str">
            <v>Attn: Lunch Director</v>
          </cell>
          <cell r="H1785" t="str">
            <v>829 Saratoga Avenue</v>
          </cell>
          <cell r="I1785" t="str">
            <v>Brooklyn</v>
          </cell>
          <cell r="J1785" t="str">
            <v>(718) 346-2539</v>
          </cell>
          <cell r="K1785" t="str">
            <v/>
          </cell>
          <cell r="L1785" t="str">
            <v>CAYUGA</v>
          </cell>
          <cell r="M1785" t="str">
            <v/>
          </cell>
          <cell r="N1785" t="str">
            <v>02/28/95</v>
          </cell>
          <cell r="O1785" t="str">
            <v>0.00</v>
          </cell>
          <cell r="P1785" t="str">
            <v>RA</v>
          </cell>
          <cell r="Q1785" t="str">
            <v>No</v>
          </cell>
          <cell r="R1785" t="str">
            <v/>
          </cell>
          <cell r="S1785" t="str">
            <v>260</v>
          </cell>
          <cell r="T1785" t="str">
            <v>UNASSIGNED</v>
          </cell>
          <cell r="U1785" t="str">
            <v>Clara Freeman - Director</v>
          </cell>
          <cell r="V1785" t="str">
            <v>0</v>
          </cell>
          <cell r="W1785" t="str">
            <v>CACF</v>
          </cell>
          <cell r="X1785" t="str">
            <v>No</v>
          </cell>
          <cell r="Y1785" t="str">
            <v xml:space="preserve">      </v>
          </cell>
          <cell r="Z1785" t="str">
            <v/>
          </cell>
          <cell r="AA1785" t="str">
            <v/>
          </cell>
          <cell r="AB1785" t="str">
            <v/>
          </cell>
          <cell r="AC1785" t="str">
            <v>0.00</v>
          </cell>
          <cell r="AD1785" t="str">
            <v>W685</v>
          </cell>
          <cell r="AE1785" t="str">
            <v/>
          </cell>
          <cell r="AF1785" t="str">
            <v>0.00</v>
          </cell>
          <cell r="AG1785" t="str">
            <v>URBAN STRATEGIES</v>
          </cell>
        </row>
        <row r="1786">
          <cell r="A1786" t="str">
            <v/>
          </cell>
          <cell r="B1786" t="str">
            <v>W686</v>
          </cell>
          <cell r="C1786" t="str">
            <v/>
          </cell>
          <cell r="D1786" t="str">
            <v>K</v>
          </cell>
          <cell r="E1786" t="str">
            <v>Leake and Watts Svce Inc</v>
          </cell>
          <cell r="F1786" t="str">
            <v/>
          </cell>
          <cell r="G1786" t="str">
            <v>Attn: Lunch Director</v>
          </cell>
          <cell r="H1786" t="str">
            <v>1531 University Avenue</v>
          </cell>
          <cell r="I1786" t="str">
            <v>Bronx</v>
          </cell>
          <cell r="J1786" t="str">
            <v>(718) 294-0660</v>
          </cell>
          <cell r="K1786" t="str">
            <v/>
          </cell>
          <cell r="L1786" t="str">
            <v>CAYUGA</v>
          </cell>
          <cell r="M1786" t="str">
            <v/>
          </cell>
          <cell r="N1786" t="str">
            <v>02/28/95</v>
          </cell>
          <cell r="O1786" t="str">
            <v>0.00</v>
          </cell>
          <cell r="P1786" t="str">
            <v>RA</v>
          </cell>
          <cell r="Q1786" t="str">
            <v>No</v>
          </cell>
          <cell r="R1786" t="str">
            <v/>
          </cell>
          <cell r="S1786" t="str">
            <v>260</v>
          </cell>
          <cell r="T1786" t="str">
            <v>UNASSIGNED</v>
          </cell>
          <cell r="U1786" t="str">
            <v>Clara Freeman - Director</v>
          </cell>
          <cell r="V1786" t="str">
            <v>0</v>
          </cell>
          <cell r="W1786" t="str">
            <v>CACF</v>
          </cell>
          <cell r="X1786" t="str">
            <v>No</v>
          </cell>
          <cell r="Y1786" t="str">
            <v xml:space="preserve">      </v>
          </cell>
          <cell r="Z1786" t="str">
            <v/>
          </cell>
          <cell r="AA1786" t="str">
            <v/>
          </cell>
          <cell r="AB1786" t="str">
            <v/>
          </cell>
          <cell r="AC1786" t="str">
            <v>0.00</v>
          </cell>
          <cell r="AD1786" t="str">
            <v>W686</v>
          </cell>
          <cell r="AE1786" t="str">
            <v/>
          </cell>
          <cell r="AF1786" t="str">
            <v>0.00</v>
          </cell>
          <cell r="AG1786" t="str">
            <v>LEAKE &amp; WATTS</v>
          </cell>
        </row>
        <row r="1787">
          <cell r="A1787" t="str">
            <v>3004</v>
          </cell>
          <cell r="B1787" t="str">
            <v>W687</v>
          </cell>
          <cell r="C1787" t="str">
            <v/>
          </cell>
          <cell r="D1787" t="str">
            <v>K</v>
          </cell>
          <cell r="E1787" t="str">
            <v>Leake and Watts Service, Inc.</v>
          </cell>
          <cell r="F1787" t="str">
            <v>Richard Greene DCC - Ms.Marrero</v>
          </cell>
          <cell r="G1787" t="str">
            <v>Leake and Watts Service, Inc.</v>
          </cell>
          <cell r="H1787" t="str">
            <v>450 Castle Hill Avenue</v>
          </cell>
          <cell r="I1787" t="str">
            <v>Bronx</v>
          </cell>
          <cell r="J1787" t="str">
            <v>(718) 904-1689</v>
          </cell>
          <cell r="K1787" t="str">
            <v>Ms. Milagros Marrero</v>
          </cell>
          <cell r="L1787" t="str">
            <v>BRONX</v>
          </cell>
          <cell r="M1787" t="str">
            <v>mmarrero@leakeandwatts.org</v>
          </cell>
          <cell r="N1787" t="str">
            <v>02/28/95</v>
          </cell>
          <cell r="O1787" t="str">
            <v>0.00</v>
          </cell>
          <cell r="P1787" t="str">
            <v>RA</v>
          </cell>
          <cell r="Q1787" t="str">
            <v>No</v>
          </cell>
          <cell r="R1787" t="str">
            <v>3004</v>
          </cell>
          <cell r="S1787" t="str">
            <v>260</v>
          </cell>
          <cell r="T1787" t="str">
            <v>UNASSIGNED</v>
          </cell>
          <cell r="U1787" t="str">
            <v>Clara Freeman</v>
          </cell>
          <cell r="V1787" t="str">
            <v>30991</v>
          </cell>
          <cell r="W1787" t="str">
            <v>CACF</v>
          </cell>
          <cell r="X1787" t="str">
            <v>No</v>
          </cell>
          <cell r="Y1787" t="str">
            <v xml:space="preserve">      </v>
          </cell>
          <cell r="Z1787" t="str">
            <v>10/24/11</v>
          </cell>
          <cell r="AA1787" t="str">
            <v/>
          </cell>
          <cell r="AB1787" t="str">
            <v/>
          </cell>
          <cell r="AC1787" t="str">
            <v>0.00</v>
          </cell>
          <cell r="AD1787" t="str">
            <v>W687</v>
          </cell>
          <cell r="AE1787" t="str">
            <v>Yellow567</v>
          </cell>
          <cell r="AF1787" t="str">
            <v>0.00</v>
          </cell>
          <cell r="AG1787" t="str">
            <v>LEAKE &amp; WATTS</v>
          </cell>
        </row>
        <row r="1788">
          <cell r="A1788" t="str">
            <v/>
          </cell>
          <cell r="B1788" t="str">
            <v>W688</v>
          </cell>
          <cell r="C1788" t="str">
            <v/>
          </cell>
          <cell r="D1788" t="str">
            <v>K</v>
          </cell>
          <cell r="E1788" t="str">
            <v>Bronx River Neighborhood Center</v>
          </cell>
          <cell r="F1788" t="str">
            <v/>
          </cell>
          <cell r="G1788" t="str">
            <v>Seven Corners Day Care Center</v>
          </cell>
          <cell r="H1788" t="str">
            <v>575 Soundview Avenue</v>
          </cell>
          <cell r="I1788" t="str">
            <v>Bronx</v>
          </cell>
          <cell r="J1788" t="str">
            <v>(718) 893-5666</v>
          </cell>
          <cell r="K1788" t="str">
            <v/>
          </cell>
          <cell r="L1788" t="str">
            <v>CAYUGA</v>
          </cell>
          <cell r="M1788" t="str">
            <v/>
          </cell>
          <cell r="N1788" t="str">
            <v>10/25/01</v>
          </cell>
          <cell r="O1788" t="str">
            <v>0.00</v>
          </cell>
          <cell r="P1788" t="str">
            <v>RA</v>
          </cell>
          <cell r="Q1788" t="str">
            <v>No</v>
          </cell>
          <cell r="R1788" t="str">
            <v/>
          </cell>
          <cell r="S1788" t="str">
            <v>260</v>
          </cell>
          <cell r="T1788" t="str">
            <v>UNASSIGNED</v>
          </cell>
          <cell r="U1788" t="str">
            <v>Clara Freeman - Director</v>
          </cell>
          <cell r="V1788" t="str">
            <v>0</v>
          </cell>
          <cell r="W1788" t="str">
            <v>CACF</v>
          </cell>
          <cell r="X1788" t="str">
            <v>No</v>
          </cell>
          <cell r="Y1788" t="str">
            <v xml:space="preserve">      </v>
          </cell>
          <cell r="Z1788" t="str">
            <v/>
          </cell>
          <cell r="AA1788" t="str">
            <v/>
          </cell>
          <cell r="AB1788" t="str">
            <v/>
          </cell>
          <cell r="AC1788" t="str">
            <v>0.00</v>
          </cell>
          <cell r="AD1788" t="str">
            <v>W688</v>
          </cell>
          <cell r="AE1788" t="str">
            <v/>
          </cell>
          <cell r="AF1788" t="str">
            <v>0.00</v>
          </cell>
          <cell r="AG1788" t="str">
            <v>BRONX RIVER NGHB</v>
          </cell>
        </row>
        <row r="1789">
          <cell r="A1789" t="str">
            <v/>
          </cell>
          <cell r="B1789" t="str">
            <v>W689</v>
          </cell>
          <cell r="C1789" t="str">
            <v/>
          </cell>
          <cell r="D1789" t="str">
            <v>K</v>
          </cell>
          <cell r="E1789" t="str">
            <v>Leake and Watts Svce Inc</v>
          </cell>
          <cell r="F1789" t="str">
            <v/>
          </cell>
          <cell r="G1789" t="str">
            <v>Attn: Lunch Director</v>
          </cell>
          <cell r="H1789" t="str">
            <v>1700 Seward Avenue</v>
          </cell>
          <cell r="I1789" t="str">
            <v>Bronx</v>
          </cell>
          <cell r="J1789" t="str">
            <v>(718) 991-7462</v>
          </cell>
          <cell r="K1789" t="str">
            <v/>
          </cell>
          <cell r="L1789" t="str">
            <v>CAYUGA</v>
          </cell>
          <cell r="M1789" t="str">
            <v/>
          </cell>
          <cell r="N1789" t="str">
            <v>02/28/95</v>
          </cell>
          <cell r="O1789" t="str">
            <v>0.00</v>
          </cell>
          <cell r="P1789" t="str">
            <v>RA</v>
          </cell>
          <cell r="Q1789" t="str">
            <v>No</v>
          </cell>
          <cell r="R1789" t="str">
            <v/>
          </cell>
          <cell r="S1789" t="str">
            <v>260</v>
          </cell>
          <cell r="T1789" t="str">
            <v>UNASSIGNED</v>
          </cell>
          <cell r="U1789" t="str">
            <v>Clara Freeman - Director</v>
          </cell>
          <cell r="V1789" t="str">
            <v>0</v>
          </cell>
          <cell r="W1789" t="str">
            <v>CACF</v>
          </cell>
          <cell r="X1789" t="str">
            <v>No</v>
          </cell>
          <cell r="Y1789" t="str">
            <v xml:space="preserve">      </v>
          </cell>
          <cell r="Z1789" t="str">
            <v/>
          </cell>
          <cell r="AA1789" t="str">
            <v/>
          </cell>
          <cell r="AB1789" t="str">
            <v/>
          </cell>
          <cell r="AC1789" t="str">
            <v>0.00</v>
          </cell>
          <cell r="AD1789" t="str">
            <v>W689</v>
          </cell>
          <cell r="AE1789" t="str">
            <v/>
          </cell>
          <cell r="AF1789" t="str">
            <v>0.00</v>
          </cell>
          <cell r="AG1789" t="str">
            <v>LEAKE &amp; WATTS</v>
          </cell>
        </row>
        <row r="1790">
          <cell r="A1790" t="str">
            <v/>
          </cell>
          <cell r="B1790" t="str">
            <v>W690</v>
          </cell>
          <cell r="C1790" t="str">
            <v/>
          </cell>
          <cell r="D1790" t="str">
            <v>K</v>
          </cell>
          <cell r="E1790" t="str">
            <v>Pelham Child Development Ctr</v>
          </cell>
          <cell r="F1790" t="str">
            <v/>
          </cell>
          <cell r="G1790" t="str">
            <v>Attn: Lunch Director</v>
          </cell>
          <cell r="H1790" t="str">
            <v>1431 Pelham Parkway No.</v>
          </cell>
          <cell r="I1790" t="str">
            <v>Bronx</v>
          </cell>
          <cell r="J1790" t="str">
            <v>(718) 882-1080</v>
          </cell>
          <cell r="K1790" t="str">
            <v>Bernard Rich</v>
          </cell>
          <cell r="L1790" t="str">
            <v>CAYUGA</v>
          </cell>
          <cell r="M1790" t="str">
            <v/>
          </cell>
          <cell r="N1790" t="str">
            <v>10/25/01</v>
          </cell>
          <cell r="O1790" t="str">
            <v>0.00</v>
          </cell>
          <cell r="P1790" t="str">
            <v>RA</v>
          </cell>
          <cell r="Q1790" t="str">
            <v>No</v>
          </cell>
          <cell r="R1790" t="str">
            <v/>
          </cell>
          <cell r="S1790" t="str">
            <v>260</v>
          </cell>
          <cell r="T1790" t="str">
            <v>UNASSIGNED</v>
          </cell>
          <cell r="U1790" t="str">
            <v>Clara Freeman - Director</v>
          </cell>
          <cell r="V1790" t="str">
            <v>0</v>
          </cell>
          <cell r="W1790" t="str">
            <v>CACF</v>
          </cell>
          <cell r="X1790" t="str">
            <v>No</v>
          </cell>
          <cell r="Y1790" t="str">
            <v xml:space="preserve">      </v>
          </cell>
          <cell r="Z1790" t="str">
            <v/>
          </cell>
          <cell r="AA1790" t="str">
            <v/>
          </cell>
          <cell r="AB1790" t="str">
            <v/>
          </cell>
          <cell r="AC1790" t="str">
            <v>0.00</v>
          </cell>
          <cell r="AD1790" t="str">
            <v>W690</v>
          </cell>
          <cell r="AE1790" t="str">
            <v/>
          </cell>
          <cell r="AF1790" t="str">
            <v>0.00</v>
          </cell>
          <cell r="AG1790" t="str">
            <v>PELHAM CHILD DEV</v>
          </cell>
        </row>
        <row r="1791">
          <cell r="A1791" t="str">
            <v/>
          </cell>
          <cell r="B1791" t="str">
            <v>W691</v>
          </cell>
          <cell r="C1791" t="str">
            <v/>
          </cell>
          <cell r="D1791" t="str">
            <v>K</v>
          </cell>
          <cell r="E1791" t="str">
            <v>Trinity United Methodist</v>
          </cell>
          <cell r="F1791" t="str">
            <v/>
          </cell>
          <cell r="G1791" t="str">
            <v>Attn: Lunch Director</v>
          </cell>
          <cell r="H1791" t="str">
            <v>1076 Washington Avenue</v>
          </cell>
          <cell r="I1791" t="str">
            <v>Bronx</v>
          </cell>
          <cell r="J1791" t="str">
            <v>(718) 585-4566</v>
          </cell>
          <cell r="K1791" t="str">
            <v/>
          </cell>
          <cell r="L1791" t="str">
            <v>CAYUGA</v>
          </cell>
          <cell r="M1791" t="str">
            <v/>
          </cell>
          <cell r="N1791" t="str">
            <v>02/28/95</v>
          </cell>
          <cell r="O1791" t="str">
            <v>0.00</v>
          </cell>
          <cell r="P1791" t="str">
            <v>RA</v>
          </cell>
          <cell r="Q1791" t="str">
            <v>No</v>
          </cell>
          <cell r="R1791" t="str">
            <v/>
          </cell>
          <cell r="S1791" t="str">
            <v>260</v>
          </cell>
          <cell r="T1791" t="str">
            <v>UNASSIGNED</v>
          </cell>
          <cell r="U1791" t="str">
            <v>Clara Freeman - Director</v>
          </cell>
          <cell r="V1791" t="str">
            <v>0</v>
          </cell>
          <cell r="W1791" t="str">
            <v>CACF</v>
          </cell>
          <cell r="X1791" t="str">
            <v>No</v>
          </cell>
          <cell r="Y1791" t="str">
            <v xml:space="preserve">      </v>
          </cell>
          <cell r="Z1791" t="str">
            <v/>
          </cell>
          <cell r="AA1791" t="str">
            <v/>
          </cell>
          <cell r="AB1791" t="str">
            <v/>
          </cell>
          <cell r="AC1791" t="str">
            <v>0.00</v>
          </cell>
          <cell r="AD1791" t="str">
            <v>W691</v>
          </cell>
          <cell r="AE1791" t="str">
            <v/>
          </cell>
          <cell r="AF1791" t="str">
            <v>0.00</v>
          </cell>
          <cell r="AG1791" t="str">
            <v>TRINITY UNITED</v>
          </cell>
        </row>
        <row r="1792">
          <cell r="A1792" t="str">
            <v/>
          </cell>
          <cell r="B1792" t="str">
            <v>W692</v>
          </cell>
          <cell r="C1792" t="str">
            <v/>
          </cell>
          <cell r="D1792" t="str">
            <v>K</v>
          </cell>
          <cell r="E1792" t="str">
            <v>Lafamilia Unida</v>
          </cell>
          <cell r="F1792" t="str">
            <v/>
          </cell>
          <cell r="G1792" t="str">
            <v>Attn: Administrative Director</v>
          </cell>
          <cell r="H1792" t="str">
            <v>2346 Amsterdam Avenue</v>
          </cell>
          <cell r="I1792" t="str">
            <v>New York</v>
          </cell>
          <cell r="J1792" t="str">
            <v>(212) 795-5872</v>
          </cell>
          <cell r="K1792" t="str">
            <v>Felix Arias</v>
          </cell>
          <cell r="L1792" t="str">
            <v>CHAUTAUQUA</v>
          </cell>
          <cell r="M1792" t="str">
            <v/>
          </cell>
          <cell r="N1792" t="str">
            <v>08/25/03</v>
          </cell>
          <cell r="O1792" t="str">
            <v>0.00</v>
          </cell>
          <cell r="P1792" t="str">
            <v>RA</v>
          </cell>
          <cell r="Q1792" t="str">
            <v>No</v>
          </cell>
          <cell r="R1792" t="str">
            <v/>
          </cell>
          <cell r="S1792" t="str">
            <v>260</v>
          </cell>
          <cell r="T1792" t="str">
            <v>UNASSIGNED</v>
          </cell>
          <cell r="U1792" t="str">
            <v>Clara Freeman - Director</v>
          </cell>
          <cell r="V1792" t="str">
            <v>0</v>
          </cell>
          <cell r="W1792" t="str">
            <v>CACF</v>
          </cell>
          <cell r="X1792" t="str">
            <v>No</v>
          </cell>
          <cell r="Y1792" t="str">
            <v xml:space="preserve">      </v>
          </cell>
          <cell r="Z1792" t="str">
            <v/>
          </cell>
          <cell r="AA1792" t="str">
            <v/>
          </cell>
          <cell r="AB1792" t="str">
            <v/>
          </cell>
          <cell r="AC1792" t="str">
            <v>0.00</v>
          </cell>
          <cell r="AD1792" t="str">
            <v>W692</v>
          </cell>
          <cell r="AE1792" t="str">
            <v/>
          </cell>
          <cell r="AF1792" t="str">
            <v>0.00</v>
          </cell>
          <cell r="AG1792" t="str">
            <v>LAFAMILIA UNIDA</v>
          </cell>
        </row>
        <row r="1793">
          <cell r="A1793" t="str">
            <v/>
          </cell>
          <cell r="B1793" t="str">
            <v>W693</v>
          </cell>
          <cell r="C1793" t="str">
            <v/>
          </cell>
          <cell r="D1793" t="str">
            <v>K</v>
          </cell>
          <cell r="E1793" t="str">
            <v>Bushwick Improvement Society</v>
          </cell>
          <cell r="F1793" t="str">
            <v/>
          </cell>
          <cell r="G1793" t="str">
            <v>Attn: Lunch Director</v>
          </cell>
          <cell r="H1793" t="str">
            <v>77-83 Stagg Street</v>
          </cell>
          <cell r="I1793" t="str">
            <v>Brooklyn</v>
          </cell>
          <cell r="J1793" t="str">
            <v>(718) 388-1395</v>
          </cell>
          <cell r="K1793" t="str">
            <v/>
          </cell>
          <cell r="L1793" t="str">
            <v>CAYUGA</v>
          </cell>
          <cell r="M1793" t="str">
            <v/>
          </cell>
          <cell r="N1793" t="str">
            <v>02/28/95</v>
          </cell>
          <cell r="O1793" t="str">
            <v>0.00</v>
          </cell>
          <cell r="P1793" t="str">
            <v>RA</v>
          </cell>
          <cell r="Q1793" t="str">
            <v>No</v>
          </cell>
          <cell r="R1793" t="str">
            <v/>
          </cell>
          <cell r="S1793" t="str">
            <v>260</v>
          </cell>
          <cell r="T1793" t="str">
            <v>UNASSIGNED</v>
          </cell>
          <cell r="U1793" t="str">
            <v>Clara Freeman - Director</v>
          </cell>
          <cell r="V1793" t="str">
            <v>0</v>
          </cell>
          <cell r="W1793" t="str">
            <v>CACF</v>
          </cell>
          <cell r="X1793" t="str">
            <v>No</v>
          </cell>
          <cell r="Y1793" t="str">
            <v xml:space="preserve">      </v>
          </cell>
          <cell r="Z1793" t="str">
            <v/>
          </cell>
          <cell r="AA1793" t="str">
            <v/>
          </cell>
          <cell r="AB1793" t="str">
            <v/>
          </cell>
          <cell r="AC1793" t="str">
            <v>0.00</v>
          </cell>
          <cell r="AD1793" t="str">
            <v>W693</v>
          </cell>
          <cell r="AE1793" t="str">
            <v/>
          </cell>
          <cell r="AF1793" t="str">
            <v>0.00</v>
          </cell>
          <cell r="AG1793" t="str">
            <v>BUSHWICK IMPROVE</v>
          </cell>
        </row>
        <row r="1794">
          <cell r="A1794" t="str">
            <v/>
          </cell>
          <cell r="B1794" t="str">
            <v>W694</v>
          </cell>
          <cell r="C1794" t="str">
            <v/>
          </cell>
          <cell r="D1794" t="str">
            <v>K</v>
          </cell>
          <cell r="E1794" t="str">
            <v>Southeast Bronx Neighborhood Center</v>
          </cell>
          <cell r="F1794" t="str">
            <v/>
          </cell>
          <cell r="G1794" t="str">
            <v>Gwendolyn Bland DCC</v>
          </cell>
          <cell r="H1794" t="str">
            <v>3289 3rd Avenue</v>
          </cell>
          <cell r="I1794" t="str">
            <v>Bronx</v>
          </cell>
          <cell r="J1794" t="str">
            <v>(718) 542-2727</v>
          </cell>
          <cell r="K1794" t="str">
            <v/>
          </cell>
          <cell r="L1794" t="str">
            <v>CAYUGA</v>
          </cell>
          <cell r="M1794" t="str">
            <v/>
          </cell>
          <cell r="N1794" t="str">
            <v>09/21/95</v>
          </cell>
          <cell r="O1794" t="str">
            <v>0.00</v>
          </cell>
          <cell r="P1794" t="str">
            <v>RA</v>
          </cell>
          <cell r="Q1794" t="str">
            <v>No</v>
          </cell>
          <cell r="R1794" t="str">
            <v/>
          </cell>
          <cell r="S1794" t="str">
            <v>260</v>
          </cell>
          <cell r="T1794" t="str">
            <v>UNASSIGNED</v>
          </cell>
          <cell r="U1794" t="str">
            <v>Clara Freeman - Director</v>
          </cell>
          <cell r="V1794" t="str">
            <v>0</v>
          </cell>
          <cell r="W1794" t="str">
            <v>CACF</v>
          </cell>
          <cell r="X1794" t="str">
            <v>No</v>
          </cell>
          <cell r="Y1794" t="str">
            <v xml:space="preserve">      </v>
          </cell>
          <cell r="Z1794" t="str">
            <v/>
          </cell>
          <cell r="AA1794" t="str">
            <v/>
          </cell>
          <cell r="AB1794" t="str">
            <v/>
          </cell>
          <cell r="AC1794" t="str">
            <v>0.00</v>
          </cell>
          <cell r="AD1794" t="str">
            <v>W694</v>
          </cell>
          <cell r="AE1794" t="str">
            <v/>
          </cell>
          <cell r="AF1794" t="str">
            <v>0.00</v>
          </cell>
          <cell r="AG1794" t="str">
            <v>SOUTHEAST BRONX</v>
          </cell>
        </row>
        <row r="1795">
          <cell r="A1795" t="str">
            <v/>
          </cell>
          <cell r="B1795" t="str">
            <v>W695</v>
          </cell>
          <cell r="C1795" t="str">
            <v/>
          </cell>
          <cell r="D1795" t="str">
            <v>K</v>
          </cell>
          <cell r="E1795" t="str">
            <v>Southeast Bronx Neighborhood Center</v>
          </cell>
          <cell r="F1795" t="str">
            <v/>
          </cell>
          <cell r="G1795" t="str">
            <v>Mckinley DCC</v>
          </cell>
          <cell r="H1795" t="str">
            <v>909 Tinton Avenue</v>
          </cell>
          <cell r="I1795" t="str">
            <v>Bronx</v>
          </cell>
          <cell r="J1795" t="str">
            <v>(718) 542-2727</v>
          </cell>
          <cell r="K1795" t="str">
            <v/>
          </cell>
          <cell r="L1795" t="str">
            <v>CAYUGA</v>
          </cell>
          <cell r="M1795" t="str">
            <v/>
          </cell>
          <cell r="N1795" t="str">
            <v>09/21/95</v>
          </cell>
          <cell r="O1795" t="str">
            <v>0.00</v>
          </cell>
          <cell r="P1795" t="str">
            <v>RA</v>
          </cell>
          <cell r="Q1795" t="str">
            <v>No</v>
          </cell>
          <cell r="R1795" t="str">
            <v/>
          </cell>
          <cell r="S1795" t="str">
            <v>260</v>
          </cell>
          <cell r="T1795" t="str">
            <v>UNASSIGNED</v>
          </cell>
          <cell r="U1795" t="str">
            <v>Clara Freeman - Director</v>
          </cell>
          <cell r="V1795" t="str">
            <v>0</v>
          </cell>
          <cell r="W1795" t="str">
            <v>CACF</v>
          </cell>
          <cell r="X1795" t="str">
            <v>No</v>
          </cell>
          <cell r="Y1795" t="str">
            <v xml:space="preserve">      </v>
          </cell>
          <cell r="Z1795" t="str">
            <v/>
          </cell>
          <cell r="AA1795" t="str">
            <v/>
          </cell>
          <cell r="AB1795" t="str">
            <v/>
          </cell>
          <cell r="AC1795" t="str">
            <v>0.00</v>
          </cell>
          <cell r="AD1795" t="str">
            <v>W695</v>
          </cell>
          <cell r="AE1795" t="str">
            <v/>
          </cell>
          <cell r="AF1795" t="str">
            <v>0.00</v>
          </cell>
          <cell r="AG1795" t="str">
            <v>SOUTHEAST BRONX</v>
          </cell>
        </row>
        <row r="1796">
          <cell r="A1796" t="str">
            <v/>
          </cell>
          <cell r="B1796" t="str">
            <v>W696</v>
          </cell>
          <cell r="C1796" t="str">
            <v/>
          </cell>
          <cell r="D1796" t="str">
            <v>K</v>
          </cell>
          <cell r="E1796" t="str">
            <v>Southeast Bronx Neighborhood Center</v>
          </cell>
          <cell r="F1796" t="str">
            <v/>
          </cell>
          <cell r="G1796" t="str">
            <v>Five Star DCC</v>
          </cell>
          <cell r="H1796" t="str">
            <v>3261 3rd Avenue</v>
          </cell>
          <cell r="I1796" t="str">
            <v>Bronx</v>
          </cell>
          <cell r="J1796" t="str">
            <v>(718) 542-2727</v>
          </cell>
          <cell r="K1796" t="str">
            <v/>
          </cell>
          <cell r="L1796" t="str">
            <v>CAYUGA</v>
          </cell>
          <cell r="M1796" t="str">
            <v/>
          </cell>
          <cell r="N1796" t="str">
            <v>09/21/95</v>
          </cell>
          <cell r="O1796" t="str">
            <v>0.00</v>
          </cell>
          <cell r="P1796" t="str">
            <v>RA</v>
          </cell>
          <cell r="Q1796" t="str">
            <v>No</v>
          </cell>
          <cell r="R1796" t="str">
            <v/>
          </cell>
          <cell r="S1796" t="str">
            <v>260</v>
          </cell>
          <cell r="T1796" t="str">
            <v>UNASSIGNED</v>
          </cell>
          <cell r="U1796" t="str">
            <v>Clara Freeman - Director</v>
          </cell>
          <cell r="V1796" t="str">
            <v>0</v>
          </cell>
          <cell r="W1796" t="str">
            <v>CACF</v>
          </cell>
          <cell r="X1796" t="str">
            <v>No</v>
          </cell>
          <cell r="Y1796" t="str">
            <v xml:space="preserve">      </v>
          </cell>
          <cell r="Z1796" t="str">
            <v/>
          </cell>
          <cell r="AA1796" t="str">
            <v/>
          </cell>
          <cell r="AB1796" t="str">
            <v/>
          </cell>
          <cell r="AC1796" t="str">
            <v>0.00</v>
          </cell>
          <cell r="AD1796" t="str">
            <v>W696</v>
          </cell>
          <cell r="AE1796" t="str">
            <v/>
          </cell>
          <cell r="AF1796" t="str">
            <v>0.00</v>
          </cell>
          <cell r="AG1796" t="str">
            <v>SOUTHEAST BRONX</v>
          </cell>
        </row>
        <row r="1797">
          <cell r="A1797" t="str">
            <v>4193</v>
          </cell>
          <cell r="B1797" t="str">
            <v>W697</v>
          </cell>
          <cell r="C1797" t="str">
            <v/>
          </cell>
          <cell r="D1797" t="str">
            <v>K</v>
          </cell>
          <cell r="E1797" t="str">
            <v>Carol's Educare</v>
          </cell>
          <cell r="F1797" t="str">
            <v/>
          </cell>
          <cell r="G1797" t="str">
            <v>Attn: Food Service Director</v>
          </cell>
          <cell r="H1797" t="str">
            <v>113-15 Springfield Blvd.</v>
          </cell>
          <cell r="I1797" t="str">
            <v>Queens Village</v>
          </cell>
          <cell r="J1797" t="str">
            <v>(718) 740-2557</v>
          </cell>
          <cell r="K1797" t="str">
            <v>Felix Green - President</v>
          </cell>
          <cell r="L1797" t="str">
            <v>CHAUTAUQUA</v>
          </cell>
          <cell r="M1797" t="str">
            <v/>
          </cell>
          <cell r="N1797" t="str">
            <v>04/16/07</v>
          </cell>
          <cell r="O1797" t="str">
            <v>0.00</v>
          </cell>
          <cell r="P1797" t="str">
            <v>RA</v>
          </cell>
          <cell r="Q1797" t="str">
            <v>No</v>
          </cell>
          <cell r="R1797" t="str">
            <v>4193</v>
          </cell>
          <cell r="S1797" t="str">
            <v>260</v>
          </cell>
          <cell r="T1797" t="str">
            <v>UNASSIGNED</v>
          </cell>
          <cell r="U1797" t="str">
            <v>Clara Freeman - Director</v>
          </cell>
          <cell r="V1797" t="str">
            <v>0</v>
          </cell>
          <cell r="W1797" t="str">
            <v>CACF</v>
          </cell>
          <cell r="X1797" t="str">
            <v>No</v>
          </cell>
          <cell r="Y1797" t="str">
            <v xml:space="preserve">      </v>
          </cell>
          <cell r="Z1797" t="str">
            <v/>
          </cell>
          <cell r="AA1797" t="str">
            <v/>
          </cell>
          <cell r="AB1797" t="str">
            <v/>
          </cell>
          <cell r="AC1797" t="str">
            <v>0.00</v>
          </cell>
          <cell r="AD1797" t="str">
            <v>W697</v>
          </cell>
          <cell r="AE1797" t="str">
            <v/>
          </cell>
          <cell r="AF1797" t="str">
            <v>0.00</v>
          </cell>
          <cell r="AG1797" t="str">
            <v>CAROL'S EDUCARE</v>
          </cell>
        </row>
        <row r="1798">
          <cell r="A1798" t="str">
            <v>5359</v>
          </cell>
          <cell r="B1798" t="str">
            <v>W698</v>
          </cell>
          <cell r="C1798" t="str">
            <v/>
          </cell>
          <cell r="D1798" t="str">
            <v>K</v>
          </cell>
          <cell r="E1798" t="str">
            <v>Xcel Tiny Tots</v>
          </cell>
          <cell r="F1798" t="str">
            <v>Attn:Food Service Director</v>
          </cell>
          <cell r="G1798" t="str">
            <v>Xcel Tiny Tots</v>
          </cell>
          <cell r="H1798" t="str">
            <v>113-15 Springfield Boulevard</v>
          </cell>
          <cell r="I1798" t="str">
            <v>Queens Village</v>
          </cell>
          <cell r="J1798" t="str">
            <v>(718) 740-2557</v>
          </cell>
          <cell r="K1798" t="str">
            <v>Arlene Chin</v>
          </cell>
          <cell r="L1798" t="str">
            <v>QUEENS</v>
          </cell>
          <cell r="M1798" t="str">
            <v>xceltinytots@yahoo.com</v>
          </cell>
          <cell r="N1798" t="str">
            <v>09/22/95</v>
          </cell>
          <cell r="O1798" t="str">
            <v>12,160.79</v>
          </cell>
          <cell r="P1798" t="str">
            <v>RA</v>
          </cell>
          <cell r="Q1798" t="str">
            <v>Yes</v>
          </cell>
          <cell r="R1798" t="str">
            <v>5359</v>
          </cell>
          <cell r="S1798" t="str">
            <v>260</v>
          </cell>
          <cell r="T1798" t="str">
            <v>UNASSIGNED</v>
          </cell>
          <cell r="U1798" t="str">
            <v>Clara Freeman</v>
          </cell>
          <cell r="V1798" t="str">
            <v>33547</v>
          </cell>
          <cell r="W1798" t="str">
            <v>CACF</v>
          </cell>
          <cell r="X1798" t="str">
            <v>Yes</v>
          </cell>
          <cell r="Y1798" t="str">
            <v xml:space="preserve">      </v>
          </cell>
          <cell r="Z1798" t="str">
            <v>10/26/11</v>
          </cell>
          <cell r="AA1798" t="str">
            <v/>
          </cell>
          <cell r="AB1798" t="str">
            <v/>
          </cell>
          <cell r="AC1798" t="str">
            <v>-181.21</v>
          </cell>
          <cell r="AD1798" t="str">
            <v>W698</v>
          </cell>
          <cell r="AE1798" t="str">
            <v>Password698</v>
          </cell>
          <cell r="AF1798" t="str">
            <v>10,194.49</v>
          </cell>
          <cell r="AG1798" t="str">
            <v>MOUNT VERNON</v>
          </cell>
        </row>
        <row r="1799">
          <cell r="A1799" t="str">
            <v>3421</v>
          </cell>
          <cell r="B1799" t="str">
            <v>W699</v>
          </cell>
          <cell r="C1799" t="str">
            <v/>
          </cell>
          <cell r="D1799" t="str">
            <v>K</v>
          </cell>
          <cell r="E1799" t="str">
            <v>Bethesda Day Care Center of Brooklyn</v>
          </cell>
          <cell r="F1799" t="str">
            <v>Attn: Food Service Director</v>
          </cell>
          <cell r="G1799" t="str">
            <v>Bethesda DCC of Brooklyn</v>
          </cell>
          <cell r="H1799" t="str">
            <v>319 Stanhope St.</v>
          </cell>
          <cell r="I1799" t="str">
            <v>Brooklyn</v>
          </cell>
          <cell r="J1799" t="str">
            <v>(718) 381-8900</v>
          </cell>
          <cell r="K1799" t="str">
            <v>Rebeca Rodriguez</v>
          </cell>
          <cell r="L1799" t="str">
            <v>KINGS</v>
          </cell>
          <cell r="M1799" t="str">
            <v>rebecarodriguez@grandsettlement.org</v>
          </cell>
          <cell r="N1799" t="str">
            <v>09/22/95</v>
          </cell>
          <cell r="O1799" t="str">
            <v>0.00</v>
          </cell>
          <cell r="P1799" t="str">
            <v>RA</v>
          </cell>
          <cell r="Q1799" t="str">
            <v>No</v>
          </cell>
          <cell r="R1799" t="str">
            <v>3421</v>
          </cell>
          <cell r="S1799" t="str">
            <v>260</v>
          </cell>
          <cell r="T1799" t="str">
            <v>UNASSIGNED</v>
          </cell>
          <cell r="U1799" t="str">
            <v>Clara Freeman - Director</v>
          </cell>
          <cell r="V1799" t="str">
            <v>13258</v>
          </cell>
          <cell r="W1799" t="str">
            <v>CACF</v>
          </cell>
          <cell r="X1799" t="str">
            <v>Yes</v>
          </cell>
          <cell r="Y1799" t="str">
            <v xml:space="preserve">      </v>
          </cell>
          <cell r="Z1799" t="str">
            <v>11/17/11</v>
          </cell>
          <cell r="AA1799" t="str">
            <v/>
          </cell>
          <cell r="AB1799" t="str">
            <v/>
          </cell>
          <cell r="AC1799" t="str">
            <v>0.00</v>
          </cell>
          <cell r="AD1799" t="str">
            <v>W699</v>
          </cell>
          <cell r="AE1799" t="str">
            <v>Abc12345</v>
          </cell>
          <cell r="AF1799" t="str">
            <v>0.00</v>
          </cell>
          <cell r="AG1799" t="str">
            <v>BETHESDA DAY</v>
          </cell>
        </row>
        <row r="1800">
          <cell r="A1800" t="str">
            <v/>
          </cell>
          <cell r="B1800" t="str">
            <v>W701</v>
          </cell>
          <cell r="C1800" t="str">
            <v/>
          </cell>
          <cell r="D1800" t="str">
            <v>K</v>
          </cell>
          <cell r="E1800" t="str">
            <v>Grace Baptist Church of Christ</v>
          </cell>
          <cell r="F1800" t="str">
            <v>ATTN: SUMMER FEEDING DIRECTOR</v>
          </cell>
          <cell r="G1800" t="str">
            <v>Grace Baptist Church of Christ</v>
          </cell>
          <cell r="H1800" t="str">
            <v>223 New Jersey Avenue</v>
          </cell>
          <cell r="I1800" t="str">
            <v>Brooklyn</v>
          </cell>
          <cell r="J1800" t="str">
            <v>718-498-7175</v>
          </cell>
          <cell r="K1800" t="str">
            <v>Stephanie Smith - FSD</v>
          </cell>
          <cell r="L1800" t="str">
            <v>KINGS</v>
          </cell>
          <cell r="M1800" t="str">
            <v>ssmith@newgracecenter.com</v>
          </cell>
          <cell r="N1800" t="str">
            <v>06/28/11</v>
          </cell>
          <cell r="O1800" t="str">
            <v>0.00</v>
          </cell>
          <cell r="P1800" t="str">
            <v>RA</v>
          </cell>
          <cell r="Q1800" t="str">
            <v>Yes</v>
          </cell>
          <cell r="R1800" t="str">
            <v/>
          </cell>
          <cell r="S1800" t="str">
            <v>0</v>
          </cell>
          <cell r="T1800" t="str">
            <v>UNASSIGNED</v>
          </cell>
          <cell r="U1800" t="str">
            <v/>
          </cell>
          <cell r="V1800" t="str">
            <v>5280</v>
          </cell>
          <cell r="W1800" t="str">
            <v>SFSP</v>
          </cell>
          <cell r="X1800" t="str">
            <v>Yes</v>
          </cell>
          <cell r="Y1800" t="str">
            <v xml:space="preserve">      </v>
          </cell>
          <cell r="Z1800" t="str">
            <v/>
          </cell>
          <cell r="AA1800" t="str">
            <v/>
          </cell>
          <cell r="AB1800" t="str">
            <v/>
          </cell>
          <cell r="AC1800" t="str">
            <v>0.00</v>
          </cell>
          <cell r="AD1800" t="str">
            <v>W701</v>
          </cell>
          <cell r="AE1800" t="str">
            <v/>
          </cell>
          <cell r="AF1800" t="str">
            <v>0.00</v>
          </cell>
          <cell r="AG1800" t="str">
            <v>GRACE BAPTIST CHURCH OF CHRIST</v>
          </cell>
        </row>
        <row r="1801">
          <cell r="A1801" t="str">
            <v/>
          </cell>
          <cell r="B1801" t="str">
            <v>W702</v>
          </cell>
          <cell r="C1801" t="str">
            <v/>
          </cell>
          <cell r="D1801" t="str">
            <v>K</v>
          </cell>
          <cell r="E1801" t="str">
            <v>Vacamas Programs For Youth</v>
          </cell>
          <cell r="F1801" t="str">
            <v>ATTN: FOOD SERVICE DIRECTOR</v>
          </cell>
          <cell r="G1801" t="str">
            <v>153 W 27th Street</v>
          </cell>
          <cell r="H1801" t="str">
            <v>Suite 1102</v>
          </cell>
          <cell r="I1801" t="str">
            <v>New York</v>
          </cell>
          <cell r="J1801" t="str">
            <v>973-725-3749</v>
          </cell>
          <cell r="K1801" t="str">
            <v>Michael Friedman - Summer Feeding Dir.</v>
          </cell>
          <cell r="L1801" t="str">
            <v/>
          </cell>
          <cell r="M1801" t="str">
            <v/>
          </cell>
          <cell r="N1801" t="str">
            <v>06/29/11</v>
          </cell>
          <cell r="O1801" t="str">
            <v>0.00</v>
          </cell>
          <cell r="P1801" t="str">
            <v>RA</v>
          </cell>
          <cell r="Q1801" t="str">
            <v>Yes</v>
          </cell>
          <cell r="R1801" t="str">
            <v/>
          </cell>
          <cell r="S1801" t="str">
            <v>0</v>
          </cell>
          <cell r="T1801" t="str">
            <v/>
          </cell>
          <cell r="U1801" t="str">
            <v/>
          </cell>
          <cell r="V1801" t="str">
            <v>16740</v>
          </cell>
          <cell r="W1801" t="str">
            <v>SFSP</v>
          </cell>
          <cell r="X1801" t="str">
            <v>Yes</v>
          </cell>
          <cell r="Y1801" t="str">
            <v xml:space="preserve">      </v>
          </cell>
          <cell r="Z1801" t="str">
            <v/>
          </cell>
          <cell r="AA1801" t="str">
            <v/>
          </cell>
          <cell r="AB1801" t="str">
            <v/>
          </cell>
          <cell r="AC1801" t="str">
            <v>0.00</v>
          </cell>
          <cell r="AD1801" t="str">
            <v>W702</v>
          </cell>
          <cell r="AE1801" t="str">
            <v/>
          </cell>
          <cell r="AF1801" t="str">
            <v>0.00</v>
          </cell>
          <cell r="AG1801" t="str">
            <v>VACAMAS PROGRAMS FOR YOUTH</v>
          </cell>
        </row>
        <row r="1802">
          <cell r="A1802" t="str">
            <v/>
          </cell>
          <cell r="B1802" t="str">
            <v>W703</v>
          </cell>
          <cell r="C1802" t="str">
            <v/>
          </cell>
          <cell r="D1802" t="str">
            <v>K</v>
          </cell>
          <cell r="E1802" t="str">
            <v>Bay Shore Summer Feeding</v>
          </cell>
          <cell r="F1802" t="str">
            <v>ATTN: Food Service Director</v>
          </cell>
          <cell r="G1802" t="str">
            <v>Bay Shore Summer Feeding</v>
          </cell>
          <cell r="H1802" t="str">
            <v>75 W. Perkal Street</v>
          </cell>
          <cell r="I1802" t="str">
            <v>Bay Shore</v>
          </cell>
          <cell r="J1802" t="str">
            <v>631-968-1193</v>
          </cell>
          <cell r="K1802" t="str">
            <v>Jeanine Quicker - FSD</v>
          </cell>
          <cell r="L1802" t="str">
            <v>SUFFOLK</v>
          </cell>
          <cell r="M1802" t="str">
            <v>jquicker@bayshore.k12.ny.us</v>
          </cell>
          <cell r="N1802" t="str">
            <v>06/29/15</v>
          </cell>
          <cell r="O1802" t="str">
            <v>0.00</v>
          </cell>
          <cell r="P1802" t="str">
            <v>RA</v>
          </cell>
          <cell r="Q1802" t="str">
            <v>Yes</v>
          </cell>
          <cell r="R1802" t="str">
            <v/>
          </cell>
          <cell r="S1802" t="str">
            <v>180</v>
          </cell>
          <cell r="T1802" t="str">
            <v>UNASSIGNED</v>
          </cell>
          <cell r="U1802" t="str">
            <v/>
          </cell>
          <cell r="V1802" t="str">
            <v>14558</v>
          </cell>
          <cell r="W1802" t="str">
            <v>SFSP</v>
          </cell>
          <cell r="X1802" t="str">
            <v>Yes</v>
          </cell>
          <cell r="Y1802" t="str">
            <v xml:space="preserve">      </v>
          </cell>
          <cell r="Z1802" t="str">
            <v/>
          </cell>
          <cell r="AA1802" t="str">
            <v/>
          </cell>
          <cell r="AB1802" t="str">
            <v/>
          </cell>
          <cell r="AC1802" t="str">
            <v>0.00</v>
          </cell>
          <cell r="AD1802" t="str">
            <v>W703</v>
          </cell>
          <cell r="AE1802" t="str">
            <v>Password 703</v>
          </cell>
          <cell r="AF1802" t="str">
            <v>-599.65</v>
          </cell>
          <cell r="AG1802" t="str">
            <v>BAY SHORE SUMMER FEEDING</v>
          </cell>
        </row>
        <row r="1803">
          <cell r="A1803" t="str">
            <v/>
          </cell>
          <cell r="B1803" t="str">
            <v>WA055</v>
          </cell>
          <cell r="C1803">
            <v>4000820</v>
          </cell>
          <cell r="D1803" t="str">
            <v>W</v>
          </cell>
          <cell r="E1803" t="str">
            <v>Board of Jewish Education</v>
          </cell>
          <cell r="F1803" t="str">
            <v/>
          </cell>
          <cell r="G1803" t="str">
            <v>Attn: Gita Deutsch</v>
          </cell>
          <cell r="H1803" t="str">
            <v>426 West 58th Street</v>
          </cell>
          <cell r="I1803" t="str">
            <v>New York</v>
          </cell>
          <cell r="J1803" t="str">
            <v>(646) 472-5368</v>
          </cell>
          <cell r="K1803" t="str">
            <v>Gita Deutsch</v>
          </cell>
          <cell r="L1803" t="str">
            <v>MANHATTAN</v>
          </cell>
          <cell r="M1803" t="str">
            <v>gdeutsch@bjeny.org</v>
          </cell>
          <cell r="N1803" t="str">
            <v>11/15/95</v>
          </cell>
          <cell r="O1803" t="str">
            <v>0.00</v>
          </cell>
          <cell r="P1803" t="str">
            <v>RA</v>
          </cell>
          <cell r="Q1803" t="str">
            <v>Yes</v>
          </cell>
          <cell r="R1803" t="str">
            <v/>
          </cell>
          <cell r="S1803" t="str">
            <v>0</v>
          </cell>
          <cell r="T1803" t="str">
            <v>UNASSIGNED</v>
          </cell>
          <cell r="U1803" t="str">
            <v>Clara Freeman - Director</v>
          </cell>
          <cell r="V1803" t="str">
            <v>0</v>
          </cell>
          <cell r="W1803" t="str">
            <v>NSLP</v>
          </cell>
          <cell r="X1803" t="str">
            <v>Yes</v>
          </cell>
          <cell r="Y1803" t="str">
            <v xml:space="preserve">      </v>
          </cell>
          <cell r="Z1803" t="str">
            <v/>
          </cell>
          <cell r="AA1803" t="str">
            <v/>
          </cell>
          <cell r="AB1803" t="str">
            <v/>
          </cell>
          <cell r="AC1803" t="str">
            <v>0.00</v>
          </cell>
          <cell r="AD1803" t="str">
            <v>WA055</v>
          </cell>
          <cell r="AE1803" t="str">
            <v>VCENGQD</v>
          </cell>
          <cell r="AF1803" t="str">
            <v>0.00</v>
          </cell>
          <cell r="AG1803" t="str">
            <v>BJE</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stEntitlement"/>
      <sheetName val="EstEntitlement (2)"/>
      <sheetName val="Missing WBSCM"/>
      <sheetName val="Not Active"/>
      <sheetName val="Recipient Agency List1"/>
      <sheetName val="Entitlement"/>
      <sheetName val="Entitlement-2"/>
      <sheetName val="WBSCM Download 2-4-2020"/>
    </sheetNames>
    <sheetDataSet>
      <sheetData sheetId="0"/>
      <sheetData sheetId="1"/>
      <sheetData sheetId="2"/>
      <sheetData sheetId="3"/>
      <sheetData sheetId="4"/>
      <sheetData sheetId="5"/>
      <sheetData sheetId="6"/>
      <sheetData sheetId="7">
        <row r="1">
          <cell r="C1" t="str">
            <v>Business Partner</v>
          </cell>
          <cell r="D1" t="str">
            <v>Ent Meal count</v>
          </cell>
          <cell r="E1" t="str">
            <v>Entitlement between</v>
          </cell>
          <cell r="F1" t="str">
            <v>DoD- Fresh</v>
          </cell>
        </row>
        <row r="2">
          <cell r="C2">
            <v>4000677</v>
          </cell>
          <cell r="D2">
            <v>94278</v>
          </cell>
          <cell r="E2" t="str">
            <v>0.00</v>
          </cell>
          <cell r="F2" t="str">
            <v>3,001.00</v>
          </cell>
        </row>
        <row r="3">
          <cell r="C3">
            <v>4000678</v>
          </cell>
          <cell r="D3">
            <v>1087185</v>
          </cell>
          <cell r="E3" t="str">
            <v>0.00</v>
          </cell>
          <cell r="F3" t="str">
            <v>85,001.00</v>
          </cell>
        </row>
        <row r="4">
          <cell r="C4">
            <v>4000730</v>
          </cell>
          <cell r="D4">
            <v>460815</v>
          </cell>
          <cell r="E4" t="str">
            <v>0.00</v>
          </cell>
          <cell r="F4" t="str">
            <v>0.00</v>
          </cell>
        </row>
        <row r="5">
          <cell r="C5">
            <v>4000765</v>
          </cell>
          <cell r="D5">
            <v>48076</v>
          </cell>
          <cell r="E5" t="str">
            <v>0.00</v>
          </cell>
          <cell r="F5" t="str">
            <v>2,001.00</v>
          </cell>
        </row>
        <row r="6">
          <cell r="C6">
            <v>4000798</v>
          </cell>
          <cell r="D6">
            <v>153841</v>
          </cell>
          <cell r="E6" t="str">
            <v>0.00</v>
          </cell>
          <cell r="F6" t="str">
            <v>6,000.00</v>
          </cell>
        </row>
        <row r="7">
          <cell r="C7">
            <v>4000820</v>
          </cell>
          <cell r="D7">
            <v>14127244</v>
          </cell>
          <cell r="E7" t="str">
            <v>0.00</v>
          </cell>
          <cell r="F7" t="str">
            <v>2,100,000.00</v>
          </cell>
        </row>
        <row r="8">
          <cell r="C8">
            <v>4000846</v>
          </cell>
          <cell r="D8">
            <v>255563</v>
          </cell>
          <cell r="E8" t="str">
            <v>0.00</v>
          </cell>
          <cell r="F8" t="str">
            <v>10,001.00</v>
          </cell>
        </row>
        <row r="9">
          <cell r="C9">
            <v>4000910</v>
          </cell>
          <cell r="D9">
            <v>69830</v>
          </cell>
          <cell r="E9" t="str">
            <v>0.00</v>
          </cell>
          <cell r="F9" t="str">
            <v>1,001.00</v>
          </cell>
        </row>
        <row r="10">
          <cell r="C10">
            <v>4000913</v>
          </cell>
          <cell r="D10">
            <v>56240</v>
          </cell>
          <cell r="E10" t="str">
            <v>0.00</v>
          </cell>
          <cell r="F10" t="str">
            <v>0.00</v>
          </cell>
        </row>
        <row r="11">
          <cell r="C11">
            <v>4000929</v>
          </cell>
          <cell r="D11">
            <v>160567</v>
          </cell>
          <cell r="E11" t="str">
            <v>0.00</v>
          </cell>
          <cell r="F11" t="str">
            <v>7,501.00</v>
          </cell>
        </row>
        <row r="12">
          <cell r="C12">
            <v>4000964</v>
          </cell>
          <cell r="D12">
            <v>21216</v>
          </cell>
          <cell r="E12" t="str">
            <v>0.00</v>
          </cell>
          <cell r="F12" t="str">
            <v>0.00</v>
          </cell>
        </row>
        <row r="13">
          <cell r="C13">
            <v>4000976</v>
          </cell>
          <cell r="D13">
            <v>17190</v>
          </cell>
          <cell r="E13" t="str">
            <v>0.00</v>
          </cell>
          <cell r="F13" t="str">
            <v>0.00</v>
          </cell>
        </row>
        <row r="14">
          <cell r="C14">
            <v>4001022</v>
          </cell>
          <cell r="D14">
            <v>76589</v>
          </cell>
          <cell r="E14" t="str">
            <v>0.00</v>
          </cell>
          <cell r="F14" t="str">
            <v>0.00</v>
          </cell>
        </row>
        <row r="15">
          <cell r="C15">
            <v>4001041</v>
          </cell>
          <cell r="D15">
            <v>83335</v>
          </cell>
          <cell r="E15" t="str">
            <v>0.00</v>
          </cell>
          <cell r="F15" t="str">
            <v>0.00</v>
          </cell>
        </row>
        <row r="16">
          <cell r="C16">
            <v>4001052</v>
          </cell>
          <cell r="D16">
            <v>5110117</v>
          </cell>
          <cell r="E16" t="str">
            <v>0.00</v>
          </cell>
          <cell r="F16" t="str">
            <v>147,780.00</v>
          </cell>
        </row>
        <row r="17">
          <cell r="C17">
            <v>4001063</v>
          </cell>
          <cell r="D17">
            <v>128073</v>
          </cell>
          <cell r="E17" t="str">
            <v>0.00</v>
          </cell>
          <cell r="F17" t="str">
            <v>0.00</v>
          </cell>
        </row>
        <row r="18">
          <cell r="C18">
            <v>4001140</v>
          </cell>
          <cell r="D18">
            <v>148720</v>
          </cell>
          <cell r="E18" t="str">
            <v>0.00</v>
          </cell>
          <cell r="F18" t="str">
            <v>0.00</v>
          </cell>
        </row>
        <row r="19">
          <cell r="C19">
            <v>4001155</v>
          </cell>
          <cell r="D19">
            <v>77709</v>
          </cell>
          <cell r="E19" t="str">
            <v>0.00</v>
          </cell>
          <cell r="F19" t="str">
            <v>0.00</v>
          </cell>
        </row>
        <row r="20">
          <cell r="C20">
            <v>4001173</v>
          </cell>
          <cell r="D20">
            <v>116676</v>
          </cell>
          <cell r="E20" t="str">
            <v>0.00</v>
          </cell>
          <cell r="F20" t="str">
            <v>0.00</v>
          </cell>
        </row>
        <row r="21">
          <cell r="C21">
            <v>4001231</v>
          </cell>
          <cell r="D21">
            <v>140961</v>
          </cell>
          <cell r="E21" t="str">
            <v>0.00</v>
          </cell>
          <cell r="F21" t="str">
            <v>0.00</v>
          </cell>
        </row>
        <row r="22">
          <cell r="C22">
            <v>4001243</v>
          </cell>
          <cell r="D22">
            <v>20414</v>
          </cell>
          <cell r="E22" t="str">
            <v>0.00</v>
          </cell>
          <cell r="F22" t="str">
            <v>0.00</v>
          </cell>
        </row>
        <row r="23">
          <cell r="C23">
            <v>4001306</v>
          </cell>
          <cell r="D23">
            <v>84846</v>
          </cell>
          <cell r="E23" t="str">
            <v>0.00</v>
          </cell>
          <cell r="F23" t="str">
            <v>5,002.00</v>
          </cell>
        </row>
        <row r="24">
          <cell r="C24">
            <v>4001421</v>
          </cell>
          <cell r="D24">
            <v>149120</v>
          </cell>
          <cell r="E24" t="str">
            <v>0.00</v>
          </cell>
          <cell r="F24" t="str">
            <v>0.00</v>
          </cell>
        </row>
        <row r="25">
          <cell r="C25">
            <v>4001425</v>
          </cell>
          <cell r="D25">
            <v>262152</v>
          </cell>
          <cell r="E25" t="str">
            <v>0.00</v>
          </cell>
          <cell r="F25" t="str">
            <v>20,001.00</v>
          </cell>
        </row>
        <row r="26">
          <cell r="C26">
            <v>4001490</v>
          </cell>
          <cell r="D26">
            <v>96022</v>
          </cell>
          <cell r="E26" t="str">
            <v>0.00</v>
          </cell>
          <cell r="F26" t="str">
            <v>5,650.00</v>
          </cell>
        </row>
        <row r="27">
          <cell r="C27">
            <v>4001508</v>
          </cell>
          <cell r="D27">
            <v>151001</v>
          </cell>
          <cell r="E27" t="str">
            <v>0.00</v>
          </cell>
          <cell r="F27" t="str">
            <v>0.00</v>
          </cell>
        </row>
        <row r="28">
          <cell r="C28">
            <v>4001701</v>
          </cell>
          <cell r="D28">
            <v>39997</v>
          </cell>
          <cell r="E28" t="str">
            <v>0.00</v>
          </cell>
          <cell r="F28" t="str">
            <v>0.00</v>
          </cell>
        </row>
        <row r="29">
          <cell r="C29">
            <v>4001779</v>
          </cell>
          <cell r="D29">
            <v>240328</v>
          </cell>
          <cell r="E29" t="str">
            <v>0.00</v>
          </cell>
          <cell r="F29" t="str">
            <v>15,001.00</v>
          </cell>
        </row>
        <row r="30">
          <cell r="C30">
            <v>4001817</v>
          </cell>
          <cell r="D30">
            <v>7674</v>
          </cell>
          <cell r="E30" t="str">
            <v>0.00</v>
          </cell>
          <cell r="F30" t="str">
            <v>0.00</v>
          </cell>
        </row>
        <row r="31">
          <cell r="C31">
            <v>4001979</v>
          </cell>
          <cell r="D31">
            <v>107924</v>
          </cell>
          <cell r="E31" t="str">
            <v>0.00</v>
          </cell>
          <cell r="F31" t="str">
            <v>0.00</v>
          </cell>
        </row>
        <row r="32">
          <cell r="C32">
            <v>4002010</v>
          </cell>
          <cell r="D32">
            <v>38117</v>
          </cell>
          <cell r="E32" t="str">
            <v>0.00</v>
          </cell>
          <cell r="F32" t="str">
            <v>0.00</v>
          </cell>
        </row>
        <row r="33">
          <cell r="C33">
            <v>4002013</v>
          </cell>
          <cell r="D33">
            <v>70895</v>
          </cell>
          <cell r="E33" t="str">
            <v>0.00</v>
          </cell>
          <cell r="F33" t="str">
            <v>2,501.00</v>
          </cell>
        </row>
        <row r="34">
          <cell r="C34">
            <v>4002016</v>
          </cell>
          <cell r="D34">
            <v>107652</v>
          </cell>
          <cell r="E34" t="str">
            <v>0.00</v>
          </cell>
          <cell r="F34" t="str">
            <v>0.00</v>
          </cell>
        </row>
        <row r="35">
          <cell r="C35">
            <v>4002037</v>
          </cell>
          <cell r="D35">
            <v>4214</v>
          </cell>
          <cell r="E35" t="str">
            <v>0.00</v>
          </cell>
          <cell r="F35" t="str">
            <v>0.00</v>
          </cell>
        </row>
        <row r="36">
          <cell r="C36">
            <v>4002099</v>
          </cell>
          <cell r="D36">
            <v>50649</v>
          </cell>
          <cell r="E36" t="str">
            <v>0.00</v>
          </cell>
          <cell r="F36" t="str">
            <v>0.00</v>
          </cell>
        </row>
        <row r="37">
          <cell r="C37">
            <v>4002132</v>
          </cell>
          <cell r="D37">
            <v>44274</v>
          </cell>
          <cell r="E37" t="str">
            <v>0.00</v>
          </cell>
          <cell r="F37" t="str">
            <v>1,801.00</v>
          </cell>
        </row>
        <row r="38">
          <cell r="C38">
            <v>4002135</v>
          </cell>
          <cell r="D38">
            <v>27859</v>
          </cell>
          <cell r="E38" t="str">
            <v>0.00</v>
          </cell>
          <cell r="F38" t="str">
            <v>0.00</v>
          </cell>
        </row>
        <row r="39">
          <cell r="C39">
            <v>4002152</v>
          </cell>
          <cell r="D39">
            <v>186616</v>
          </cell>
          <cell r="E39" t="str">
            <v>0.00</v>
          </cell>
          <cell r="F39" t="str">
            <v>17,201.00</v>
          </cell>
        </row>
        <row r="40">
          <cell r="C40">
            <v>4002154</v>
          </cell>
          <cell r="D40">
            <v>337790</v>
          </cell>
          <cell r="E40" t="str">
            <v>0.00</v>
          </cell>
          <cell r="F40" t="str">
            <v>0.00</v>
          </cell>
        </row>
        <row r="41">
          <cell r="C41">
            <v>4002181</v>
          </cell>
          <cell r="D41">
            <v>122916</v>
          </cell>
          <cell r="E41" t="str">
            <v>0.00</v>
          </cell>
          <cell r="F41" t="str">
            <v>0.00</v>
          </cell>
        </row>
        <row r="42">
          <cell r="C42">
            <v>4002196</v>
          </cell>
          <cell r="D42">
            <v>116997</v>
          </cell>
          <cell r="E42" t="str">
            <v>0.00</v>
          </cell>
          <cell r="F42" t="str">
            <v>0.00</v>
          </cell>
        </row>
        <row r="43">
          <cell r="C43">
            <v>4002199</v>
          </cell>
          <cell r="D43">
            <v>35371</v>
          </cell>
          <cell r="E43" t="str">
            <v>0.00</v>
          </cell>
          <cell r="F43" t="str">
            <v>0.00</v>
          </cell>
        </row>
        <row r="44">
          <cell r="C44">
            <v>4002212</v>
          </cell>
          <cell r="D44">
            <v>63042</v>
          </cell>
          <cell r="E44" t="str">
            <v>0.00</v>
          </cell>
          <cell r="F44" t="str">
            <v>3,001.00</v>
          </cell>
        </row>
        <row r="45">
          <cell r="C45">
            <v>4002215</v>
          </cell>
          <cell r="D45">
            <v>66492</v>
          </cell>
          <cell r="E45" t="str">
            <v>0.00</v>
          </cell>
          <cell r="F45" t="str">
            <v>0.00</v>
          </cell>
        </row>
        <row r="46">
          <cell r="C46">
            <v>4002227</v>
          </cell>
          <cell r="D46">
            <v>254443</v>
          </cell>
          <cell r="E46" t="str">
            <v>0.00</v>
          </cell>
          <cell r="F46" t="str">
            <v>6,001.00</v>
          </cell>
        </row>
        <row r="47">
          <cell r="C47">
            <v>4002255</v>
          </cell>
          <cell r="D47">
            <v>60862</v>
          </cell>
          <cell r="E47" t="str">
            <v>0.00</v>
          </cell>
          <cell r="F47" t="str">
            <v>0.00</v>
          </cell>
        </row>
        <row r="48">
          <cell r="C48">
            <v>4002264</v>
          </cell>
          <cell r="D48">
            <v>27207</v>
          </cell>
          <cell r="E48" t="str">
            <v>0.00</v>
          </cell>
          <cell r="F48" t="str">
            <v>0.00</v>
          </cell>
        </row>
        <row r="49">
          <cell r="C49">
            <v>4002297</v>
          </cell>
          <cell r="D49">
            <v>45603</v>
          </cell>
          <cell r="E49" t="str">
            <v>0.00</v>
          </cell>
          <cell r="F49" t="str">
            <v>0.00</v>
          </cell>
        </row>
        <row r="50">
          <cell r="C50">
            <v>4002331</v>
          </cell>
          <cell r="D50">
            <v>48394</v>
          </cell>
          <cell r="E50" t="str">
            <v>0.00</v>
          </cell>
          <cell r="F50" t="str">
            <v>0.00</v>
          </cell>
        </row>
        <row r="51">
          <cell r="C51">
            <v>4002405</v>
          </cell>
          <cell r="D51">
            <v>64139</v>
          </cell>
          <cell r="E51" t="str">
            <v>0.00</v>
          </cell>
          <cell r="F51" t="str">
            <v>5,001.00</v>
          </cell>
        </row>
        <row r="52">
          <cell r="C52">
            <v>4002406</v>
          </cell>
          <cell r="D52">
            <v>117430</v>
          </cell>
          <cell r="E52" t="str">
            <v>0.00</v>
          </cell>
          <cell r="F52" t="str">
            <v>0.00</v>
          </cell>
        </row>
        <row r="53">
          <cell r="C53">
            <v>4002431</v>
          </cell>
          <cell r="D53">
            <v>194843</v>
          </cell>
          <cell r="E53" t="str">
            <v>0.00</v>
          </cell>
          <cell r="F53" t="str">
            <v>4,001.00</v>
          </cell>
        </row>
        <row r="54">
          <cell r="C54">
            <v>4002433</v>
          </cell>
          <cell r="D54">
            <v>287253</v>
          </cell>
          <cell r="E54" t="str">
            <v>0.00</v>
          </cell>
          <cell r="F54" t="str">
            <v>0.00</v>
          </cell>
        </row>
        <row r="55">
          <cell r="C55">
            <v>4002439</v>
          </cell>
          <cell r="D55">
            <v>39557</v>
          </cell>
          <cell r="E55" t="str">
            <v>0.00</v>
          </cell>
          <cell r="F55" t="str">
            <v>0.00</v>
          </cell>
        </row>
        <row r="56">
          <cell r="C56">
            <v>4002444</v>
          </cell>
          <cell r="D56">
            <v>144654</v>
          </cell>
          <cell r="E56" t="str">
            <v>0.00</v>
          </cell>
          <cell r="F56" t="str">
            <v>0.00</v>
          </cell>
        </row>
        <row r="57">
          <cell r="C57">
            <v>4002526</v>
          </cell>
          <cell r="D57">
            <v>34181</v>
          </cell>
          <cell r="E57" t="str">
            <v>0.00</v>
          </cell>
          <cell r="F57" t="str">
            <v>0.00</v>
          </cell>
        </row>
        <row r="58">
          <cell r="C58">
            <v>4002606</v>
          </cell>
          <cell r="D58">
            <v>101381</v>
          </cell>
          <cell r="E58" t="str">
            <v>0.00</v>
          </cell>
          <cell r="F58" t="str">
            <v>3,001.00</v>
          </cell>
        </row>
        <row r="59">
          <cell r="C59">
            <v>4002644</v>
          </cell>
          <cell r="D59">
            <v>14875</v>
          </cell>
          <cell r="E59" t="str">
            <v>0.00</v>
          </cell>
          <cell r="F59" t="str">
            <v>0.00</v>
          </cell>
        </row>
        <row r="60">
          <cell r="C60">
            <v>4002649</v>
          </cell>
          <cell r="D60">
            <v>52260</v>
          </cell>
          <cell r="E60" t="str">
            <v>0.00</v>
          </cell>
          <cell r="F60" t="str">
            <v>0.00</v>
          </cell>
        </row>
        <row r="61">
          <cell r="C61">
            <v>4002671</v>
          </cell>
          <cell r="D61">
            <v>269384</v>
          </cell>
          <cell r="E61" t="str">
            <v>0.00</v>
          </cell>
          <cell r="F61" t="str">
            <v>5,001.00</v>
          </cell>
        </row>
        <row r="62">
          <cell r="C62">
            <v>4003005</v>
          </cell>
          <cell r="D62">
            <v>81852</v>
          </cell>
          <cell r="E62" t="str">
            <v>0.00</v>
          </cell>
          <cell r="F62" t="str">
            <v>0.00</v>
          </cell>
        </row>
        <row r="63">
          <cell r="C63">
            <v>4003021</v>
          </cell>
          <cell r="D63">
            <v>65301</v>
          </cell>
          <cell r="E63" t="str">
            <v>0.00</v>
          </cell>
          <cell r="F63" t="str">
            <v>0.00</v>
          </cell>
        </row>
        <row r="64">
          <cell r="C64">
            <v>4003028</v>
          </cell>
          <cell r="D64">
            <v>26639</v>
          </cell>
          <cell r="E64" t="str">
            <v>0.00</v>
          </cell>
          <cell r="F64" t="str">
            <v>0.00</v>
          </cell>
        </row>
        <row r="65">
          <cell r="C65">
            <v>4003054</v>
          </cell>
          <cell r="D65">
            <v>61268</v>
          </cell>
          <cell r="E65" t="str">
            <v>0.00</v>
          </cell>
          <cell r="F65" t="str">
            <v>0.00</v>
          </cell>
        </row>
        <row r="66">
          <cell r="C66">
            <v>4003227</v>
          </cell>
          <cell r="D66">
            <v>27199</v>
          </cell>
          <cell r="E66" t="str">
            <v>0.00</v>
          </cell>
          <cell r="F66" t="str">
            <v>0.00</v>
          </cell>
        </row>
        <row r="67">
          <cell r="C67">
            <v>4003235</v>
          </cell>
          <cell r="D67">
            <v>106060263</v>
          </cell>
          <cell r="E67" t="str">
            <v>0.00</v>
          </cell>
          <cell r="F67" t="str">
            <v>19,000,000.00</v>
          </cell>
        </row>
        <row r="68">
          <cell r="C68">
            <v>4003247</v>
          </cell>
          <cell r="D68">
            <v>153424</v>
          </cell>
          <cell r="E68" t="str">
            <v>0.00</v>
          </cell>
          <cell r="F68" t="str">
            <v>0.00</v>
          </cell>
        </row>
        <row r="69">
          <cell r="C69">
            <v>4003269</v>
          </cell>
          <cell r="D69">
            <v>444193</v>
          </cell>
          <cell r="E69" t="str">
            <v>0.00</v>
          </cell>
          <cell r="F69" t="str">
            <v>27,542.00</v>
          </cell>
        </row>
        <row r="70">
          <cell r="C70">
            <v>4003288</v>
          </cell>
          <cell r="D70">
            <v>37335</v>
          </cell>
          <cell r="E70" t="str">
            <v>0.00</v>
          </cell>
          <cell r="F70" t="str">
            <v>0.00</v>
          </cell>
        </row>
        <row r="71">
          <cell r="C71">
            <v>4003293</v>
          </cell>
          <cell r="D71">
            <v>22328</v>
          </cell>
          <cell r="E71" t="str">
            <v>0.00</v>
          </cell>
          <cell r="F71" t="str">
            <v>0.00</v>
          </cell>
        </row>
        <row r="72">
          <cell r="C72">
            <v>4003309</v>
          </cell>
          <cell r="D72">
            <v>24844</v>
          </cell>
          <cell r="E72" t="str">
            <v>0.00</v>
          </cell>
          <cell r="F72" t="str">
            <v>0.00</v>
          </cell>
        </row>
        <row r="73">
          <cell r="C73">
            <v>4003460</v>
          </cell>
          <cell r="D73">
            <v>24021</v>
          </cell>
          <cell r="E73" t="str">
            <v>0.00</v>
          </cell>
          <cell r="F73" t="str">
            <v>0.00</v>
          </cell>
        </row>
        <row r="74">
          <cell r="C74">
            <v>4003617</v>
          </cell>
          <cell r="D74">
            <v>241165</v>
          </cell>
          <cell r="E74" t="str">
            <v>0.00</v>
          </cell>
          <cell r="F74" t="str">
            <v>10,001.00</v>
          </cell>
        </row>
        <row r="75">
          <cell r="C75">
            <v>4003653</v>
          </cell>
          <cell r="D75">
            <v>132452</v>
          </cell>
          <cell r="E75" t="str">
            <v>0.00</v>
          </cell>
          <cell r="F75" t="str">
            <v>0.00</v>
          </cell>
        </row>
        <row r="76">
          <cell r="C76">
            <v>4003695</v>
          </cell>
          <cell r="D76">
            <v>155777</v>
          </cell>
          <cell r="E76" t="str">
            <v>0.00</v>
          </cell>
          <cell r="F76" t="str">
            <v>10,001.00</v>
          </cell>
        </row>
        <row r="77">
          <cell r="C77">
            <v>4003748</v>
          </cell>
          <cell r="D77">
            <v>275101</v>
          </cell>
          <cell r="E77" t="str">
            <v>0.00</v>
          </cell>
          <cell r="F77" t="str">
            <v>12,002.00</v>
          </cell>
        </row>
        <row r="78">
          <cell r="C78">
            <v>4003917</v>
          </cell>
          <cell r="D78">
            <v>59090</v>
          </cell>
          <cell r="E78" t="str">
            <v>0.00</v>
          </cell>
          <cell r="F78" t="str">
            <v>0.00</v>
          </cell>
        </row>
        <row r="79">
          <cell r="C79">
            <v>4003966</v>
          </cell>
          <cell r="D79">
            <v>382655</v>
          </cell>
          <cell r="E79" t="str">
            <v>0.00</v>
          </cell>
          <cell r="F79" t="str">
            <v>0.00</v>
          </cell>
        </row>
        <row r="80">
          <cell r="C80">
            <v>4003976</v>
          </cell>
          <cell r="D80">
            <v>94472</v>
          </cell>
          <cell r="E80" t="str">
            <v>0.00</v>
          </cell>
          <cell r="F80" t="str">
            <v>4,001.00</v>
          </cell>
        </row>
        <row r="81">
          <cell r="C81">
            <v>4003978</v>
          </cell>
          <cell r="D81">
            <v>1102622</v>
          </cell>
          <cell r="E81" t="str">
            <v>0.00</v>
          </cell>
          <cell r="F81" t="str">
            <v>90,001.00</v>
          </cell>
        </row>
        <row r="82">
          <cell r="C82">
            <v>4003982</v>
          </cell>
          <cell r="D82">
            <v>58689</v>
          </cell>
          <cell r="E82" t="str">
            <v>0.00</v>
          </cell>
          <cell r="F82" t="str">
            <v>2,502.00</v>
          </cell>
        </row>
        <row r="83">
          <cell r="C83">
            <v>4003983</v>
          </cell>
          <cell r="D83">
            <v>83640</v>
          </cell>
          <cell r="E83" t="str">
            <v>0.00</v>
          </cell>
          <cell r="F83" t="str">
            <v>0.00</v>
          </cell>
        </row>
        <row r="84">
          <cell r="C84">
            <v>4003989</v>
          </cell>
          <cell r="D84">
            <v>128377</v>
          </cell>
          <cell r="E84" t="str">
            <v>0.00</v>
          </cell>
          <cell r="F84" t="str">
            <v>0.00</v>
          </cell>
        </row>
        <row r="85">
          <cell r="C85">
            <v>4003994</v>
          </cell>
          <cell r="D85">
            <v>195714</v>
          </cell>
          <cell r="E85" t="str">
            <v>0.00</v>
          </cell>
          <cell r="F85" t="str">
            <v>0.00</v>
          </cell>
        </row>
        <row r="86">
          <cell r="C86">
            <v>4004033</v>
          </cell>
          <cell r="D86">
            <v>28415</v>
          </cell>
          <cell r="E86" t="str">
            <v>0.00</v>
          </cell>
          <cell r="F86" t="str">
            <v>0.00</v>
          </cell>
        </row>
        <row r="87">
          <cell r="C87">
            <v>4004044</v>
          </cell>
          <cell r="D87">
            <v>565188</v>
          </cell>
          <cell r="E87" t="str">
            <v>0.00</v>
          </cell>
          <cell r="F87" t="str">
            <v>0.00</v>
          </cell>
        </row>
        <row r="88">
          <cell r="C88">
            <v>4004083</v>
          </cell>
          <cell r="D88">
            <v>349810</v>
          </cell>
          <cell r="E88" t="str">
            <v>0.00</v>
          </cell>
          <cell r="F88" t="str">
            <v>4,001.00</v>
          </cell>
        </row>
        <row r="89">
          <cell r="C89">
            <v>4004088</v>
          </cell>
          <cell r="D89">
            <v>214604</v>
          </cell>
          <cell r="E89" t="str">
            <v>0.00</v>
          </cell>
          <cell r="F89" t="str">
            <v>0.00</v>
          </cell>
        </row>
        <row r="90">
          <cell r="C90">
            <v>4004251</v>
          </cell>
          <cell r="D90">
            <v>18104</v>
          </cell>
          <cell r="E90" t="str">
            <v>0.00</v>
          </cell>
          <cell r="F90" t="str">
            <v>0.00</v>
          </cell>
        </row>
        <row r="91">
          <cell r="C91">
            <v>4004263</v>
          </cell>
          <cell r="D91">
            <v>16842</v>
          </cell>
          <cell r="E91" t="str">
            <v>0.00</v>
          </cell>
          <cell r="F91" t="str">
            <v>0.00</v>
          </cell>
        </row>
        <row r="92">
          <cell r="C92">
            <v>4004307</v>
          </cell>
          <cell r="D92">
            <v>5709</v>
          </cell>
          <cell r="E92" t="str">
            <v>0.00</v>
          </cell>
          <cell r="F92" t="str">
            <v>0.00</v>
          </cell>
        </row>
        <row r="93">
          <cell r="C93">
            <v>4004312</v>
          </cell>
          <cell r="D93">
            <v>12357</v>
          </cell>
          <cell r="E93" t="str">
            <v>0.00</v>
          </cell>
          <cell r="F93" t="str">
            <v>0.00</v>
          </cell>
        </row>
        <row r="94">
          <cell r="C94">
            <v>4004367</v>
          </cell>
          <cell r="D94">
            <v>73273</v>
          </cell>
          <cell r="E94" t="str">
            <v>0.00</v>
          </cell>
          <cell r="F94" t="str">
            <v>0.00</v>
          </cell>
        </row>
        <row r="95">
          <cell r="C95">
            <v>4004622</v>
          </cell>
          <cell r="D95">
            <v>134187</v>
          </cell>
          <cell r="E95" t="str">
            <v>0.00</v>
          </cell>
          <cell r="F95" t="str">
            <v>5,001.00</v>
          </cell>
        </row>
        <row r="96">
          <cell r="C96">
            <v>4004688</v>
          </cell>
          <cell r="D96">
            <v>105491</v>
          </cell>
          <cell r="E96" t="str">
            <v>0.00</v>
          </cell>
          <cell r="F96" t="str">
            <v>5,001.00</v>
          </cell>
        </row>
        <row r="97">
          <cell r="C97">
            <v>4005261</v>
          </cell>
          <cell r="D97">
            <v>479293</v>
          </cell>
          <cell r="E97" t="str">
            <v>0.00</v>
          </cell>
          <cell r="F97" t="str">
            <v>75,001.00</v>
          </cell>
        </row>
        <row r="98">
          <cell r="C98">
            <v>4005340</v>
          </cell>
          <cell r="D98">
            <v>20418</v>
          </cell>
          <cell r="E98" t="str">
            <v>0.00</v>
          </cell>
          <cell r="F98" t="str">
            <v>0.00</v>
          </cell>
        </row>
        <row r="99">
          <cell r="C99">
            <v>4005363</v>
          </cell>
          <cell r="D99">
            <v>68770</v>
          </cell>
          <cell r="E99" t="str">
            <v>0.00</v>
          </cell>
          <cell r="F99" t="str">
            <v>0.00</v>
          </cell>
        </row>
        <row r="100">
          <cell r="C100">
            <v>4005412</v>
          </cell>
          <cell r="D100">
            <v>66434</v>
          </cell>
          <cell r="E100" t="str">
            <v>0.00</v>
          </cell>
          <cell r="F100" t="str">
            <v>0.00</v>
          </cell>
        </row>
        <row r="101">
          <cell r="C101">
            <v>4005427</v>
          </cell>
          <cell r="D101">
            <v>60604</v>
          </cell>
          <cell r="E101" t="str">
            <v>0.00</v>
          </cell>
          <cell r="F101" t="str">
            <v>0.00</v>
          </cell>
        </row>
        <row r="102">
          <cell r="C102">
            <v>4005431</v>
          </cell>
          <cell r="D102">
            <v>179247</v>
          </cell>
          <cell r="E102" t="str">
            <v>0.00</v>
          </cell>
          <cell r="F102" t="str">
            <v>6,001.00</v>
          </cell>
        </row>
        <row r="103">
          <cell r="C103">
            <v>4005510</v>
          </cell>
          <cell r="D103">
            <v>78103</v>
          </cell>
          <cell r="E103" t="str">
            <v>0.00</v>
          </cell>
          <cell r="F103" t="str">
            <v>0.00</v>
          </cell>
        </row>
        <row r="104">
          <cell r="C104">
            <v>4005547</v>
          </cell>
          <cell r="D104">
            <v>23668</v>
          </cell>
          <cell r="E104" t="str">
            <v>0.00</v>
          </cell>
          <cell r="F104" t="str">
            <v>0.00</v>
          </cell>
        </row>
        <row r="105">
          <cell r="C105">
            <v>4005579</v>
          </cell>
          <cell r="D105">
            <v>27950</v>
          </cell>
          <cell r="E105" t="str">
            <v>0.00</v>
          </cell>
          <cell r="F105" t="str">
            <v>0.00</v>
          </cell>
        </row>
        <row r="106">
          <cell r="C106">
            <v>4006112</v>
          </cell>
          <cell r="D106">
            <v>579830</v>
          </cell>
          <cell r="E106" t="str">
            <v>0.00</v>
          </cell>
          <cell r="F106" t="str">
            <v>17,000.00</v>
          </cell>
        </row>
        <row r="107">
          <cell r="C107">
            <v>4006113</v>
          </cell>
          <cell r="D107">
            <v>151637</v>
          </cell>
          <cell r="E107" t="str">
            <v>0.00</v>
          </cell>
          <cell r="F107" t="str">
            <v>0.00</v>
          </cell>
        </row>
        <row r="108">
          <cell r="C108">
            <v>4006114</v>
          </cell>
          <cell r="D108">
            <v>39700</v>
          </cell>
          <cell r="E108" t="str">
            <v>0.00</v>
          </cell>
          <cell r="F108" t="str">
            <v>0.00</v>
          </cell>
        </row>
        <row r="109">
          <cell r="C109">
            <v>4006115</v>
          </cell>
          <cell r="D109">
            <v>9818</v>
          </cell>
          <cell r="E109" t="str">
            <v>0.00</v>
          </cell>
          <cell r="F109" t="str">
            <v>0.00</v>
          </cell>
        </row>
        <row r="110">
          <cell r="C110">
            <v>4006116</v>
          </cell>
          <cell r="D110">
            <v>1237303</v>
          </cell>
          <cell r="E110" t="str">
            <v>0.00</v>
          </cell>
          <cell r="F110" t="str">
            <v>0.00</v>
          </cell>
        </row>
        <row r="111">
          <cell r="C111">
            <v>4006118</v>
          </cell>
          <cell r="D111">
            <v>174185</v>
          </cell>
          <cell r="E111" t="str">
            <v>0.00</v>
          </cell>
          <cell r="F111" t="str">
            <v>0.00</v>
          </cell>
        </row>
        <row r="112">
          <cell r="C112">
            <v>4006119</v>
          </cell>
          <cell r="D112">
            <v>501301</v>
          </cell>
          <cell r="E112" t="str">
            <v>0.00</v>
          </cell>
          <cell r="F112" t="str">
            <v>0.00</v>
          </cell>
        </row>
        <row r="113">
          <cell r="C113">
            <v>4006121</v>
          </cell>
          <cell r="D113">
            <v>184741</v>
          </cell>
          <cell r="E113" t="str">
            <v>0.00</v>
          </cell>
          <cell r="F113" t="str">
            <v>0.00</v>
          </cell>
        </row>
        <row r="114">
          <cell r="C114">
            <v>4006122</v>
          </cell>
          <cell r="D114">
            <v>45521</v>
          </cell>
          <cell r="E114" t="str">
            <v>0.00</v>
          </cell>
          <cell r="F114" t="str">
            <v>0.00</v>
          </cell>
        </row>
        <row r="115">
          <cell r="C115">
            <v>4006123</v>
          </cell>
          <cell r="D115">
            <v>120302</v>
          </cell>
          <cell r="E115" t="str">
            <v>0.00</v>
          </cell>
          <cell r="F115" t="str">
            <v>0.00</v>
          </cell>
        </row>
        <row r="116">
          <cell r="C116">
            <v>4006124</v>
          </cell>
          <cell r="D116">
            <v>16858</v>
          </cell>
          <cell r="E116" t="str">
            <v>0.00</v>
          </cell>
          <cell r="F116" t="str">
            <v>0.00</v>
          </cell>
        </row>
        <row r="117">
          <cell r="C117">
            <v>4006125</v>
          </cell>
          <cell r="D117">
            <v>142458</v>
          </cell>
          <cell r="E117" t="str">
            <v>0.00</v>
          </cell>
          <cell r="F117" t="str">
            <v>0.00</v>
          </cell>
        </row>
        <row r="118">
          <cell r="C118">
            <v>4006126</v>
          </cell>
          <cell r="D118">
            <v>20510</v>
          </cell>
          <cell r="E118" t="str">
            <v>0.00</v>
          </cell>
          <cell r="F118" t="str">
            <v>501.00</v>
          </cell>
        </row>
        <row r="119">
          <cell r="C119">
            <v>4006127</v>
          </cell>
          <cell r="D119">
            <v>123382</v>
          </cell>
          <cell r="E119" t="str">
            <v>0.00</v>
          </cell>
          <cell r="F119" t="str">
            <v>0.00</v>
          </cell>
        </row>
        <row r="120">
          <cell r="C120">
            <v>4006128</v>
          </cell>
          <cell r="D120">
            <v>250814</v>
          </cell>
          <cell r="E120" t="str">
            <v>0.00</v>
          </cell>
          <cell r="F120" t="str">
            <v>0.00</v>
          </cell>
        </row>
        <row r="121">
          <cell r="C121">
            <v>4006129</v>
          </cell>
          <cell r="D121">
            <v>11010</v>
          </cell>
          <cell r="E121" t="str">
            <v>0.00</v>
          </cell>
          <cell r="F121" t="str">
            <v>0.00</v>
          </cell>
        </row>
        <row r="122">
          <cell r="C122">
            <v>4006130</v>
          </cell>
          <cell r="D122">
            <v>11981</v>
          </cell>
          <cell r="E122" t="str">
            <v>0.00</v>
          </cell>
          <cell r="F122" t="str">
            <v>0.00</v>
          </cell>
        </row>
        <row r="123">
          <cell r="C123">
            <v>4006131</v>
          </cell>
          <cell r="D123">
            <v>341797</v>
          </cell>
          <cell r="E123" t="str">
            <v>0.00</v>
          </cell>
          <cell r="F123" t="str">
            <v>8,260.00</v>
          </cell>
        </row>
        <row r="124">
          <cell r="C124">
            <v>4006132</v>
          </cell>
          <cell r="D124">
            <v>65567</v>
          </cell>
          <cell r="E124" t="str">
            <v>0.00</v>
          </cell>
          <cell r="F124" t="str">
            <v>3,001.00</v>
          </cell>
        </row>
        <row r="125">
          <cell r="C125">
            <v>4006133</v>
          </cell>
          <cell r="D125">
            <v>41183</v>
          </cell>
          <cell r="E125" t="str">
            <v>0.00</v>
          </cell>
          <cell r="F125" t="str">
            <v>720.00</v>
          </cell>
        </row>
        <row r="126">
          <cell r="C126">
            <v>4006134</v>
          </cell>
          <cell r="D126">
            <v>150082</v>
          </cell>
          <cell r="E126" t="str">
            <v>0.00</v>
          </cell>
          <cell r="F126" t="str">
            <v>0.00</v>
          </cell>
        </row>
        <row r="127">
          <cell r="C127">
            <v>4006135</v>
          </cell>
          <cell r="D127">
            <v>86662</v>
          </cell>
          <cell r="E127" t="str">
            <v>0.00</v>
          </cell>
          <cell r="F127" t="str">
            <v>0.00</v>
          </cell>
        </row>
        <row r="128">
          <cell r="C128">
            <v>4006136</v>
          </cell>
          <cell r="D128">
            <v>57834</v>
          </cell>
          <cell r="E128" t="str">
            <v>0.00</v>
          </cell>
          <cell r="F128" t="str">
            <v>0.00</v>
          </cell>
        </row>
        <row r="129">
          <cell r="C129">
            <v>4006137</v>
          </cell>
          <cell r="D129">
            <v>49257</v>
          </cell>
          <cell r="E129" t="str">
            <v>0.00</v>
          </cell>
          <cell r="F129" t="str">
            <v>0.00</v>
          </cell>
        </row>
        <row r="130">
          <cell r="C130">
            <v>4006138</v>
          </cell>
          <cell r="D130">
            <v>110783</v>
          </cell>
          <cell r="E130" t="str">
            <v>0.00</v>
          </cell>
          <cell r="F130" t="str">
            <v>0.00</v>
          </cell>
        </row>
        <row r="131">
          <cell r="C131">
            <v>4006139</v>
          </cell>
          <cell r="D131">
            <v>46509</v>
          </cell>
          <cell r="E131" t="str">
            <v>0.00</v>
          </cell>
          <cell r="F131" t="str">
            <v>0.00</v>
          </cell>
        </row>
        <row r="132">
          <cell r="C132">
            <v>4006140</v>
          </cell>
          <cell r="D132">
            <v>113447</v>
          </cell>
          <cell r="E132" t="str">
            <v>0.00</v>
          </cell>
          <cell r="F132" t="str">
            <v>0.00</v>
          </cell>
        </row>
        <row r="133">
          <cell r="C133">
            <v>4006141</v>
          </cell>
          <cell r="D133">
            <v>35865</v>
          </cell>
          <cell r="E133" t="str">
            <v>0.00</v>
          </cell>
          <cell r="F133" t="str">
            <v>0.00</v>
          </cell>
        </row>
        <row r="134">
          <cell r="C134">
            <v>4006142</v>
          </cell>
          <cell r="D134">
            <v>628787</v>
          </cell>
          <cell r="E134" t="str">
            <v>0.00</v>
          </cell>
          <cell r="F134" t="str">
            <v>1,000.00</v>
          </cell>
        </row>
        <row r="135">
          <cell r="C135">
            <v>4006144</v>
          </cell>
          <cell r="D135">
            <v>132036</v>
          </cell>
          <cell r="E135" t="str">
            <v>0.00</v>
          </cell>
          <cell r="F135" t="str">
            <v>0.00</v>
          </cell>
        </row>
        <row r="136">
          <cell r="C136">
            <v>4006145</v>
          </cell>
          <cell r="D136">
            <v>38714</v>
          </cell>
          <cell r="E136" t="str">
            <v>0.00</v>
          </cell>
          <cell r="F136" t="str">
            <v>0.00</v>
          </cell>
        </row>
        <row r="137">
          <cell r="C137">
            <v>4006146</v>
          </cell>
          <cell r="D137">
            <v>36857</v>
          </cell>
          <cell r="E137" t="str">
            <v>0.00</v>
          </cell>
          <cell r="F137" t="str">
            <v>0.00</v>
          </cell>
        </row>
        <row r="138">
          <cell r="C138">
            <v>4006147</v>
          </cell>
          <cell r="D138">
            <v>16711</v>
          </cell>
          <cell r="E138" t="str">
            <v>0.00</v>
          </cell>
          <cell r="F138" t="str">
            <v>0.00</v>
          </cell>
        </row>
        <row r="139">
          <cell r="C139">
            <v>4006148</v>
          </cell>
          <cell r="D139">
            <v>105723</v>
          </cell>
          <cell r="E139" t="str">
            <v>0.00</v>
          </cell>
          <cell r="F139" t="str">
            <v>0.00</v>
          </cell>
        </row>
        <row r="140">
          <cell r="C140">
            <v>4006150</v>
          </cell>
          <cell r="D140">
            <v>112674</v>
          </cell>
          <cell r="E140" t="str">
            <v>0.00</v>
          </cell>
          <cell r="F140" t="str">
            <v>0.00</v>
          </cell>
        </row>
        <row r="141">
          <cell r="C141">
            <v>4006151</v>
          </cell>
          <cell r="D141">
            <v>156355</v>
          </cell>
          <cell r="E141" t="str">
            <v>0.00</v>
          </cell>
          <cell r="F141" t="str">
            <v>0.00</v>
          </cell>
        </row>
        <row r="142">
          <cell r="C142">
            <v>4006152</v>
          </cell>
          <cell r="D142">
            <v>44082</v>
          </cell>
          <cell r="E142" t="str">
            <v>0.00</v>
          </cell>
          <cell r="F142" t="str">
            <v>2,001.00</v>
          </cell>
        </row>
        <row r="143">
          <cell r="C143">
            <v>4006154</v>
          </cell>
          <cell r="D143">
            <v>59147</v>
          </cell>
          <cell r="E143" t="str">
            <v>0.00</v>
          </cell>
          <cell r="F143" t="str">
            <v>2,001.00</v>
          </cell>
        </row>
        <row r="144">
          <cell r="C144">
            <v>4006155</v>
          </cell>
          <cell r="D144">
            <v>46848</v>
          </cell>
          <cell r="E144" t="str">
            <v>0.00</v>
          </cell>
          <cell r="F144" t="str">
            <v>0.00</v>
          </cell>
        </row>
        <row r="145">
          <cell r="C145">
            <v>4006156</v>
          </cell>
          <cell r="D145">
            <v>991081</v>
          </cell>
          <cell r="E145" t="str">
            <v>0.00</v>
          </cell>
          <cell r="F145" t="str">
            <v>0.00</v>
          </cell>
        </row>
        <row r="146">
          <cell r="C146">
            <v>4006157</v>
          </cell>
          <cell r="D146">
            <v>17031</v>
          </cell>
          <cell r="E146" t="str">
            <v>0.00</v>
          </cell>
          <cell r="F146" t="str">
            <v>0.00</v>
          </cell>
        </row>
        <row r="147">
          <cell r="C147">
            <v>4006158</v>
          </cell>
          <cell r="D147">
            <v>165243</v>
          </cell>
          <cell r="E147" t="str">
            <v>0.00</v>
          </cell>
          <cell r="F147" t="str">
            <v>0.00</v>
          </cell>
        </row>
        <row r="148">
          <cell r="C148">
            <v>4006159</v>
          </cell>
          <cell r="D148">
            <v>380485</v>
          </cell>
          <cell r="E148" t="str">
            <v>0.00</v>
          </cell>
          <cell r="F148" t="str">
            <v>0.00</v>
          </cell>
        </row>
        <row r="149">
          <cell r="C149">
            <v>4006161</v>
          </cell>
          <cell r="D149">
            <v>107385</v>
          </cell>
          <cell r="E149" t="str">
            <v>0.00</v>
          </cell>
          <cell r="F149" t="str">
            <v>0.00</v>
          </cell>
        </row>
        <row r="150">
          <cell r="C150">
            <v>4006170</v>
          </cell>
          <cell r="D150">
            <v>15349</v>
          </cell>
          <cell r="E150" t="str">
            <v>0.00</v>
          </cell>
          <cell r="F150" t="str">
            <v>901.00</v>
          </cell>
        </row>
        <row r="151">
          <cell r="C151">
            <v>4006171</v>
          </cell>
          <cell r="D151">
            <v>213931</v>
          </cell>
          <cell r="E151" t="str">
            <v>0.00</v>
          </cell>
          <cell r="F151" t="str">
            <v>1,001.00</v>
          </cell>
        </row>
        <row r="152">
          <cell r="C152">
            <v>4006172</v>
          </cell>
          <cell r="D152">
            <v>44195</v>
          </cell>
          <cell r="E152" t="str">
            <v>0.00</v>
          </cell>
          <cell r="F152" t="str">
            <v>1,000.00</v>
          </cell>
        </row>
        <row r="153">
          <cell r="C153">
            <v>4006173</v>
          </cell>
          <cell r="D153">
            <v>67133</v>
          </cell>
          <cell r="E153" t="str">
            <v>0.00</v>
          </cell>
          <cell r="F153" t="str">
            <v>0.00</v>
          </cell>
        </row>
        <row r="154">
          <cell r="C154">
            <v>4006174</v>
          </cell>
          <cell r="D154">
            <v>42355</v>
          </cell>
          <cell r="E154" t="str">
            <v>0.00</v>
          </cell>
          <cell r="F154" t="str">
            <v>0.00</v>
          </cell>
        </row>
        <row r="155">
          <cell r="C155">
            <v>4006176</v>
          </cell>
          <cell r="D155">
            <v>22336</v>
          </cell>
          <cell r="E155" t="str">
            <v>0.00</v>
          </cell>
          <cell r="F155" t="str">
            <v>501.00</v>
          </cell>
        </row>
        <row r="156">
          <cell r="C156">
            <v>4006177</v>
          </cell>
          <cell r="D156">
            <v>118762</v>
          </cell>
          <cell r="E156" t="str">
            <v>0.00</v>
          </cell>
          <cell r="F156" t="str">
            <v>0.00</v>
          </cell>
        </row>
        <row r="157">
          <cell r="C157">
            <v>4006178</v>
          </cell>
          <cell r="D157">
            <v>259246</v>
          </cell>
          <cell r="E157" t="str">
            <v>0.00</v>
          </cell>
          <cell r="F157" t="str">
            <v>0.00</v>
          </cell>
        </row>
        <row r="158">
          <cell r="C158">
            <v>4006179</v>
          </cell>
          <cell r="D158">
            <v>194357</v>
          </cell>
          <cell r="E158" t="str">
            <v>0.00</v>
          </cell>
          <cell r="F158" t="str">
            <v>0.00</v>
          </cell>
        </row>
        <row r="159">
          <cell r="C159">
            <v>4006180</v>
          </cell>
          <cell r="D159">
            <v>320907</v>
          </cell>
          <cell r="E159" t="str">
            <v>0.00</v>
          </cell>
          <cell r="F159" t="str">
            <v>0.00</v>
          </cell>
        </row>
        <row r="160">
          <cell r="C160">
            <v>4006181</v>
          </cell>
          <cell r="D160">
            <v>154247</v>
          </cell>
          <cell r="E160" t="str">
            <v>0.00</v>
          </cell>
          <cell r="F160" t="str">
            <v>0.00</v>
          </cell>
        </row>
        <row r="161">
          <cell r="C161">
            <v>4006182</v>
          </cell>
          <cell r="D161">
            <v>96496</v>
          </cell>
          <cell r="E161" t="str">
            <v>0.00</v>
          </cell>
          <cell r="F161" t="str">
            <v>0.00</v>
          </cell>
        </row>
        <row r="162">
          <cell r="C162">
            <v>4006183</v>
          </cell>
          <cell r="D162">
            <v>105555</v>
          </cell>
          <cell r="E162" t="str">
            <v>0.00</v>
          </cell>
          <cell r="F162" t="str">
            <v>0.00</v>
          </cell>
        </row>
        <row r="163">
          <cell r="C163">
            <v>4006185</v>
          </cell>
          <cell r="D163">
            <v>61820</v>
          </cell>
          <cell r="E163" t="str">
            <v>0.00</v>
          </cell>
          <cell r="F163" t="str">
            <v>3,001.00</v>
          </cell>
        </row>
        <row r="164">
          <cell r="C164">
            <v>4006186</v>
          </cell>
          <cell r="D164">
            <v>47311</v>
          </cell>
          <cell r="E164" t="str">
            <v>0.00</v>
          </cell>
          <cell r="F164" t="str">
            <v>0.00</v>
          </cell>
        </row>
        <row r="165">
          <cell r="C165">
            <v>4006273</v>
          </cell>
          <cell r="D165">
            <v>68818</v>
          </cell>
          <cell r="E165" t="str">
            <v>0.00</v>
          </cell>
          <cell r="F165" t="str">
            <v>3,500.00</v>
          </cell>
        </row>
        <row r="166">
          <cell r="C166">
            <v>4006274</v>
          </cell>
          <cell r="D166">
            <v>45488</v>
          </cell>
          <cell r="E166" t="str">
            <v>0.00</v>
          </cell>
          <cell r="F166" t="str">
            <v>10,001.00</v>
          </cell>
        </row>
        <row r="167">
          <cell r="C167">
            <v>4006275</v>
          </cell>
          <cell r="D167">
            <v>26581</v>
          </cell>
          <cell r="E167" t="str">
            <v>0.00</v>
          </cell>
          <cell r="F167" t="str">
            <v>0.00</v>
          </cell>
        </row>
        <row r="168">
          <cell r="C168">
            <v>4006276</v>
          </cell>
          <cell r="D168">
            <v>244837</v>
          </cell>
          <cell r="E168" t="str">
            <v>0.00</v>
          </cell>
          <cell r="F168" t="str">
            <v>20,001.00</v>
          </cell>
        </row>
        <row r="169">
          <cell r="C169">
            <v>4006277</v>
          </cell>
          <cell r="D169">
            <v>168355</v>
          </cell>
          <cell r="E169" t="str">
            <v>0.00</v>
          </cell>
          <cell r="F169" t="str">
            <v>10,001.00</v>
          </cell>
        </row>
        <row r="170">
          <cell r="C170">
            <v>4006278</v>
          </cell>
          <cell r="D170">
            <v>158082</v>
          </cell>
          <cell r="E170" t="str">
            <v>0.00</v>
          </cell>
          <cell r="F170" t="str">
            <v>11,001.00</v>
          </cell>
        </row>
        <row r="171">
          <cell r="C171">
            <v>4006279</v>
          </cell>
          <cell r="D171">
            <v>17379</v>
          </cell>
          <cell r="E171" t="str">
            <v>0.00</v>
          </cell>
          <cell r="F171" t="str">
            <v>1,752.00</v>
          </cell>
        </row>
        <row r="172">
          <cell r="C172">
            <v>4006281</v>
          </cell>
          <cell r="D172">
            <v>45956</v>
          </cell>
          <cell r="E172" t="str">
            <v>0.00</v>
          </cell>
          <cell r="F172" t="str">
            <v>0.00</v>
          </cell>
        </row>
        <row r="173">
          <cell r="C173">
            <v>4006282</v>
          </cell>
          <cell r="D173">
            <v>256996</v>
          </cell>
          <cell r="E173" t="str">
            <v>0.00</v>
          </cell>
          <cell r="F173" t="str">
            <v>40,001.00</v>
          </cell>
        </row>
        <row r="174">
          <cell r="C174">
            <v>4006283</v>
          </cell>
          <cell r="D174">
            <v>102512</v>
          </cell>
          <cell r="E174" t="str">
            <v>0.00</v>
          </cell>
          <cell r="F174" t="str">
            <v>7,501.00</v>
          </cell>
        </row>
        <row r="175">
          <cell r="C175">
            <v>4006284</v>
          </cell>
          <cell r="D175">
            <v>534746</v>
          </cell>
          <cell r="E175" t="str">
            <v>0.00</v>
          </cell>
          <cell r="F175" t="str">
            <v>30,000.00</v>
          </cell>
        </row>
        <row r="176">
          <cell r="C176">
            <v>4006285</v>
          </cell>
          <cell r="D176">
            <v>209327</v>
          </cell>
          <cell r="E176" t="str">
            <v>0.00</v>
          </cell>
          <cell r="F176" t="str">
            <v>30,002.00</v>
          </cell>
        </row>
        <row r="177">
          <cell r="C177">
            <v>4006286</v>
          </cell>
          <cell r="D177">
            <v>132531</v>
          </cell>
          <cell r="E177" t="str">
            <v>0.00</v>
          </cell>
          <cell r="F177" t="str">
            <v>20,001.00</v>
          </cell>
        </row>
        <row r="178">
          <cell r="C178">
            <v>4006287</v>
          </cell>
          <cell r="D178">
            <v>36984</v>
          </cell>
          <cell r="E178" t="str">
            <v>0.00</v>
          </cell>
          <cell r="F178" t="str">
            <v>3,001.00</v>
          </cell>
        </row>
        <row r="179">
          <cell r="C179">
            <v>4006288</v>
          </cell>
          <cell r="D179">
            <v>34911</v>
          </cell>
          <cell r="E179" t="str">
            <v>0.00</v>
          </cell>
          <cell r="F179" t="str">
            <v>3,000.00</v>
          </cell>
        </row>
        <row r="180">
          <cell r="C180">
            <v>4006289</v>
          </cell>
          <cell r="D180">
            <v>247000</v>
          </cell>
          <cell r="E180" t="str">
            <v>0.00</v>
          </cell>
          <cell r="F180" t="str">
            <v>5,801.00</v>
          </cell>
        </row>
        <row r="181">
          <cell r="C181">
            <v>4006290</v>
          </cell>
          <cell r="D181">
            <v>89245</v>
          </cell>
          <cell r="E181" t="str">
            <v>0.00</v>
          </cell>
          <cell r="F181" t="str">
            <v>5,001.00</v>
          </cell>
        </row>
        <row r="182">
          <cell r="C182">
            <v>4006291</v>
          </cell>
          <cell r="D182">
            <v>152301</v>
          </cell>
          <cell r="E182" t="str">
            <v>0.00</v>
          </cell>
          <cell r="F182" t="str">
            <v>15,001.00</v>
          </cell>
        </row>
        <row r="183">
          <cell r="C183">
            <v>4006292</v>
          </cell>
          <cell r="D183">
            <v>110733</v>
          </cell>
          <cell r="E183" t="str">
            <v>0.00</v>
          </cell>
          <cell r="F183" t="str">
            <v>20,001.00</v>
          </cell>
        </row>
        <row r="184">
          <cell r="C184">
            <v>4006293</v>
          </cell>
          <cell r="D184">
            <v>332858</v>
          </cell>
          <cell r="E184" t="str">
            <v>0.00</v>
          </cell>
          <cell r="F184" t="str">
            <v>40,001.00</v>
          </cell>
        </row>
        <row r="185">
          <cell r="C185">
            <v>4006294</v>
          </cell>
          <cell r="D185">
            <v>79962</v>
          </cell>
          <cell r="E185" t="str">
            <v>0.00</v>
          </cell>
          <cell r="F185" t="str">
            <v>0.00</v>
          </cell>
        </row>
        <row r="186">
          <cell r="C186">
            <v>4006295</v>
          </cell>
          <cell r="D186">
            <v>572808</v>
          </cell>
          <cell r="E186" t="str">
            <v>0.00</v>
          </cell>
          <cell r="F186" t="str">
            <v>40,001.00</v>
          </cell>
        </row>
        <row r="187">
          <cell r="C187">
            <v>4006296</v>
          </cell>
          <cell r="D187">
            <v>62727</v>
          </cell>
          <cell r="E187" t="str">
            <v>0.00</v>
          </cell>
          <cell r="F187" t="str">
            <v>6,601.00</v>
          </cell>
        </row>
        <row r="188">
          <cell r="C188">
            <v>4006297</v>
          </cell>
          <cell r="D188">
            <v>220031</v>
          </cell>
          <cell r="E188" t="str">
            <v>0.00</v>
          </cell>
          <cell r="F188" t="str">
            <v>16,001.00</v>
          </cell>
        </row>
        <row r="189">
          <cell r="C189">
            <v>4006298</v>
          </cell>
          <cell r="D189">
            <v>43283</v>
          </cell>
          <cell r="E189" t="str">
            <v>0.00</v>
          </cell>
          <cell r="F189" t="str">
            <v>0.00</v>
          </cell>
        </row>
        <row r="190">
          <cell r="C190">
            <v>4006300</v>
          </cell>
          <cell r="D190">
            <v>148782</v>
          </cell>
          <cell r="E190" t="str">
            <v>0.00</v>
          </cell>
          <cell r="F190" t="str">
            <v>7,550.00</v>
          </cell>
        </row>
        <row r="191">
          <cell r="C191">
            <v>4006301</v>
          </cell>
          <cell r="D191">
            <v>30551</v>
          </cell>
          <cell r="E191" t="str">
            <v>0.00</v>
          </cell>
          <cell r="F191" t="str">
            <v>0.00</v>
          </cell>
        </row>
        <row r="192">
          <cell r="C192">
            <v>4006302</v>
          </cell>
          <cell r="D192">
            <v>931905</v>
          </cell>
          <cell r="E192" t="str">
            <v>0.00</v>
          </cell>
          <cell r="F192" t="str">
            <v>120,001.00</v>
          </cell>
        </row>
        <row r="193">
          <cell r="C193">
            <v>4006303</v>
          </cell>
          <cell r="D193">
            <v>51026</v>
          </cell>
          <cell r="E193" t="str">
            <v>0.00</v>
          </cell>
          <cell r="F193" t="str">
            <v>8,001.00</v>
          </cell>
        </row>
        <row r="194">
          <cell r="C194">
            <v>4006304</v>
          </cell>
          <cell r="D194">
            <v>257424</v>
          </cell>
          <cell r="E194" t="str">
            <v>0.00</v>
          </cell>
          <cell r="F194" t="str">
            <v>30,001.00</v>
          </cell>
        </row>
        <row r="195">
          <cell r="C195">
            <v>4006305</v>
          </cell>
          <cell r="D195">
            <v>50533</v>
          </cell>
          <cell r="E195" t="str">
            <v>0.00</v>
          </cell>
          <cell r="F195" t="str">
            <v>5,701.00</v>
          </cell>
        </row>
        <row r="196">
          <cell r="C196">
            <v>4006306</v>
          </cell>
          <cell r="D196">
            <v>36564</v>
          </cell>
          <cell r="E196" t="str">
            <v>0.00</v>
          </cell>
          <cell r="F196" t="str">
            <v>0.00</v>
          </cell>
        </row>
        <row r="197">
          <cell r="C197">
            <v>4006307</v>
          </cell>
          <cell r="D197">
            <v>136406</v>
          </cell>
          <cell r="E197" t="str">
            <v>0.00</v>
          </cell>
          <cell r="F197" t="str">
            <v>16,600.00</v>
          </cell>
        </row>
        <row r="198">
          <cell r="C198">
            <v>4006308</v>
          </cell>
          <cell r="D198">
            <v>289112</v>
          </cell>
          <cell r="E198" t="str">
            <v>0.00</v>
          </cell>
          <cell r="F198" t="str">
            <v>35,001.00</v>
          </cell>
        </row>
        <row r="199">
          <cell r="C199">
            <v>4006309</v>
          </cell>
          <cell r="D199">
            <v>302109</v>
          </cell>
          <cell r="E199" t="str">
            <v>0.00</v>
          </cell>
          <cell r="F199" t="str">
            <v>30,001.00</v>
          </cell>
        </row>
        <row r="200">
          <cell r="C200">
            <v>4006310</v>
          </cell>
          <cell r="D200">
            <v>1363416</v>
          </cell>
          <cell r="E200" t="str">
            <v>0.00</v>
          </cell>
          <cell r="F200" t="str">
            <v>0.00</v>
          </cell>
        </row>
        <row r="201">
          <cell r="C201">
            <v>4006311</v>
          </cell>
          <cell r="D201">
            <v>90333</v>
          </cell>
          <cell r="E201" t="str">
            <v>0.00</v>
          </cell>
          <cell r="F201" t="str">
            <v>7,300.00</v>
          </cell>
        </row>
        <row r="202">
          <cell r="C202">
            <v>4006312</v>
          </cell>
          <cell r="D202">
            <v>138353</v>
          </cell>
          <cell r="E202" t="str">
            <v>0.00</v>
          </cell>
          <cell r="F202" t="str">
            <v>0.00</v>
          </cell>
        </row>
        <row r="203">
          <cell r="C203">
            <v>4006313</v>
          </cell>
          <cell r="D203">
            <v>158338</v>
          </cell>
          <cell r="E203" t="str">
            <v>0.00</v>
          </cell>
          <cell r="F203" t="str">
            <v>35,202.00</v>
          </cell>
        </row>
        <row r="204">
          <cell r="C204">
            <v>4006314</v>
          </cell>
          <cell r="D204">
            <v>152699</v>
          </cell>
          <cell r="E204" t="str">
            <v>0.00</v>
          </cell>
          <cell r="F204" t="str">
            <v>15,000.00</v>
          </cell>
        </row>
        <row r="205">
          <cell r="C205">
            <v>4006315</v>
          </cell>
          <cell r="D205">
            <v>32567</v>
          </cell>
          <cell r="E205" t="str">
            <v>0.00</v>
          </cell>
          <cell r="F205" t="str">
            <v>5,000.00</v>
          </cell>
        </row>
        <row r="206">
          <cell r="C206">
            <v>4006316</v>
          </cell>
          <cell r="D206">
            <v>463806</v>
          </cell>
          <cell r="E206" t="str">
            <v>0.00</v>
          </cell>
          <cell r="F206" t="str">
            <v>50,001.00</v>
          </cell>
        </row>
        <row r="207">
          <cell r="C207">
            <v>4006317</v>
          </cell>
          <cell r="D207">
            <v>57557</v>
          </cell>
          <cell r="E207" t="str">
            <v>0.00</v>
          </cell>
          <cell r="F207" t="str">
            <v>12,001.00</v>
          </cell>
        </row>
        <row r="208">
          <cell r="C208">
            <v>4006318</v>
          </cell>
          <cell r="D208">
            <v>77651</v>
          </cell>
          <cell r="E208" t="str">
            <v>0.00</v>
          </cell>
          <cell r="F208" t="str">
            <v>0.00</v>
          </cell>
        </row>
        <row r="209">
          <cell r="C209">
            <v>4006319</v>
          </cell>
          <cell r="D209">
            <v>230008</v>
          </cell>
          <cell r="E209" t="str">
            <v>0.00</v>
          </cell>
          <cell r="F209" t="str">
            <v>22,001.00</v>
          </cell>
        </row>
        <row r="210">
          <cell r="C210">
            <v>4006320</v>
          </cell>
          <cell r="D210">
            <v>442573</v>
          </cell>
          <cell r="E210" t="str">
            <v>0.00</v>
          </cell>
          <cell r="F210" t="str">
            <v>0.00</v>
          </cell>
        </row>
        <row r="211">
          <cell r="C211">
            <v>4006321</v>
          </cell>
          <cell r="D211">
            <v>98921</v>
          </cell>
          <cell r="E211" t="str">
            <v>0.00</v>
          </cell>
          <cell r="F211" t="str">
            <v>9,001.00</v>
          </cell>
        </row>
        <row r="212">
          <cell r="C212">
            <v>4006322</v>
          </cell>
          <cell r="D212">
            <v>545330</v>
          </cell>
          <cell r="E212" t="str">
            <v>0.00</v>
          </cell>
          <cell r="F212" t="str">
            <v>20,001.00</v>
          </cell>
        </row>
        <row r="213">
          <cell r="C213">
            <v>4006323</v>
          </cell>
          <cell r="D213">
            <v>128062</v>
          </cell>
          <cell r="E213" t="str">
            <v>0.00</v>
          </cell>
          <cell r="F213" t="str">
            <v>5,000.00</v>
          </cell>
        </row>
        <row r="214">
          <cell r="C214">
            <v>4006324</v>
          </cell>
          <cell r="D214">
            <v>107555</v>
          </cell>
          <cell r="E214" t="str">
            <v>0.00</v>
          </cell>
          <cell r="F214" t="str">
            <v>0.00</v>
          </cell>
        </row>
        <row r="215">
          <cell r="C215">
            <v>4006330</v>
          </cell>
          <cell r="D215">
            <v>527661</v>
          </cell>
          <cell r="E215" t="str">
            <v>0.00</v>
          </cell>
          <cell r="F215" t="str">
            <v>56,150.00</v>
          </cell>
        </row>
        <row r="216">
          <cell r="C216">
            <v>4006331</v>
          </cell>
          <cell r="D216">
            <v>251543</v>
          </cell>
          <cell r="E216" t="str">
            <v>0.00</v>
          </cell>
          <cell r="F216" t="str">
            <v>45,001.00</v>
          </cell>
        </row>
        <row r="217">
          <cell r="C217">
            <v>4006332</v>
          </cell>
          <cell r="D217">
            <v>633906</v>
          </cell>
          <cell r="E217" t="str">
            <v>0.00</v>
          </cell>
          <cell r="F217" t="str">
            <v>53,002.00</v>
          </cell>
        </row>
        <row r="218">
          <cell r="C218">
            <v>4006333</v>
          </cell>
          <cell r="D218">
            <v>291440</v>
          </cell>
          <cell r="E218" t="str">
            <v>0.00</v>
          </cell>
          <cell r="F218" t="str">
            <v>12,001.00</v>
          </cell>
        </row>
        <row r="219">
          <cell r="C219">
            <v>4006334</v>
          </cell>
          <cell r="D219">
            <v>1078811</v>
          </cell>
          <cell r="E219" t="str">
            <v>0.00</v>
          </cell>
          <cell r="F219" t="str">
            <v>65,001.00</v>
          </cell>
        </row>
        <row r="220">
          <cell r="C220">
            <v>4006335</v>
          </cell>
          <cell r="D220">
            <v>100317</v>
          </cell>
          <cell r="E220" t="str">
            <v>0.00</v>
          </cell>
          <cell r="F220" t="str">
            <v>5,001.00</v>
          </cell>
        </row>
        <row r="221">
          <cell r="C221">
            <v>4006336</v>
          </cell>
          <cell r="D221">
            <v>297801</v>
          </cell>
          <cell r="E221" t="str">
            <v>0.00</v>
          </cell>
          <cell r="F221" t="str">
            <v>60,002.00</v>
          </cell>
        </row>
        <row r="222">
          <cell r="C222">
            <v>4006337</v>
          </cell>
          <cell r="D222">
            <v>346418</v>
          </cell>
          <cell r="E222" t="str">
            <v>0.00</v>
          </cell>
          <cell r="F222" t="str">
            <v>34,002.00</v>
          </cell>
        </row>
        <row r="223">
          <cell r="C223">
            <v>4006338</v>
          </cell>
          <cell r="D223">
            <v>38246</v>
          </cell>
          <cell r="E223" t="str">
            <v>0.00</v>
          </cell>
          <cell r="F223" t="str">
            <v>5,001.00</v>
          </cell>
        </row>
        <row r="224">
          <cell r="C224">
            <v>4006339</v>
          </cell>
          <cell r="D224">
            <v>78540</v>
          </cell>
          <cell r="E224" t="str">
            <v>0.00</v>
          </cell>
          <cell r="F224" t="str">
            <v>10,001.00</v>
          </cell>
        </row>
        <row r="225">
          <cell r="C225">
            <v>4006340</v>
          </cell>
          <cell r="D225">
            <v>117653</v>
          </cell>
          <cell r="E225" t="str">
            <v>0.00</v>
          </cell>
          <cell r="F225" t="str">
            <v>8,500.00</v>
          </cell>
        </row>
        <row r="226">
          <cell r="C226">
            <v>4006341</v>
          </cell>
          <cell r="D226">
            <v>62900</v>
          </cell>
          <cell r="E226" t="str">
            <v>0.00</v>
          </cell>
          <cell r="F226" t="str">
            <v>0.00</v>
          </cell>
        </row>
        <row r="227">
          <cell r="C227">
            <v>4006343</v>
          </cell>
          <cell r="D227">
            <v>55467</v>
          </cell>
          <cell r="E227" t="str">
            <v>0.00</v>
          </cell>
          <cell r="F227" t="str">
            <v>5,002.00</v>
          </cell>
        </row>
        <row r="228">
          <cell r="C228">
            <v>4006344</v>
          </cell>
          <cell r="D228">
            <v>766807</v>
          </cell>
          <cell r="E228" t="str">
            <v>0.00</v>
          </cell>
          <cell r="F228" t="str">
            <v>18,230.00</v>
          </cell>
        </row>
        <row r="229">
          <cell r="C229">
            <v>4006345</v>
          </cell>
          <cell r="D229">
            <v>149992</v>
          </cell>
          <cell r="E229" t="str">
            <v>0.00</v>
          </cell>
          <cell r="F229" t="str">
            <v>0.00</v>
          </cell>
        </row>
        <row r="230">
          <cell r="C230">
            <v>4006346</v>
          </cell>
          <cell r="D230">
            <v>43240</v>
          </cell>
          <cell r="E230" t="str">
            <v>0.00</v>
          </cell>
          <cell r="F230" t="str">
            <v>0.00</v>
          </cell>
        </row>
        <row r="231">
          <cell r="C231">
            <v>4006347</v>
          </cell>
          <cell r="D231">
            <v>201110</v>
          </cell>
          <cell r="E231" t="str">
            <v>0.00</v>
          </cell>
          <cell r="F231" t="str">
            <v>29,550.00</v>
          </cell>
        </row>
        <row r="232">
          <cell r="C232">
            <v>4006348</v>
          </cell>
          <cell r="D232">
            <v>104620</v>
          </cell>
          <cell r="E232" t="str">
            <v>0.00</v>
          </cell>
          <cell r="F232" t="str">
            <v>0.00</v>
          </cell>
        </row>
        <row r="233">
          <cell r="C233">
            <v>4006349</v>
          </cell>
          <cell r="D233">
            <v>263923</v>
          </cell>
          <cell r="E233" t="str">
            <v>0.00</v>
          </cell>
          <cell r="F233" t="str">
            <v>0.00</v>
          </cell>
        </row>
        <row r="234">
          <cell r="C234">
            <v>4006350</v>
          </cell>
          <cell r="D234">
            <v>195324</v>
          </cell>
          <cell r="E234" t="str">
            <v>0.00</v>
          </cell>
          <cell r="F234" t="str">
            <v>12,000.00</v>
          </cell>
        </row>
        <row r="235">
          <cell r="C235">
            <v>4006351</v>
          </cell>
          <cell r="D235">
            <v>4367</v>
          </cell>
          <cell r="E235" t="str">
            <v>0.00</v>
          </cell>
          <cell r="F235" t="str">
            <v>0.00</v>
          </cell>
        </row>
        <row r="236">
          <cell r="C236">
            <v>4006352</v>
          </cell>
          <cell r="D236">
            <v>131146</v>
          </cell>
          <cell r="E236" t="str">
            <v>0.00</v>
          </cell>
          <cell r="F236" t="str">
            <v>15,530.00</v>
          </cell>
        </row>
        <row r="237">
          <cell r="C237">
            <v>4006353</v>
          </cell>
          <cell r="D237">
            <v>570529</v>
          </cell>
          <cell r="E237" t="str">
            <v>0.00</v>
          </cell>
          <cell r="F237" t="str">
            <v>95,002.00</v>
          </cell>
        </row>
        <row r="238">
          <cell r="C238">
            <v>4006354</v>
          </cell>
          <cell r="D238">
            <v>320845</v>
          </cell>
          <cell r="E238" t="str">
            <v>0.00</v>
          </cell>
          <cell r="F238" t="str">
            <v>25,000.00</v>
          </cell>
        </row>
        <row r="239">
          <cell r="C239">
            <v>4006355</v>
          </cell>
          <cell r="D239">
            <v>730379</v>
          </cell>
          <cell r="E239" t="str">
            <v>0.00</v>
          </cell>
          <cell r="F239" t="str">
            <v>45,001.00</v>
          </cell>
        </row>
        <row r="240">
          <cell r="C240">
            <v>4006356</v>
          </cell>
          <cell r="D240">
            <v>236172</v>
          </cell>
          <cell r="E240" t="str">
            <v>0.00</v>
          </cell>
          <cell r="F240" t="str">
            <v>30,001.00</v>
          </cell>
        </row>
        <row r="241">
          <cell r="C241">
            <v>4006357</v>
          </cell>
          <cell r="D241">
            <v>498666</v>
          </cell>
          <cell r="E241" t="str">
            <v>0.00</v>
          </cell>
          <cell r="F241" t="str">
            <v>50,000.00</v>
          </cell>
        </row>
        <row r="242">
          <cell r="C242">
            <v>4006358</v>
          </cell>
          <cell r="D242">
            <v>459926</v>
          </cell>
          <cell r="E242" t="str">
            <v>0.00</v>
          </cell>
          <cell r="F242" t="str">
            <v>55,001.00</v>
          </cell>
        </row>
        <row r="243">
          <cell r="C243">
            <v>4006360</v>
          </cell>
          <cell r="D243">
            <v>207555</v>
          </cell>
          <cell r="E243" t="str">
            <v>0.00</v>
          </cell>
          <cell r="F243" t="str">
            <v>10,801.00</v>
          </cell>
        </row>
        <row r="244">
          <cell r="C244">
            <v>4006361</v>
          </cell>
          <cell r="D244">
            <v>144777</v>
          </cell>
          <cell r="E244" t="str">
            <v>0.00</v>
          </cell>
          <cell r="F244" t="str">
            <v>0.00</v>
          </cell>
        </row>
        <row r="245">
          <cell r="C245">
            <v>4006362</v>
          </cell>
          <cell r="D245">
            <v>69092</v>
          </cell>
          <cell r="E245" t="str">
            <v>0.00</v>
          </cell>
          <cell r="F245" t="str">
            <v>0.00</v>
          </cell>
        </row>
        <row r="246">
          <cell r="C246">
            <v>4006363</v>
          </cell>
          <cell r="D246">
            <v>30506</v>
          </cell>
          <cell r="E246" t="str">
            <v>0.00</v>
          </cell>
          <cell r="F246" t="str">
            <v>0.00</v>
          </cell>
        </row>
        <row r="247">
          <cell r="C247">
            <v>4006364</v>
          </cell>
          <cell r="D247">
            <v>3730</v>
          </cell>
          <cell r="E247" t="str">
            <v>0.00</v>
          </cell>
          <cell r="F247" t="str">
            <v>0.00</v>
          </cell>
        </row>
        <row r="248">
          <cell r="C248">
            <v>4006365</v>
          </cell>
          <cell r="D248">
            <v>104469</v>
          </cell>
          <cell r="E248" t="str">
            <v>0.00</v>
          </cell>
          <cell r="F248" t="str">
            <v>7,000.00</v>
          </cell>
        </row>
        <row r="249">
          <cell r="C249">
            <v>4006366</v>
          </cell>
          <cell r="D249">
            <v>603134</v>
          </cell>
          <cell r="E249" t="str">
            <v>0.00</v>
          </cell>
          <cell r="F249" t="str">
            <v>0.00</v>
          </cell>
        </row>
        <row r="250">
          <cell r="C250">
            <v>4006367</v>
          </cell>
          <cell r="D250">
            <v>2239018</v>
          </cell>
          <cell r="E250" t="str">
            <v>0.00</v>
          </cell>
          <cell r="F250" t="str">
            <v>100,001.00</v>
          </cell>
        </row>
        <row r="251">
          <cell r="C251">
            <v>4006368</v>
          </cell>
          <cell r="D251">
            <v>77170</v>
          </cell>
          <cell r="E251" t="str">
            <v>0.00</v>
          </cell>
          <cell r="F251" t="str">
            <v>0.00</v>
          </cell>
        </row>
        <row r="252">
          <cell r="C252">
            <v>4006369</v>
          </cell>
          <cell r="D252">
            <v>249243</v>
          </cell>
          <cell r="E252" t="str">
            <v>0.00</v>
          </cell>
          <cell r="F252" t="str">
            <v>24,000.00</v>
          </cell>
        </row>
        <row r="253">
          <cell r="C253">
            <v>4006370</v>
          </cell>
          <cell r="D253">
            <v>702123</v>
          </cell>
          <cell r="E253" t="str">
            <v>0.00</v>
          </cell>
          <cell r="F253" t="str">
            <v>40,001.00</v>
          </cell>
        </row>
        <row r="254">
          <cell r="C254">
            <v>4006371</v>
          </cell>
          <cell r="D254">
            <v>195852</v>
          </cell>
          <cell r="E254" t="str">
            <v>0.00</v>
          </cell>
          <cell r="F254" t="str">
            <v>20,000.00</v>
          </cell>
        </row>
        <row r="255">
          <cell r="C255">
            <v>4006372</v>
          </cell>
          <cell r="D255">
            <v>181042</v>
          </cell>
          <cell r="E255" t="str">
            <v>0.00</v>
          </cell>
          <cell r="F255" t="str">
            <v>17,901.00</v>
          </cell>
        </row>
        <row r="256">
          <cell r="C256">
            <v>4006373</v>
          </cell>
          <cell r="D256">
            <v>411930</v>
          </cell>
          <cell r="E256" t="str">
            <v>0.00</v>
          </cell>
          <cell r="F256" t="str">
            <v>28,502.00</v>
          </cell>
        </row>
        <row r="257">
          <cell r="C257">
            <v>4006374</v>
          </cell>
          <cell r="D257">
            <v>89380</v>
          </cell>
          <cell r="E257" t="str">
            <v>0.00</v>
          </cell>
          <cell r="F257" t="str">
            <v>10,000.00</v>
          </cell>
        </row>
        <row r="258">
          <cell r="C258">
            <v>4006375</v>
          </cell>
          <cell r="D258">
            <v>60702</v>
          </cell>
          <cell r="E258" t="str">
            <v>0.00</v>
          </cell>
          <cell r="F258" t="str">
            <v>7,002.00</v>
          </cell>
        </row>
        <row r="259">
          <cell r="C259">
            <v>4006376</v>
          </cell>
          <cell r="D259">
            <v>35098</v>
          </cell>
          <cell r="E259" t="str">
            <v>0.00</v>
          </cell>
          <cell r="F259" t="str">
            <v>0.00</v>
          </cell>
        </row>
        <row r="260">
          <cell r="C260">
            <v>4006377</v>
          </cell>
          <cell r="D260">
            <v>97596</v>
          </cell>
          <cell r="E260" t="str">
            <v>0.00</v>
          </cell>
          <cell r="F260" t="str">
            <v>0.00</v>
          </cell>
        </row>
        <row r="261">
          <cell r="C261">
            <v>4006378</v>
          </cell>
          <cell r="D261">
            <v>160439</v>
          </cell>
          <cell r="E261" t="str">
            <v>0.00</v>
          </cell>
          <cell r="F261" t="str">
            <v>18,001.00</v>
          </cell>
        </row>
        <row r="262">
          <cell r="C262">
            <v>4006382</v>
          </cell>
          <cell r="D262">
            <v>128041</v>
          </cell>
          <cell r="E262" t="str">
            <v>0.00</v>
          </cell>
          <cell r="F262" t="str">
            <v>15,000.00</v>
          </cell>
        </row>
        <row r="263">
          <cell r="C263">
            <v>4006383</v>
          </cell>
          <cell r="D263">
            <v>264472</v>
          </cell>
          <cell r="E263" t="str">
            <v>0.00</v>
          </cell>
          <cell r="F263" t="str">
            <v>11,000.00</v>
          </cell>
        </row>
        <row r="264">
          <cell r="C264">
            <v>4006384</v>
          </cell>
          <cell r="D264">
            <v>293186</v>
          </cell>
          <cell r="E264" t="str">
            <v>0.00</v>
          </cell>
          <cell r="F264" t="str">
            <v>0.00</v>
          </cell>
        </row>
        <row r="265">
          <cell r="C265">
            <v>4006385</v>
          </cell>
          <cell r="D265">
            <v>21073</v>
          </cell>
          <cell r="E265" t="str">
            <v>0.00</v>
          </cell>
          <cell r="F265" t="str">
            <v>0.00</v>
          </cell>
        </row>
        <row r="266">
          <cell r="C266">
            <v>4006386</v>
          </cell>
          <cell r="D266">
            <v>15624</v>
          </cell>
          <cell r="E266" t="str">
            <v>0.00</v>
          </cell>
          <cell r="F266" t="str">
            <v>0.00</v>
          </cell>
        </row>
        <row r="267">
          <cell r="C267">
            <v>4006389</v>
          </cell>
          <cell r="D267">
            <v>17638</v>
          </cell>
          <cell r="E267" t="str">
            <v>0.00</v>
          </cell>
          <cell r="F267" t="str">
            <v>0.00</v>
          </cell>
        </row>
        <row r="268">
          <cell r="C268">
            <v>4006391</v>
          </cell>
          <cell r="D268">
            <v>25957</v>
          </cell>
          <cell r="E268" t="str">
            <v>0.00</v>
          </cell>
          <cell r="F268" t="str">
            <v>0.00</v>
          </cell>
        </row>
        <row r="269">
          <cell r="C269">
            <v>4006392</v>
          </cell>
          <cell r="D269">
            <v>34964</v>
          </cell>
          <cell r="E269" t="str">
            <v>0.00</v>
          </cell>
          <cell r="F269" t="str">
            <v>0.00</v>
          </cell>
        </row>
        <row r="270">
          <cell r="C270">
            <v>4006394</v>
          </cell>
          <cell r="D270">
            <v>24380</v>
          </cell>
          <cell r="E270" t="str">
            <v>0.00</v>
          </cell>
          <cell r="F270" t="str">
            <v>0.00</v>
          </cell>
        </row>
        <row r="271">
          <cell r="C271">
            <v>4006395</v>
          </cell>
          <cell r="D271">
            <v>5268</v>
          </cell>
          <cell r="E271" t="str">
            <v>0.00</v>
          </cell>
          <cell r="F271" t="str">
            <v>0.00</v>
          </cell>
        </row>
        <row r="272">
          <cell r="C272">
            <v>4006397</v>
          </cell>
          <cell r="D272">
            <v>46539</v>
          </cell>
          <cell r="E272" t="str">
            <v>0.00</v>
          </cell>
          <cell r="F272" t="str">
            <v>0.00</v>
          </cell>
        </row>
        <row r="273">
          <cell r="C273">
            <v>4006398</v>
          </cell>
          <cell r="D273">
            <v>60796</v>
          </cell>
          <cell r="E273" t="str">
            <v>0.00</v>
          </cell>
          <cell r="F273" t="str">
            <v>0.00</v>
          </cell>
        </row>
        <row r="274">
          <cell r="C274">
            <v>4006399</v>
          </cell>
          <cell r="D274">
            <v>19486</v>
          </cell>
          <cell r="E274" t="str">
            <v>0.00</v>
          </cell>
          <cell r="F274" t="str">
            <v>3,500.00</v>
          </cell>
        </row>
        <row r="275">
          <cell r="C275">
            <v>4006400</v>
          </cell>
          <cell r="D275">
            <v>80737</v>
          </cell>
          <cell r="E275" t="str">
            <v>0.00</v>
          </cell>
          <cell r="F275" t="str">
            <v>0.00</v>
          </cell>
        </row>
        <row r="276">
          <cell r="C276">
            <v>4006401</v>
          </cell>
          <cell r="D276">
            <v>80816</v>
          </cell>
          <cell r="E276" t="str">
            <v>0.00</v>
          </cell>
          <cell r="F276" t="str">
            <v>0.00</v>
          </cell>
        </row>
        <row r="277">
          <cell r="C277">
            <v>4006403</v>
          </cell>
          <cell r="D277">
            <v>14589</v>
          </cell>
          <cell r="E277" t="str">
            <v>0.00</v>
          </cell>
          <cell r="F277" t="str">
            <v>0.00</v>
          </cell>
        </row>
        <row r="278">
          <cell r="C278">
            <v>4006406</v>
          </cell>
          <cell r="D278">
            <v>10476</v>
          </cell>
          <cell r="E278" t="str">
            <v>0.00</v>
          </cell>
          <cell r="F278" t="str">
            <v>0.00</v>
          </cell>
        </row>
        <row r="279">
          <cell r="C279">
            <v>4006480</v>
          </cell>
          <cell r="D279">
            <v>39919</v>
          </cell>
          <cell r="E279" t="str">
            <v>0.00</v>
          </cell>
          <cell r="F279" t="str">
            <v>0.00</v>
          </cell>
        </row>
        <row r="280">
          <cell r="C280">
            <v>4006811</v>
          </cell>
          <cell r="D280">
            <v>390503</v>
          </cell>
          <cell r="E280" t="str">
            <v>0.00</v>
          </cell>
          <cell r="F280" t="str">
            <v>108,000.00</v>
          </cell>
        </row>
        <row r="281">
          <cell r="C281">
            <v>4006880</v>
          </cell>
          <cell r="D281">
            <v>969083</v>
          </cell>
          <cell r="E281" t="str">
            <v>0.00</v>
          </cell>
          <cell r="F281" t="str">
            <v>382,840.00</v>
          </cell>
        </row>
        <row r="282">
          <cell r="C282">
            <v>4007104</v>
          </cell>
          <cell r="D282">
            <v>106068</v>
          </cell>
          <cell r="E282" t="str">
            <v>0.00</v>
          </cell>
          <cell r="F282" t="str">
            <v>1,000.00</v>
          </cell>
        </row>
        <row r="283">
          <cell r="C283">
            <v>4007105</v>
          </cell>
          <cell r="D283">
            <v>73872</v>
          </cell>
          <cell r="E283" t="str">
            <v>0.00</v>
          </cell>
          <cell r="F283" t="str">
            <v>0.00</v>
          </cell>
        </row>
        <row r="284">
          <cell r="C284">
            <v>4007106</v>
          </cell>
          <cell r="D284">
            <v>47522</v>
          </cell>
          <cell r="E284" t="str">
            <v>0.00</v>
          </cell>
          <cell r="F284" t="str">
            <v>0.00</v>
          </cell>
        </row>
        <row r="285">
          <cell r="C285">
            <v>4007107</v>
          </cell>
          <cell r="D285">
            <v>34407</v>
          </cell>
          <cell r="E285" t="str">
            <v>0.00</v>
          </cell>
          <cell r="F285" t="str">
            <v>0.00</v>
          </cell>
        </row>
        <row r="286">
          <cell r="C286">
            <v>4007108</v>
          </cell>
          <cell r="D286">
            <v>8146</v>
          </cell>
          <cell r="E286" t="str">
            <v>0.00</v>
          </cell>
          <cell r="F286" t="str">
            <v>0.00</v>
          </cell>
        </row>
        <row r="287">
          <cell r="C287">
            <v>4007109</v>
          </cell>
          <cell r="D287">
            <v>36827</v>
          </cell>
          <cell r="E287" t="str">
            <v>0.00</v>
          </cell>
          <cell r="F287" t="str">
            <v>0.00</v>
          </cell>
        </row>
        <row r="288">
          <cell r="C288">
            <v>4007110</v>
          </cell>
          <cell r="D288">
            <v>226304</v>
          </cell>
          <cell r="E288" t="str">
            <v>0.00</v>
          </cell>
          <cell r="F288" t="str">
            <v>0.00</v>
          </cell>
        </row>
        <row r="289">
          <cell r="C289">
            <v>4007111</v>
          </cell>
          <cell r="D289">
            <v>6410</v>
          </cell>
          <cell r="E289" t="str">
            <v>0.00</v>
          </cell>
          <cell r="F289" t="str">
            <v>0.00</v>
          </cell>
        </row>
        <row r="290">
          <cell r="C290">
            <v>4007112</v>
          </cell>
          <cell r="D290">
            <v>90446</v>
          </cell>
          <cell r="E290" t="str">
            <v>0.00</v>
          </cell>
          <cell r="F290" t="str">
            <v>0.00</v>
          </cell>
        </row>
        <row r="291">
          <cell r="C291">
            <v>4007120</v>
          </cell>
          <cell r="D291">
            <v>34205</v>
          </cell>
          <cell r="E291" t="str">
            <v>0.00</v>
          </cell>
          <cell r="F291" t="str">
            <v>0.00</v>
          </cell>
        </row>
        <row r="292">
          <cell r="C292">
            <v>4007121</v>
          </cell>
          <cell r="D292">
            <v>106943</v>
          </cell>
          <cell r="E292" t="str">
            <v>0.00</v>
          </cell>
          <cell r="F292" t="str">
            <v>0.00</v>
          </cell>
        </row>
        <row r="293">
          <cell r="C293">
            <v>4007122</v>
          </cell>
          <cell r="D293">
            <v>15403</v>
          </cell>
          <cell r="E293" t="str">
            <v>0.00</v>
          </cell>
          <cell r="F293" t="str">
            <v>0.00</v>
          </cell>
        </row>
        <row r="294">
          <cell r="C294">
            <v>4007123</v>
          </cell>
          <cell r="D294">
            <v>206448</v>
          </cell>
          <cell r="E294" t="str">
            <v>0.00</v>
          </cell>
          <cell r="F294" t="str">
            <v>0.00</v>
          </cell>
        </row>
        <row r="295">
          <cell r="C295">
            <v>4007124</v>
          </cell>
          <cell r="D295">
            <v>161054</v>
          </cell>
          <cell r="E295" t="str">
            <v>0.00</v>
          </cell>
          <cell r="F295" t="str">
            <v>0.00</v>
          </cell>
        </row>
        <row r="296">
          <cell r="C296">
            <v>4007125</v>
          </cell>
          <cell r="D296">
            <v>22080</v>
          </cell>
          <cell r="E296" t="str">
            <v>0.00</v>
          </cell>
          <cell r="F296" t="str">
            <v>0.00</v>
          </cell>
        </row>
        <row r="297">
          <cell r="C297">
            <v>4007126</v>
          </cell>
          <cell r="D297">
            <v>44740</v>
          </cell>
          <cell r="E297" t="str">
            <v>0.00</v>
          </cell>
          <cell r="F297" t="str">
            <v>0.00</v>
          </cell>
        </row>
        <row r="298">
          <cell r="C298">
            <v>4007127</v>
          </cell>
          <cell r="D298">
            <v>61793</v>
          </cell>
          <cell r="E298" t="str">
            <v>0.00</v>
          </cell>
          <cell r="F298" t="str">
            <v>0.00</v>
          </cell>
        </row>
        <row r="299">
          <cell r="C299">
            <v>4007128</v>
          </cell>
          <cell r="D299">
            <v>21695</v>
          </cell>
          <cell r="E299" t="str">
            <v>0.00</v>
          </cell>
          <cell r="F299" t="str">
            <v>0.00</v>
          </cell>
        </row>
        <row r="300">
          <cell r="C300">
            <v>4007129</v>
          </cell>
          <cell r="D300">
            <v>113338</v>
          </cell>
          <cell r="E300" t="str">
            <v>0.00</v>
          </cell>
          <cell r="F300" t="str">
            <v>4,001.00</v>
          </cell>
        </row>
        <row r="301">
          <cell r="C301">
            <v>4007130</v>
          </cell>
          <cell r="D301">
            <v>54461</v>
          </cell>
          <cell r="E301" t="str">
            <v>0.00</v>
          </cell>
          <cell r="F301" t="str">
            <v>0.00</v>
          </cell>
        </row>
        <row r="302">
          <cell r="C302">
            <v>4007131</v>
          </cell>
          <cell r="D302">
            <v>60347</v>
          </cell>
          <cell r="E302" t="str">
            <v>0.00</v>
          </cell>
          <cell r="F302" t="str">
            <v>0.00</v>
          </cell>
        </row>
        <row r="303">
          <cell r="C303">
            <v>4007132</v>
          </cell>
          <cell r="D303">
            <v>75951</v>
          </cell>
          <cell r="E303" t="str">
            <v>0.00</v>
          </cell>
          <cell r="F303" t="str">
            <v>0.00</v>
          </cell>
        </row>
        <row r="304">
          <cell r="C304">
            <v>4007133</v>
          </cell>
          <cell r="D304">
            <v>213062</v>
          </cell>
          <cell r="E304" t="str">
            <v>0.00</v>
          </cell>
          <cell r="F304" t="str">
            <v>0.00</v>
          </cell>
        </row>
        <row r="305">
          <cell r="C305">
            <v>4007134</v>
          </cell>
          <cell r="D305">
            <v>126001</v>
          </cell>
          <cell r="E305" t="str">
            <v>0.00</v>
          </cell>
          <cell r="F305" t="str">
            <v>0.00</v>
          </cell>
        </row>
        <row r="306">
          <cell r="C306">
            <v>4007135</v>
          </cell>
          <cell r="D306">
            <v>82524</v>
          </cell>
          <cell r="E306" t="str">
            <v>0.00</v>
          </cell>
          <cell r="F306" t="str">
            <v>0.00</v>
          </cell>
        </row>
        <row r="307">
          <cell r="C307">
            <v>4007136</v>
          </cell>
          <cell r="D307">
            <v>27042</v>
          </cell>
          <cell r="E307" t="str">
            <v>0.00</v>
          </cell>
          <cell r="F307" t="str">
            <v>0.00</v>
          </cell>
        </row>
        <row r="308">
          <cell r="C308">
            <v>4007138</v>
          </cell>
          <cell r="D308">
            <v>11234</v>
          </cell>
          <cell r="E308" t="str">
            <v>0.00</v>
          </cell>
          <cell r="F308" t="str">
            <v>0.00</v>
          </cell>
        </row>
        <row r="309">
          <cell r="C309">
            <v>4007139</v>
          </cell>
          <cell r="D309">
            <v>92084</v>
          </cell>
          <cell r="E309" t="str">
            <v>0.00</v>
          </cell>
          <cell r="F309" t="str">
            <v>0.00</v>
          </cell>
        </row>
        <row r="310">
          <cell r="C310">
            <v>4007140</v>
          </cell>
          <cell r="D310">
            <v>177476</v>
          </cell>
          <cell r="E310" t="str">
            <v>0.00</v>
          </cell>
          <cell r="F310" t="str">
            <v>0.00</v>
          </cell>
        </row>
        <row r="311">
          <cell r="C311">
            <v>4007142</v>
          </cell>
          <cell r="D311">
            <v>10636</v>
          </cell>
          <cell r="E311" t="str">
            <v>0.00</v>
          </cell>
          <cell r="F311" t="str">
            <v>0.00</v>
          </cell>
        </row>
        <row r="312">
          <cell r="C312">
            <v>4007144</v>
          </cell>
          <cell r="D312">
            <v>37108</v>
          </cell>
          <cell r="E312" t="str">
            <v>0.00</v>
          </cell>
          <cell r="F312" t="str">
            <v>0.00</v>
          </cell>
        </row>
        <row r="313">
          <cell r="C313">
            <v>4007162</v>
          </cell>
          <cell r="D313">
            <v>139847</v>
          </cell>
          <cell r="E313" t="str">
            <v>0.00</v>
          </cell>
          <cell r="F313" t="str">
            <v>0.00</v>
          </cell>
        </row>
        <row r="314">
          <cell r="C314">
            <v>4007164</v>
          </cell>
          <cell r="D314">
            <v>105748</v>
          </cell>
          <cell r="E314" t="str">
            <v>0.00</v>
          </cell>
          <cell r="F314" t="str">
            <v>0.00</v>
          </cell>
        </row>
        <row r="315">
          <cell r="C315">
            <v>4007165</v>
          </cell>
          <cell r="D315">
            <v>67956</v>
          </cell>
          <cell r="E315" t="str">
            <v>0.00</v>
          </cell>
          <cell r="F315" t="str">
            <v>0.00</v>
          </cell>
        </row>
        <row r="316">
          <cell r="C316">
            <v>4007166</v>
          </cell>
          <cell r="D316">
            <v>28457</v>
          </cell>
          <cell r="E316" t="str">
            <v>0.00</v>
          </cell>
          <cell r="F316" t="str">
            <v>0.00</v>
          </cell>
        </row>
        <row r="317">
          <cell r="C317">
            <v>4007167</v>
          </cell>
          <cell r="D317">
            <v>110013</v>
          </cell>
          <cell r="E317" t="str">
            <v>0.00</v>
          </cell>
          <cell r="F317" t="str">
            <v>0.00</v>
          </cell>
        </row>
        <row r="318">
          <cell r="C318">
            <v>4007169</v>
          </cell>
          <cell r="D318">
            <v>79921</v>
          </cell>
          <cell r="E318" t="str">
            <v>0.00</v>
          </cell>
          <cell r="F318" t="str">
            <v>1,000.00</v>
          </cell>
        </row>
        <row r="319">
          <cell r="C319">
            <v>4007170</v>
          </cell>
          <cell r="D319">
            <v>31881</v>
          </cell>
          <cell r="E319" t="str">
            <v>0.00</v>
          </cell>
          <cell r="F319" t="str">
            <v>0.00</v>
          </cell>
        </row>
        <row r="320">
          <cell r="C320">
            <v>4007171</v>
          </cell>
          <cell r="D320">
            <v>31507</v>
          </cell>
          <cell r="E320" t="str">
            <v>0.00</v>
          </cell>
          <cell r="F320" t="str">
            <v>0.00</v>
          </cell>
        </row>
        <row r="321">
          <cell r="C321">
            <v>4007172</v>
          </cell>
          <cell r="D321">
            <v>20819</v>
          </cell>
          <cell r="E321" t="str">
            <v>0.00</v>
          </cell>
          <cell r="F321" t="str">
            <v>0.00</v>
          </cell>
        </row>
        <row r="322">
          <cell r="C322">
            <v>4007173</v>
          </cell>
          <cell r="D322">
            <v>23465</v>
          </cell>
          <cell r="E322" t="str">
            <v>0.00</v>
          </cell>
          <cell r="F322" t="str">
            <v>0.00</v>
          </cell>
        </row>
        <row r="323">
          <cell r="C323">
            <v>4007174</v>
          </cell>
          <cell r="D323">
            <v>93572</v>
          </cell>
          <cell r="E323" t="str">
            <v>0.00</v>
          </cell>
          <cell r="F323" t="str">
            <v>2,500.00</v>
          </cell>
        </row>
        <row r="324">
          <cell r="C324">
            <v>4007175</v>
          </cell>
          <cell r="D324">
            <v>248199</v>
          </cell>
          <cell r="E324" t="str">
            <v>0.00</v>
          </cell>
          <cell r="F324" t="str">
            <v>0.00</v>
          </cell>
        </row>
        <row r="325">
          <cell r="C325">
            <v>4007176</v>
          </cell>
          <cell r="D325">
            <v>205393</v>
          </cell>
          <cell r="E325" t="str">
            <v>0.00</v>
          </cell>
          <cell r="F325" t="str">
            <v>0.00</v>
          </cell>
        </row>
        <row r="326">
          <cell r="C326">
            <v>4007178</v>
          </cell>
          <cell r="D326">
            <v>32408</v>
          </cell>
          <cell r="E326" t="str">
            <v>0.00</v>
          </cell>
          <cell r="F326" t="str">
            <v>0.00</v>
          </cell>
        </row>
        <row r="327">
          <cell r="C327">
            <v>4007179</v>
          </cell>
          <cell r="D327">
            <v>7781</v>
          </cell>
          <cell r="E327" t="str">
            <v>0.00</v>
          </cell>
          <cell r="F327" t="str">
            <v>0.00</v>
          </cell>
        </row>
        <row r="328">
          <cell r="C328">
            <v>4007180</v>
          </cell>
          <cell r="D328">
            <v>40343</v>
          </cell>
          <cell r="E328" t="str">
            <v>0.00</v>
          </cell>
          <cell r="F328" t="str">
            <v>0.00</v>
          </cell>
        </row>
        <row r="329">
          <cell r="C329">
            <v>4007181</v>
          </cell>
          <cell r="D329">
            <v>18520</v>
          </cell>
          <cell r="E329" t="str">
            <v>0.00</v>
          </cell>
          <cell r="F329" t="str">
            <v>0.00</v>
          </cell>
        </row>
        <row r="330">
          <cell r="C330">
            <v>4007182</v>
          </cell>
          <cell r="D330">
            <v>16635</v>
          </cell>
          <cell r="E330" t="str">
            <v>0.00</v>
          </cell>
          <cell r="F330" t="str">
            <v>0.00</v>
          </cell>
        </row>
        <row r="331">
          <cell r="C331">
            <v>4007185</v>
          </cell>
          <cell r="D331">
            <v>10721</v>
          </cell>
          <cell r="E331" t="str">
            <v>0.00</v>
          </cell>
          <cell r="F331" t="str">
            <v>0.00</v>
          </cell>
        </row>
        <row r="332">
          <cell r="C332">
            <v>4007286</v>
          </cell>
          <cell r="D332">
            <v>214897</v>
          </cell>
          <cell r="E332" t="str">
            <v>0.00</v>
          </cell>
          <cell r="F332" t="str">
            <v>3,001.00</v>
          </cell>
        </row>
        <row r="333">
          <cell r="C333">
            <v>4007450</v>
          </cell>
          <cell r="D333">
            <v>130064</v>
          </cell>
          <cell r="E333" t="str">
            <v>0.00</v>
          </cell>
          <cell r="F333" t="str">
            <v>6,001.00</v>
          </cell>
        </row>
        <row r="334">
          <cell r="C334">
            <v>4007460</v>
          </cell>
          <cell r="D334">
            <v>759055</v>
          </cell>
          <cell r="E334" t="str">
            <v>0.00</v>
          </cell>
          <cell r="F334" t="str">
            <v>37,000.00</v>
          </cell>
        </row>
        <row r="335">
          <cell r="C335">
            <v>4007461</v>
          </cell>
          <cell r="D335">
            <v>123395</v>
          </cell>
          <cell r="E335" t="str">
            <v>0.00</v>
          </cell>
          <cell r="F335" t="str">
            <v>10,001.00</v>
          </cell>
        </row>
        <row r="336">
          <cell r="C336">
            <v>4007462</v>
          </cell>
          <cell r="D336">
            <v>623748</v>
          </cell>
          <cell r="E336" t="str">
            <v>0.00</v>
          </cell>
          <cell r="F336" t="str">
            <v>0.00</v>
          </cell>
        </row>
        <row r="337">
          <cell r="C337">
            <v>4007463</v>
          </cell>
          <cell r="D337">
            <v>612364</v>
          </cell>
          <cell r="E337" t="str">
            <v>0.00</v>
          </cell>
          <cell r="F337" t="str">
            <v>26,002.00</v>
          </cell>
        </row>
        <row r="338">
          <cell r="C338">
            <v>4007464</v>
          </cell>
          <cell r="D338">
            <v>68971</v>
          </cell>
          <cell r="E338" t="str">
            <v>0.00</v>
          </cell>
          <cell r="F338" t="str">
            <v>7,002.00</v>
          </cell>
        </row>
        <row r="339">
          <cell r="C339">
            <v>4007465</v>
          </cell>
          <cell r="D339">
            <v>242887</v>
          </cell>
          <cell r="E339" t="str">
            <v>0.00</v>
          </cell>
          <cell r="F339" t="str">
            <v>18,001.00</v>
          </cell>
        </row>
        <row r="340">
          <cell r="C340">
            <v>4007466</v>
          </cell>
          <cell r="D340">
            <v>313362</v>
          </cell>
          <cell r="E340" t="str">
            <v>0.00</v>
          </cell>
          <cell r="F340" t="str">
            <v>17,002.00</v>
          </cell>
        </row>
        <row r="341">
          <cell r="C341">
            <v>4007467</v>
          </cell>
          <cell r="D341">
            <v>8849</v>
          </cell>
          <cell r="E341" t="str">
            <v>0.00</v>
          </cell>
          <cell r="F341" t="str">
            <v>0.00</v>
          </cell>
        </row>
        <row r="342">
          <cell r="C342">
            <v>4007468</v>
          </cell>
          <cell r="D342">
            <v>173433</v>
          </cell>
          <cell r="E342" t="str">
            <v>0.00</v>
          </cell>
          <cell r="F342" t="str">
            <v>0.00</v>
          </cell>
        </row>
        <row r="343">
          <cell r="C343">
            <v>4007469</v>
          </cell>
          <cell r="D343">
            <v>9443</v>
          </cell>
          <cell r="E343" t="str">
            <v>0.00</v>
          </cell>
          <cell r="F343" t="str">
            <v>0.00</v>
          </cell>
        </row>
        <row r="344">
          <cell r="C344">
            <v>4007470</v>
          </cell>
          <cell r="D344">
            <v>8147</v>
          </cell>
          <cell r="E344" t="str">
            <v>0.00</v>
          </cell>
          <cell r="F344" t="str">
            <v>0.00</v>
          </cell>
        </row>
        <row r="345">
          <cell r="C345">
            <v>4007471</v>
          </cell>
          <cell r="D345">
            <v>202045</v>
          </cell>
          <cell r="E345" t="str">
            <v>0.00</v>
          </cell>
          <cell r="F345" t="str">
            <v>5,001.00</v>
          </cell>
        </row>
        <row r="346">
          <cell r="C346">
            <v>4007472</v>
          </cell>
          <cell r="D346">
            <v>91181</v>
          </cell>
          <cell r="E346" t="str">
            <v>0.00</v>
          </cell>
          <cell r="F346" t="str">
            <v>11,002.00</v>
          </cell>
        </row>
        <row r="347">
          <cell r="C347">
            <v>4007473</v>
          </cell>
          <cell r="D347">
            <v>232348</v>
          </cell>
          <cell r="E347" t="str">
            <v>0.00</v>
          </cell>
          <cell r="F347" t="str">
            <v>14,001.00</v>
          </cell>
        </row>
        <row r="348">
          <cell r="C348">
            <v>4007474</v>
          </cell>
          <cell r="D348">
            <v>5295</v>
          </cell>
          <cell r="E348" t="str">
            <v>0.00</v>
          </cell>
          <cell r="F348" t="str">
            <v>0.00</v>
          </cell>
        </row>
        <row r="349">
          <cell r="C349">
            <v>4007475</v>
          </cell>
          <cell r="D349">
            <v>147942</v>
          </cell>
          <cell r="E349" t="str">
            <v>0.00</v>
          </cell>
          <cell r="F349" t="str">
            <v>15,002.00</v>
          </cell>
        </row>
        <row r="350">
          <cell r="C350">
            <v>4007476</v>
          </cell>
          <cell r="D350">
            <v>86626</v>
          </cell>
          <cell r="E350" t="str">
            <v>0.00</v>
          </cell>
          <cell r="F350" t="str">
            <v>26,002.00</v>
          </cell>
        </row>
        <row r="351">
          <cell r="C351">
            <v>4007477</v>
          </cell>
          <cell r="D351">
            <v>66588</v>
          </cell>
          <cell r="E351" t="str">
            <v>0.00</v>
          </cell>
          <cell r="F351" t="str">
            <v>7,951.00</v>
          </cell>
        </row>
        <row r="352">
          <cell r="C352">
            <v>4007478</v>
          </cell>
          <cell r="D352">
            <v>85442</v>
          </cell>
          <cell r="E352" t="str">
            <v>0.00</v>
          </cell>
          <cell r="F352" t="str">
            <v>3,501.00</v>
          </cell>
        </row>
        <row r="353">
          <cell r="C353">
            <v>4007479</v>
          </cell>
          <cell r="D353">
            <v>93835</v>
          </cell>
          <cell r="E353" t="str">
            <v>0.00</v>
          </cell>
          <cell r="F353" t="str">
            <v>12,001.00</v>
          </cell>
        </row>
        <row r="354">
          <cell r="C354">
            <v>4007480</v>
          </cell>
          <cell r="D354">
            <v>166559</v>
          </cell>
          <cell r="E354" t="str">
            <v>0.00</v>
          </cell>
          <cell r="F354" t="str">
            <v>10,502.00</v>
          </cell>
        </row>
        <row r="355">
          <cell r="C355">
            <v>4007481</v>
          </cell>
          <cell r="D355">
            <v>14073</v>
          </cell>
          <cell r="E355" t="str">
            <v>0.00</v>
          </cell>
          <cell r="F355" t="str">
            <v>2,500.00</v>
          </cell>
        </row>
        <row r="356">
          <cell r="C356">
            <v>4007482</v>
          </cell>
          <cell r="D356">
            <v>46939</v>
          </cell>
          <cell r="E356" t="str">
            <v>0.00</v>
          </cell>
          <cell r="F356" t="str">
            <v>4,001.00</v>
          </cell>
        </row>
        <row r="357">
          <cell r="C357">
            <v>4007483</v>
          </cell>
          <cell r="D357">
            <v>24091</v>
          </cell>
          <cell r="E357" t="str">
            <v>0.00</v>
          </cell>
          <cell r="F357" t="str">
            <v>1,000.00</v>
          </cell>
        </row>
        <row r="358">
          <cell r="C358">
            <v>4007484</v>
          </cell>
          <cell r="D358">
            <v>272573</v>
          </cell>
          <cell r="E358" t="str">
            <v>0.00</v>
          </cell>
          <cell r="F358" t="str">
            <v>10,001.00</v>
          </cell>
        </row>
        <row r="359">
          <cell r="C359">
            <v>4007485</v>
          </cell>
          <cell r="D359">
            <v>139642</v>
          </cell>
          <cell r="E359" t="str">
            <v>0.00</v>
          </cell>
          <cell r="F359" t="str">
            <v>4,002.00</v>
          </cell>
        </row>
        <row r="360">
          <cell r="C360">
            <v>4007486</v>
          </cell>
          <cell r="D360">
            <v>20053</v>
          </cell>
          <cell r="E360" t="str">
            <v>0.00</v>
          </cell>
          <cell r="F360" t="str">
            <v>0.00</v>
          </cell>
        </row>
        <row r="361">
          <cell r="C361">
            <v>4007487</v>
          </cell>
          <cell r="D361">
            <v>96766</v>
          </cell>
          <cell r="E361" t="str">
            <v>0.00</v>
          </cell>
          <cell r="F361" t="str">
            <v>3,001.00</v>
          </cell>
        </row>
        <row r="362">
          <cell r="C362">
            <v>4007488</v>
          </cell>
          <cell r="D362">
            <v>25739</v>
          </cell>
          <cell r="E362" t="str">
            <v>0.00</v>
          </cell>
          <cell r="F362" t="str">
            <v>1,000.00</v>
          </cell>
        </row>
        <row r="363">
          <cell r="C363">
            <v>4007489</v>
          </cell>
          <cell r="D363">
            <v>55827</v>
          </cell>
          <cell r="E363" t="str">
            <v>0.00</v>
          </cell>
          <cell r="F363" t="str">
            <v>6,101.00</v>
          </cell>
        </row>
        <row r="364">
          <cell r="C364">
            <v>4007490</v>
          </cell>
          <cell r="D364">
            <v>106137</v>
          </cell>
          <cell r="E364" t="str">
            <v>0.00</v>
          </cell>
          <cell r="F364" t="str">
            <v>8,001.00</v>
          </cell>
        </row>
        <row r="365">
          <cell r="C365">
            <v>4007491</v>
          </cell>
          <cell r="D365">
            <v>73384</v>
          </cell>
          <cell r="E365" t="str">
            <v>0.00</v>
          </cell>
          <cell r="F365" t="str">
            <v>2,001.00</v>
          </cell>
        </row>
        <row r="366">
          <cell r="C366">
            <v>4007492</v>
          </cell>
          <cell r="D366">
            <v>43263</v>
          </cell>
          <cell r="E366" t="str">
            <v>0.00</v>
          </cell>
          <cell r="F366" t="str">
            <v>4,001.00</v>
          </cell>
        </row>
        <row r="367">
          <cell r="C367">
            <v>4007493</v>
          </cell>
          <cell r="D367">
            <v>64109</v>
          </cell>
          <cell r="E367" t="str">
            <v>0.00</v>
          </cell>
          <cell r="F367" t="str">
            <v>5,001.00</v>
          </cell>
        </row>
        <row r="368">
          <cell r="C368">
            <v>4007494</v>
          </cell>
          <cell r="D368">
            <v>248330</v>
          </cell>
          <cell r="E368" t="str">
            <v>0.00</v>
          </cell>
          <cell r="F368" t="str">
            <v>5,001.00</v>
          </cell>
        </row>
        <row r="369">
          <cell r="C369">
            <v>4007495</v>
          </cell>
          <cell r="D369">
            <v>245061</v>
          </cell>
          <cell r="E369" t="str">
            <v>0.00</v>
          </cell>
          <cell r="F369" t="str">
            <v>0.00</v>
          </cell>
        </row>
        <row r="370">
          <cell r="C370">
            <v>4007497</v>
          </cell>
          <cell r="D370">
            <v>140327</v>
          </cell>
          <cell r="E370" t="str">
            <v>0.00</v>
          </cell>
          <cell r="F370" t="str">
            <v>5,001.00</v>
          </cell>
        </row>
        <row r="371">
          <cell r="C371">
            <v>4007498</v>
          </cell>
          <cell r="D371">
            <v>116806</v>
          </cell>
          <cell r="E371" t="str">
            <v>0.00</v>
          </cell>
          <cell r="F371" t="str">
            <v>10,002.00</v>
          </cell>
        </row>
        <row r="372">
          <cell r="C372">
            <v>4007499</v>
          </cell>
          <cell r="D372">
            <v>6894</v>
          </cell>
          <cell r="E372" t="str">
            <v>0.00</v>
          </cell>
          <cell r="F372" t="str">
            <v>0.00</v>
          </cell>
        </row>
        <row r="373">
          <cell r="C373">
            <v>4007500</v>
          </cell>
          <cell r="D373">
            <v>15342</v>
          </cell>
          <cell r="E373" t="str">
            <v>0.00</v>
          </cell>
          <cell r="F373" t="str">
            <v>0.00</v>
          </cell>
        </row>
        <row r="374">
          <cell r="C374">
            <v>4007501</v>
          </cell>
          <cell r="D374">
            <v>83976</v>
          </cell>
          <cell r="E374" t="str">
            <v>0.00</v>
          </cell>
          <cell r="F374" t="str">
            <v>3,502.00</v>
          </cell>
        </row>
        <row r="375">
          <cell r="C375">
            <v>4007502</v>
          </cell>
          <cell r="D375">
            <v>23370</v>
          </cell>
          <cell r="E375" t="str">
            <v>0.00</v>
          </cell>
          <cell r="F375" t="str">
            <v>0.00</v>
          </cell>
        </row>
        <row r="376">
          <cell r="C376">
            <v>4007503</v>
          </cell>
          <cell r="D376">
            <v>19653</v>
          </cell>
          <cell r="E376" t="str">
            <v>0.00</v>
          </cell>
          <cell r="F376" t="str">
            <v>2,602.00</v>
          </cell>
        </row>
        <row r="377">
          <cell r="C377">
            <v>4007504</v>
          </cell>
          <cell r="D377">
            <v>99298</v>
          </cell>
          <cell r="E377" t="str">
            <v>0.00</v>
          </cell>
          <cell r="F377" t="str">
            <v>11,482.00</v>
          </cell>
        </row>
        <row r="378">
          <cell r="C378">
            <v>4007505</v>
          </cell>
          <cell r="D378">
            <v>115594</v>
          </cell>
          <cell r="E378" t="str">
            <v>0.00</v>
          </cell>
          <cell r="F378" t="str">
            <v>12,002.00</v>
          </cell>
        </row>
        <row r="379">
          <cell r="C379">
            <v>4007506</v>
          </cell>
          <cell r="D379">
            <v>7431</v>
          </cell>
          <cell r="E379" t="str">
            <v>0.00</v>
          </cell>
          <cell r="F379" t="str">
            <v>0.00</v>
          </cell>
        </row>
        <row r="380">
          <cell r="C380">
            <v>4007507</v>
          </cell>
          <cell r="D380">
            <v>274463</v>
          </cell>
          <cell r="E380" t="str">
            <v>0.00</v>
          </cell>
          <cell r="F380" t="str">
            <v>1,000.00</v>
          </cell>
        </row>
        <row r="381">
          <cell r="C381">
            <v>4007508</v>
          </cell>
          <cell r="D381">
            <v>66330</v>
          </cell>
          <cell r="E381" t="str">
            <v>0.00</v>
          </cell>
          <cell r="F381" t="str">
            <v>602.00</v>
          </cell>
        </row>
        <row r="382">
          <cell r="C382">
            <v>4007509</v>
          </cell>
          <cell r="D382">
            <v>19165</v>
          </cell>
          <cell r="E382" t="str">
            <v>0.00</v>
          </cell>
          <cell r="F382" t="str">
            <v>1,001.00</v>
          </cell>
        </row>
        <row r="383">
          <cell r="C383">
            <v>4007510</v>
          </cell>
          <cell r="D383">
            <v>179257</v>
          </cell>
          <cell r="E383" t="str">
            <v>0.00</v>
          </cell>
          <cell r="F383" t="str">
            <v>10,001.00</v>
          </cell>
        </row>
        <row r="384">
          <cell r="C384">
            <v>4007511</v>
          </cell>
          <cell r="D384">
            <v>194188</v>
          </cell>
          <cell r="E384" t="str">
            <v>0.00</v>
          </cell>
          <cell r="F384" t="str">
            <v>5,001.00</v>
          </cell>
        </row>
        <row r="385">
          <cell r="C385">
            <v>4007512</v>
          </cell>
          <cell r="D385">
            <v>45328</v>
          </cell>
          <cell r="E385" t="str">
            <v>0.00</v>
          </cell>
          <cell r="F385" t="str">
            <v>1,501.00</v>
          </cell>
        </row>
        <row r="386">
          <cell r="C386">
            <v>4007513</v>
          </cell>
          <cell r="D386">
            <v>168192</v>
          </cell>
          <cell r="E386" t="str">
            <v>0.00</v>
          </cell>
          <cell r="F386" t="str">
            <v>3,002.00</v>
          </cell>
        </row>
        <row r="387">
          <cell r="C387">
            <v>4007514</v>
          </cell>
          <cell r="D387">
            <v>114563</v>
          </cell>
          <cell r="E387" t="str">
            <v>0.00</v>
          </cell>
          <cell r="F387" t="str">
            <v>4,002.00</v>
          </cell>
        </row>
        <row r="388">
          <cell r="C388">
            <v>4007515</v>
          </cell>
          <cell r="D388">
            <v>60867</v>
          </cell>
          <cell r="E388" t="str">
            <v>0.00</v>
          </cell>
          <cell r="F388" t="str">
            <v>10,001.00</v>
          </cell>
        </row>
        <row r="389">
          <cell r="C389">
            <v>4007516</v>
          </cell>
          <cell r="D389">
            <v>51177</v>
          </cell>
          <cell r="E389" t="str">
            <v>0.00</v>
          </cell>
          <cell r="F389" t="str">
            <v>0.00</v>
          </cell>
        </row>
        <row r="390">
          <cell r="C390">
            <v>4007517</v>
          </cell>
          <cell r="D390">
            <v>121837</v>
          </cell>
          <cell r="E390" t="str">
            <v>0.00</v>
          </cell>
          <cell r="F390" t="str">
            <v>10,001.00</v>
          </cell>
        </row>
        <row r="391">
          <cell r="C391">
            <v>4007520</v>
          </cell>
          <cell r="D391">
            <v>110268</v>
          </cell>
          <cell r="E391" t="str">
            <v>0.00</v>
          </cell>
          <cell r="F391" t="str">
            <v>6,001.00</v>
          </cell>
        </row>
        <row r="392">
          <cell r="C392">
            <v>4007521</v>
          </cell>
          <cell r="D392">
            <v>263538</v>
          </cell>
          <cell r="E392" t="str">
            <v>0.00</v>
          </cell>
          <cell r="F392" t="str">
            <v>5,001.00</v>
          </cell>
        </row>
        <row r="393">
          <cell r="C393">
            <v>4007523</v>
          </cell>
          <cell r="D393">
            <v>24918</v>
          </cell>
          <cell r="E393" t="str">
            <v>0.00</v>
          </cell>
          <cell r="F393" t="str">
            <v>1,001.00</v>
          </cell>
        </row>
        <row r="394">
          <cell r="C394">
            <v>4007524</v>
          </cell>
          <cell r="D394">
            <v>68453</v>
          </cell>
          <cell r="E394" t="str">
            <v>0.00</v>
          </cell>
          <cell r="F394" t="str">
            <v>4,002.00</v>
          </cell>
        </row>
        <row r="395">
          <cell r="C395">
            <v>4007525</v>
          </cell>
          <cell r="D395">
            <v>83352</v>
          </cell>
          <cell r="E395" t="str">
            <v>0.00</v>
          </cell>
          <cell r="F395" t="str">
            <v>2,701.00</v>
          </cell>
        </row>
        <row r="396">
          <cell r="C396">
            <v>4007526</v>
          </cell>
          <cell r="D396">
            <v>249675</v>
          </cell>
          <cell r="E396" t="str">
            <v>0.00</v>
          </cell>
          <cell r="F396" t="str">
            <v>0.00</v>
          </cell>
        </row>
        <row r="397">
          <cell r="C397">
            <v>4007529</v>
          </cell>
          <cell r="D397">
            <v>26467</v>
          </cell>
          <cell r="E397" t="str">
            <v>0.00</v>
          </cell>
          <cell r="F397" t="str">
            <v>1,000.00</v>
          </cell>
        </row>
        <row r="398">
          <cell r="C398">
            <v>4007530</v>
          </cell>
          <cell r="D398">
            <v>41612</v>
          </cell>
          <cell r="E398" t="str">
            <v>0.00</v>
          </cell>
          <cell r="F398" t="str">
            <v>1,002.00</v>
          </cell>
        </row>
        <row r="399">
          <cell r="C399">
            <v>4007532</v>
          </cell>
          <cell r="D399">
            <v>204025</v>
          </cell>
          <cell r="E399" t="str">
            <v>0.00</v>
          </cell>
          <cell r="F399" t="str">
            <v>5,001.00</v>
          </cell>
        </row>
        <row r="400">
          <cell r="C400">
            <v>4007533</v>
          </cell>
          <cell r="D400">
            <v>31632</v>
          </cell>
          <cell r="E400" t="str">
            <v>0.00</v>
          </cell>
          <cell r="F400" t="str">
            <v>3,452.00</v>
          </cell>
        </row>
        <row r="401">
          <cell r="C401">
            <v>4007534</v>
          </cell>
          <cell r="D401">
            <v>103604</v>
          </cell>
          <cell r="E401" t="str">
            <v>0.00</v>
          </cell>
          <cell r="F401" t="str">
            <v>5,001.00</v>
          </cell>
        </row>
        <row r="402">
          <cell r="C402">
            <v>4007536</v>
          </cell>
          <cell r="D402">
            <v>11046</v>
          </cell>
          <cell r="E402" t="str">
            <v>0.00</v>
          </cell>
          <cell r="F402" t="str">
            <v>0.00</v>
          </cell>
        </row>
        <row r="403">
          <cell r="C403">
            <v>4007537</v>
          </cell>
          <cell r="D403">
            <v>90788</v>
          </cell>
          <cell r="E403" t="str">
            <v>0.00</v>
          </cell>
          <cell r="F403" t="str">
            <v>1,000.00</v>
          </cell>
        </row>
        <row r="404">
          <cell r="C404">
            <v>4007538</v>
          </cell>
          <cell r="D404">
            <v>314359</v>
          </cell>
          <cell r="E404" t="str">
            <v>0.00</v>
          </cell>
          <cell r="F404" t="str">
            <v>17,502.00</v>
          </cell>
        </row>
        <row r="405">
          <cell r="C405">
            <v>4007540</v>
          </cell>
          <cell r="D405">
            <v>44425</v>
          </cell>
          <cell r="E405" t="str">
            <v>0.00</v>
          </cell>
          <cell r="F405" t="str">
            <v>4,002.00</v>
          </cell>
        </row>
        <row r="406">
          <cell r="C406">
            <v>4007541</v>
          </cell>
          <cell r="D406">
            <v>243823</v>
          </cell>
          <cell r="E406" t="str">
            <v>0.00</v>
          </cell>
          <cell r="F406" t="str">
            <v>0.00</v>
          </cell>
        </row>
        <row r="407">
          <cell r="C407">
            <v>4007542</v>
          </cell>
          <cell r="D407">
            <v>108471</v>
          </cell>
          <cell r="E407" t="str">
            <v>0.00</v>
          </cell>
          <cell r="F407" t="str">
            <v>21,502.00</v>
          </cell>
        </row>
        <row r="408">
          <cell r="C408">
            <v>4007543</v>
          </cell>
          <cell r="D408">
            <v>64206</v>
          </cell>
          <cell r="E408" t="str">
            <v>0.00</v>
          </cell>
          <cell r="F408" t="str">
            <v>2,001.00</v>
          </cell>
        </row>
        <row r="409">
          <cell r="C409">
            <v>4007544</v>
          </cell>
          <cell r="D409">
            <v>26969</v>
          </cell>
          <cell r="E409" t="str">
            <v>0.00</v>
          </cell>
          <cell r="F409" t="str">
            <v>1,602.00</v>
          </cell>
        </row>
        <row r="410">
          <cell r="C410">
            <v>4007545</v>
          </cell>
          <cell r="D410">
            <v>12431</v>
          </cell>
          <cell r="E410" t="str">
            <v>0.00</v>
          </cell>
          <cell r="F410" t="str">
            <v>1,000.00</v>
          </cell>
        </row>
        <row r="411">
          <cell r="C411">
            <v>4007546</v>
          </cell>
          <cell r="D411">
            <v>424735</v>
          </cell>
          <cell r="E411" t="str">
            <v>0.00</v>
          </cell>
          <cell r="F411" t="str">
            <v>0.00</v>
          </cell>
        </row>
        <row r="412">
          <cell r="C412">
            <v>4007547</v>
          </cell>
          <cell r="D412">
            <v>589306</v>
          </cell>
          <cell r="E412" t="str">
            <v>0.00</v>
          </cell>
          <cell r="F412" t="str">
            <v>25,002.00</v>
          </cell>
        </row>
        <row r="413">
          <cell r="C413">
            <v>4007548</v>
          </cell>
          <cell r="D413">
            <v>28983</v>
          </cell>
          <cell r="E413" t="str">
            <v>0.00</v>
          </cell>
          <cell r="F413" t="str">
            <v>2,001.00</v>
          </cell>
        </row>
        <row r="414">
          <cell r="C414">
            <v>4007549</v>
          </cell>
          <cell r="D414">
            <v>275706</v>
          </cell>
          <cell r="E414" t="str">
            <v>0.00</v>
          </cell>
          <cell r="F414" t="str">
            <v>20,001.00</v>
          </cell>
        </row>
        <row r="415">
          <cell r="C415">
            <v>4007550</v>
          </cell>
          <cell r="D415">
            <v>10935</v>
          </cell>
          <cell r="E415" t="str">
            <v>0.00</v>
          </cell>
          <cell r="F415" t="str">
            <v>0.00</v>
          </cell>
        </row>
        <row r="416">
          <cell r="C416">
            <v>4007551</v>
          </cell>
          <cell r="D416">
            <v>389686</v>
          </cell>
          <cell r="E416" t="str">
            <v>0.00</v>
          </cell>
          <cell r="F416" t="str">
            <v>20,002.00</v>
          </cell>
        </row>
        <row r="417">
          <cell r="C417">
            <v>4007552</v>
          </cell>
          <cell r="D417">
            <v>10323</v>
          </cell>
          <cell r="E417" t="str">
            <v>0.00</v>
          </cell>
          <cell r="F417" t="str">
            <v>0.00</v>
          </cell>
        </row>
        <row r="418">
          <cell r="C418">
            <v>4007553</v>
          </cell>
          <cell r="D418">
            <v>163322</v>
          </cell>
          <cell r="E418" t="str">
            <v>0.00</v>
          </cell>
          <cell r="F418" t="str">
            <v>6,502.00</v>
          </cell>
        </row>
        <row r="419">
          <cell r="C419">
            <v>4007554</v>
          </cell>
          <cell r="D419">
            <v>25994</v>
          </cell>
          <cell r="E419" t="str">
            <v>0.00</v>
          </cell>
          <cell r="F419" t="str">
            <v>0.00</v>
          </cell>
        </row>
        <row r="420">
          <cell r="C420">
            <v>4007555</v>
          </cell>
          <cell r="D420">
            <v>50741</v>
          </cell>
          <cell r="E420" t="str">
            <v>0.00</v>
          </cell>
          <cell r="F420" t="str">
            <v>5,502.00</v>
          </cell>
        </row>
        <row r="421">
          <cell r="C421">
            <v>4007556</v>
          </cell>
          <cell r="D421">
            <v>9338</v>
          </cell>
          <cell r="E421" t="str">
            <v>0.00</v>
          </cell>
          <cell r="F421" t="str">
            <v>0.00</v>
          </cell>
        </row>
        <row r="422">
          <cell r="C422">
            <v>4007557</v>
          </cell>
          <cell r="D422">
            <v>27660</v>
          </cell>
          <cell r="E422" t="str">
            <v>0.00</v>
          </cell>
          <cell r="F422" t="str">
            <v>0.00</v>
          </cell>
        </row>
        <row r="423">
          <cell r="C423">
            <v>4007558</v>
          </cell>
          <cell r="D423">
            <v>28383</v>
          </cell>
          <cell r="E423" t="str">
            <v>0.00</v>
          </cell>
          <cell r="F423" t="str">
            <v>1,501.00</v>
          </cell>
        </row>
        <row r="424">
          <cell r="C424">
            <v>4007559</v>
          </cell>
          <cell r="D424">
            <v>65496</v>
          </cell>
          <cell r="E424" t="str">
            <v>0.00</v>
          </cell>
          <cell r="F424" t="str">
            <v>1,000.00</v>
          </cell>
        </row>
        <row r="425">
          <cell r="C425">
            <v>4007561</v>
          </cell>
          <cell r="D425">
            <v>27907</v>
          </cell>
          <cell r="E425" t="str">
            <v>0.00</v>
          </cell>
          <cell r="F425" t="str">
            <v>2,302.00</v>
          </cell>
        </row>
        <row r="426">
          <cell r="C426">
            <v>4007562</v>
          </cell>
          <cell r="D426">
            <v>276807</v>
          </cell>
          <cell r="E426" t="str">
            <v>0.00</v>
          </cell>
          <cell r="F426" t="str">
            <v>12,501.00</v>
          </cell>
        </row>
        <row r="427">
          <cell r="C427">
            <v>4007563</v>
          </cell>
          <cell r="D427">
            <v>125069</v>
          </cell>
          <cell r="E427" t="str">
            <v>0.00</v>
          </cell>
          <cell r="F427" t="str">
            <v>3,000.00</v>
          </cell>
        </row>
        <row r="428">
          <cell r="C428">
            <v>4007564</v>
          </cell>
          <cell r="D428">
            <v>121646</v>
          </cell>
          <cell r="E428" t="str">
            <v>0.00</v>
          </cell>
          <cell r="F428" t="str">
            <v>1,000.00</v>
          </cell>
        </row>
        <row r="429">
          <cell r="C429">
            <v>4007565</v>
          </cell>
          <cell r="D429">
            <v>65233</v>
          </cell>
          <cell r="E429" t="str">
            <v>0.00</v>
          </cell>
          <cell r="F429" t="str">
            <v>2,000.00</v>
          </cell>
        </row>
        <row r="430">
          <cell r="C430">
            <v>4007566</v>
          </cell>
          <cell r="D430">
            <v>541622</v>
          </cell>
          <cell r="E430" t="str">
            <v>0.00</v>
          </cell>
          <cell r="F430" t="str">
            <v>65,002.00</v>
          </cell>
        </row>
        <row r="431">
          <cell r="C431">
            <v>4007568</v>
          </cell>
          <cell r="D431">
            <v>13820</v>
          </cell>
          <cell r="E431" t="str">
            <v>0.00</v>
          </cell>
          <cell r="F431" t="str">
            <v>2,002.00</v>
          </cell>
        </row>
        <row r="432">
          <cell r="C432">
            <v>4007571</v>
          </cell>
          <cell r="D432">
            <v>92114</v>
          </cell>
          <cell r="E432" t="str">
            <v>0.00</v>
          </cell>
          <cell r="F432" t="str">
            <v>0.00</v>
          </cell>
        </row>
        <row r="433">
          <cell r="C433">
            <v>4007572</v>
          </cell>
          <cell r="D433">
            <v>23877</v>
          </cell>
          <cell r="E433" t="str">
            <v>0.00</v>
          </cell>
          <cell r="F433" t="str">
            <v>0.00</v>
          </cell>
        </row>
        <row r="434">
          <cell r="C434">
            <v>4007573</v>
          </cell>
          <cell r="D434">
            <v>13371</v>
          </cell>
          <cell r="E434" t="str">
            <v>0.00</v>
          </cell>
          <cell r="F434" t="str">
            <v>1,001.00</v>
          </cell>
        </row>
        <row r="435">
          <cell r="C435">
            <v>4007574</v>
          </cell>
          <cell r="D435">
            <v>3062</v>
          </cell>
          <cell r="E435" t="str">
            <v>0.00</v>
          </cell>
          <cell r="F435" t="str">
            <v>1,000.00</v>
          </cell>
        </row>
        <row r="436">
          <cell r="C436">
            <v>4007575</v>
          </cell>
          <cell r="D436">
            <v>94686</v>
          </cell>
          <cell r="E436" t="str">
            <v>0.00</v>
          </cell>
          <cell r="F436" t="str">
            <v>0.00</v>
          </cell>
        </row>
        <row r="437">
          <cell r="C437">
            <v>4007580</v>
          </cell>
          <cell r="D437">
            <v>1171</v>
          </cell>
          <cell r="E437" t="str">
            <v>0.00</v>
          </cell>
          <cell r="F437" t="str">
            <v>0.00</v>
          </cell>
        </row>
        <row r="438">
          <cell r="C438">
            <v>4007586</v>
          </cell>
          <cell r="D438">
            <v>138192</v>
          </cell>
          <cell r="E438" t="str">
            <v>0.00</v>
          </cell>
          <cell r="F438" t="str">
            <v>5,002.00</v>
          </cell>
        </row>
        <row r="439">
          <cell r="C439">
            <v>4008443</v>
          </cell>
          <cell r="D439">
            <v>47305</v>
          </cell>
          <cell r="E439" t="str">
            <v>0.00</v>
          </cell>
          <cell r="F439" t="str">
            <v>1,000.00</v>
          </cell>
        </row>
        <row r="440">
          <cell r="C440">
            <v>4008444</v>
          </cell>
          <cell r="D440">
            <v>12478</v>
          </cell>
          <cell r="E440" t="str">
            <v>0.00</v>
          </cell>
          <cell r="F440" t="str">
            <v>1,802.00</v>
          </cell>
        </row>
        <row r="441">
          <cell r="C441">
            <v>4008445</v>
          </cell>
          <cell r="D441">
            <v>84993</v>
          </cell>
          <cell r="E441" t="str">
            <v>0.00</v>
          </cell>
          <cell r="F441" t="str">
            <v>6,001.00</v>
          </cell>
        </row>
        <row r="442">
          <cell r="C442">
            <v>4008446</v>
          </cell>
          <cell r="D442">
            <v>198577</v>
          </cell>
          <cell r="E442" t="str">
            <v>0.00</v>
          </cell>
          <cell r="F442" t="str">
            <v>0.00</v>
          </cell>
        </row>
        <row r="443">
          <cell r="C443">
            <v>4008447</v>
          </cell>
          <cell r="D443">
            <v>278576</v>
          </cell>
          <cell r="E443" t="str">
            <v>0.00</v>
          </cell>
          <cell r="F443" t="str">
            <v>15,002.00</v>
          </cell>
        </row>
        <row r="444">
          <cell r="C444">
            <v>4008449</v>
          </cell>
          <cell r="D444">
            <v>34079</v>
          </cell>
          <cell r="E444" t="str">
            <v>0.00</v>
          </cell>
          <cell r="F444" t="str">
            <v>0.00</v>
          </cell>
        </row>
        <row r="445">
          <cell r="C445">
            <v>4008451</v>
          </cell>
          <cell r="D445">
            <v>68266</v>
          </cell>
          <cell r="E445" t="str">
            <v>0.00</v>
          </cell>
          <cell r="F445" t="str">
            <v>0.00</v>
          </cell>
        </row>
        <row r="446">
          <cell r="C446">
            <v>4008452</v>
          </cell>
          <cell r="D446">
            <v>50632</v>
          </cell>
          <cell r="E446" t="str">
            <v>0.00</v>
          </cell>
          <cell r="F446" t="str">
            <v>0.00</v>
          </cell>
        </row>
        <row r="447">
          <cell r="C447">
            <v>4008453</v>
          </cell>
          <cell r="D447">
            <v>31174</v>
          </cell>
          <cell r="E447" t="str">
            <v>0.00</v>
          </cell>
          <cell r="F447" t="str">
            <v>0.00</v>
          </cell>
        </row>
        <row r="448">
          <cell r="C448">
            <v>4008454</v>
          </cell>
          <cell r="D448">
            <v>269400</v>
          </cell>
          <cell r="E448" t="str">
            <v>0.00</v>
          </cell>
          <cell r="F448" t="str">
            <v>33,502.00</v>
          </cell>
        </row>
        <row r="449">
          <cell r="C449">
            <v>4008455</v>
          </cell>
          <cell r="D449">
            <v>101379</v>
          </cell>
          <cell r="E449" t="str">
            <v>0.00</v>
          </cell>
          <cell r="F449" t="str">
            <v>5,002.00</v>
          </cell>
        </row>
        <row r="450">
          <cell r="C450">
            <v>4008456</v>
          </cell>
          <cell r="D450">
            <v>66386</v>
          </cell>
          <cell r="E450" t="str">
            <v>0.00</v>
          </cell>
          <cell r="F450" t="str">
            <v>2,501.00</v>
          </cell>
        </row>
        <row r="451">
          <cell r="C451">
            <v>4008457</v>
          </cell>
          <cell r="D451">
            <v>13404</v>
          </cell>
          <cell r="E451" t="str">
            <v>0.00</v>
          </cell>
          <cell r="F451" t="str">
            <v>0.00</v>
          </cell>
        </row>
        <row r="452">
          <cell r="C452">
            <v>4008458</v>
          </cell>
          <cell r="D452">
            <v>55650</v>
          </cell>
          <cell r="E452" t="str">
            <v>0.00</v>
          </cell>
          <cell r="F452" t="str">
            <v>0.00</v>
          </cell>
        </row>
        <row r="453">
          <cell r="C453">
            <v>4008459</v>
          </cell>
          <cell r="D453">
            <v>133444</v>
          </cell>
          <cell r="E453" t="str">
            <v>0.00</v>
          </cell>
          <cell r="F453" t="str">
            <v>10,002.00</v>
          </cell>
        </row>
        <row r="454">
          <cell r="C454">
            <v>4008460</v>
          </cell>
          <cell r="D454">
            <v>309763</v>
          </cell>
          <cell r="E454" t="str">
            <v>0.00</v>
          </cell>
          <cell r="F454" t="str">
            <v>20,001.00</v>
          </cell>
        </row>
        <row r="455">
          <cell r="C455">
            <v>4008461</v>
          </cell>
          <cell r="D455">
            <v>109454</v>
          </cell>
          <cell r="E455" t="str">
            <v>0.00</v>
          </cell>
          <cell r="F455" t="str">
            <v>8,001.00</v>
          </cell>
        </row>
        <row r="456">
          <cell r="C456">
            <v>4008462</v>
          </cell>
          <cell r="D456">
            <v>120900</v>
          </cell>
          <cell r="E456" t="str">
            <v>0.00</v>
          </cell>
          <cell r="F456" t="str">
            <v>1,000.00</v>
          </cell>
        </row>
        <row r="457">
          <cell r="C457">
            <v>4008463</v>
          </cell>
          <cell r="D457">
            <v>5595</v>
          </cell>
          <cell r="E457" t="str">
            <v>0.00</v>
          </cell>
          <cell r="F457" t="str">
            <v>0.00</v>
          </cell>
        </row>
        <row r="458">
          <cell r="C458">
            <v>4008464</v>
          </cell>
          <cell r="D458">
            <v>69767</v>
          </cell>
          <cell r="E458" t="str">
            <v>0.00</v>
          </cell>
          <cell r="F458" t="str">
            <v>3,001.00</v>
          </cell>
        </row>
        <row r="459">
          <cell r="C459">
            <v>4008465</v>
          </cell>
          <cell r="D459">
            <v>64323</v>
          </cell>
          <cell r="E459" t="str">
            <v>0.00</v>
          </cell>
          <cell r="F459" t="str">
            <v>3,001.00</v>
          </cell>
        </row>
        <row r="460">
          <cell r="C460">
            <v>4008466</v>
          </cell>
          <cell r="D460">
            <v>113166</v>
          </cell>
          <cell r="E460" t="str">
            <v>0.00</v>
          </cell>
          <cell r="F460" t="str">
            <v>0.00</v>
          </cell>
        </row>
        <row r="461">
          <cell r="C461">
            <v>4008467</v>
          </cell>
          <cell r="D461">
            <v>259902</v>
          </cell>
          <cell r="E461" t="str">
            <v>0.00</v>
          </cell>
          <cell r="F461" t="str">
            <v>0.00</v>
          </cell>
        </row>
        <row r="462">
          <cell r="C462">
            <v>4008468</v>
          </cell>
          <cell r="D462">
            <v>136069</v>
          </cell>
          <cell r="E462" t="str">
            <v>0.00</v>
          </cell>
          <cell r="F462" t="str">
            <v>4,001.00</v>
          </cell>
        </row>
        <row r="463">
          <cell r="C463">
            <v>4008469</v>
          </cell>
          <cell r="D463">
            <v>119418</v>
          </cell>
          <cell r="E463" t="str">
            <v>0.00</v>
          </cell>
          <cell r="F463" t="str">
            <v>6,001.00</v>
          </cell>
        </row>
        <row r="464">
          <cell r="C464">
            <v>4008470</v>
          </cell>
          <cell r="D464">
            <v>76700</v>
          </cell>
          <cell r="E464" t="str">
            <v>0.00</v>
          </cell>
          <cell r="F464" t="str">
            <v>7,502.00</v>
          </cell>
        </row>
        <row r="465">
          <cell r="C465">
            <v>4008471</v>
          </cell>
          <cell r="D465">
            <v>43914</v>
          </cell>
          <cell r="E465" t="str">
            <v>0.00</v>
          </cell>
          <cell r="F465" t="str">
            <v>0.00</v>
          </cell>
        </row>
        <row r="466">
          <cell r="C466">
            <v>4008472</v>
          </cell>
          <cell r="D466">
            <v>51545</v>
          </cell>
          <cell r="E466" t="str">
            <v>0.00</v>
          </cell>
          <cell r="F466" t="str">
            <v>0.00</v>
          </cell>
        </row>
        <row r="467">
          <cell r="C467">
            <v>4008473</v>
          </cell>
          <cell r="D467">
            <v>76161</v>
          </cell>
          <cell r="E467" t="str">
            <v>0.00</v>
          </cell>
          <cell r="F467" t="str">
            <v>2,001.00</v>
          </cell>
        </row>
        <row r="468">
          <cell r="C468">
            <v>4008474</v>
          </cell>
          <cell r="D468">
            <v>39991</v>
          </cell>
          <cell r="E468" t="str">
            <v>0.00</v>
          </cell>
          <cell r="F468" t="str">
            <v>1,000.00</v>
          </cell>
        </row>
        <row r="469">
          <cell r="C469">
            <v>4008475</v>
          </cell>
          <cell r="D469">
            <v>432985</v>
          </cell>
          <cell r="E469" t="str">
            <v>0.00</v>
          </cell>
          <cell r="F469" t="str">
            <v>50,002.00</v>
          </cell>
        </row>
        <row r="470">
          <cell r="C470">
            <v>4008476</v>
          </cell>
          <cell r="D470">
            <v>63733</v>
          </cell>
          <cell r="E470" t="str">
            <v>0.00</v>
          </cell>
          <cell r="F470" t="str">
            <v>4,001.00</v>
          </cell>
        </row>
        <row r="471">
          <cell r="C471">
            <v>4008477</v>
          </cell>
          <cell r="D471">
            <v>55350</v>
          </cell>
          <cell r="E471" t="str">
            <v>0.00</v>
          </cell>
          <cell r="F471" t="str">
            <v>0.00</v>
          </cell>
        </row>
        <row r="472">
          <cell r="C472">
            <v>4008478</v>
          </cell>
          <cell r="D472">
            <v>61566</v>
          </cell>
          <cell r="E472" t="str">
            <v>0.00</v>
          </cell>
          <cell r="F472" t="str">
            <v>3,001.00</v>
          </cell>
        </row>
        <row r="473">
          <cell r="C473">
            <v>4008479</v>
          </cell>
          <cell r="D473">
            <v>541664</v>
          </cell>
          <cell r="E473" t="str">
            <v>0.00</v>
          </cell>
          <cell r="F473" t="str">
            <v>40,001.00</v>
          </cell>
        </row>
        <row r="474">
          <cell r="C474">
            <v>4008480</v>
          </cell>
          <cell r="D474">
            <v>117057</v>
          </cell>
          <cell r="E474" t="str">
            <v>0.00</v>
          </cell>
          <cell r="F474" t="str">
            <v>7,001.00</v>
          </cell>
        </row>
        <row r="475">
          <cell r="C475">
            <v>4008481</v>
          </cell>
          <cell r="D475">
            <v>80995</v>
          </cell>
          <cell r="E475" t="str">
            <v>0.00</v>
          </cell>
          <cell r="F475" t="str">
            <v>4,002.00</v>
          </cell>
        </row>
        <row r="476">
          <cell r="C476">
            <v>4008482</v>
          </cell>
          <cell r="D476">
            <v>84116</v>
          </cell>
          <cell r="E476" t="str">
            <v>0.00</v>
          </cell>
          <cell r="F476" t="str">
            <v>6,001.00</v>
          </cell>
        </row>
        <row r="477">
          <cell r="C477">
            <v>4008483</v>
          </cell>
          <cell r="D477">
            <v>3595679</v>
          </cell>
          <cell r="E477" t="str">
            <v>0.00</v>
          </cell>
          <cell r="F477" t="str">
            <v>350,002.00</v>
          </cell>
        </row>
        <row r="478">
          <cell r="C478">
            <v>4008484</v>
          </cell>
          <cell r="D478">
            <v>397700</v>
          </cell>
          <cell r="E478" t="str">
            <v>0.00</v>
          </cell>
          <cell r="F478" t="str">
            <v>26,202.00</v>
          </cell>
        </row>
        <row r="479">
          <cell r="C479">
            <v>4008485</v>
          </cell>
          <cell r="D479">
            <v>1212968</v>
          </cell>
          <cell r="E479" t="str">
            <v>0.00</v>
          </cell>
          <cell r="F479" t="str">
            <v>40,001.00</v>
          </cell>
        </row>
        <row r="480">
          <cell r="C480">
            <v>4008486</v>
          </cell>
          <cell r="D480">
            <v>249274</v>
          </cell>
          <cell r="E480" t="str">
            <v>0.00</v>
          </cell>
          <cell r="F480" t="str">
            <v>16,002.00</v>
          </cell>
        </row>
        <row r="481">
          <cell r="C481">
            <v>4008487</v>
          </cell>
          <cell r="D481">
            <v>240175</v>
          </cell>
          <cell r="E481" t="str">
            <v>0.00</v>
          </cell>
          <cell r="F481" t="str">
            <v>15,001.00</v>
          </cell>
        </row>
        <row r="482">
          <cell r="C482">
            <v>4008488</v>
          </cell>
          <cell r="D482">
            <v>98897</v>
          </cell>
          <cell r="E482" t="str">
            <v>0.00</v>
          </cell>
          <cell r="F482" t="str">
            <v>0.00</v>
          </cell>
        </row>
        <row r="483">
          <cell r="C483">
            <v>4008489</v>
          </cell>
          <cell r="D483">
            <v>165988</v>
          </cell>
          <cell r="E483" t="str">
            <v>0.00</v>
          </cell>
          <cell r="F483" t="str">
            <v>0.00</v>
          </cell>
        </row>
        <row r="484">
          <cell r="C484">
            <v>4008490</v>
          </cell>
          <cell r="D484">
            <v>62785</v>
          </cell>
          <cell r="E484" t="str">
            <v>0.00</v>
          </cell>
          <cell r="F484" t="str">
            <v>4,501.00</v>
          </cell>
        </row>
        <row r="485">
          <cell r="C485">
            <v>4008491</v>
          </cell>
          <cell r="D485">
            <v>75229</v>
          </cell>
          <cell r="E485" t="str">
            <v>0.00</v>
          </cell>
          <cell r="F485" t="str">
            <v>4,301.00</v>
          </cell>
        </row>
        <row r="486">
          <cell r="C486">
            <v>4008492</v>
          </cell>
          <cell r="D486">
            <v>70607</v>
          </cell>
          <cell r="E486" t="str">
            <v>0.00</v>
          </cell>
          <cell r="F486" t="str">
            <v>4,001.00</v>
          </cell>
        </row>
        <row r="487">
          <cell r="C487">
            <v>4008493</v>
          </cell>
          <cell r="D487">
            <v>296994</v>
          </cell>
          <cell r="E487" t="str">
            <v>0.00</v>
          </cell>
          <cell r="F487" t="str">
            <v>0.00</v>
          </cell>
        </row>
        <row r="488">
          <cell r="C488">
            <v>4008494</v>
          </cell>
          <cell r="D488">
            <v>79116</v>
          </cell>
          <cell r="E488" t="str">
            <v>0.00</v>
          </cell>
          <cell r="F488" t="str">
            <v>5,001.00</v>
          </cell>
        </row>
        <row r="489">
          <cell r="C489">
            <v>4008495</v>
          </cell>
          <cell r="D489">
            <v>77476</v>
          </cell>
          <cell r="E489" t="str">
            <v>0.00</v>
          </cell>
          <cell r="F489" t="str">
            <v>5,001.00</v>
          </cell>
        </row>
        <row r="490">
          <cell r="C490">
            <v>4008496</v>
          </cell>
          <cell r="D490">
            <v>201508</v>
          </cell>
          <cell r="E490" t="str">
            <v>0.00</v>
          </cell>
          <cell r="F490" t="str">
            <v>14,002.00</v>
          </cell>
        </row>
        <row r="491">
          <cell r="C491">
            <v>4008497</v>
          </cell>
          <cell r="D491">
            <v>301692</v>
          </cell>
          <cell r="E491" t="str">
            <v>0.00</v>
          </cell>
          <cell r="F491" t="str">
            <v>24,402.00</v>
          </cell>
        </row>
        <row r="492">
          <cell r="C492">
            <v>4008498</v>
          </cell>
          <cell r="D492">
            <v>80963</v>
          </cell>
          <cell r="E492" t="str">
            <v>0.00</v>
          </cell>
          <cell r="F492" t="str">
            <v>4,501.00</v>
          </cell>
        </row>
        <row r="493">
          <cell r="C493">
            <v>4008499</v>
          </cell>
          <cell r="D493">
            <v>565341</v>
          </cell>
          <cell r="E493" t="str">
            <v>0.00</v>
          </cell>
          <cell r="F493" t="str">
            <v>45,001.00</v>
          </cell>
        </row>
        <row r="494">
          <cell r="C494">
            <v>4008500</v>
          </cell>
          <cell r="D494">
            <v>20661</v>
          </cell>
          <cell r="E494" t="str">
            <v>0.00</v>
          </cell>
          <cell r="F494" t="str">
            <v>0.00</v>
          </cell>
        </row>
        <row r="495">
          <cell r="C495">
            <v>4008501</v>
          </cell>
          <cell r="D495">
            <v>304873</v>
          </cell>
          <cell r="E495" t="str">
            <v>0.00</v>
          </cell>
          <cell r="F495" t="str">
            <v>0.00</v>
          </cell>
        </row>
        <row r="496">
          <cell r="C496">
            <v>4008502</v>
          </cell>
          <cell r="D496">
            <v>101443</v>
          </cell>
          <cell r="E496" t="str">
            <v>0.00</v>
          </cell>
          <cell r="F496" t="str">
            <v>4,501.00</v>
          </cell>
        </row>
        <row r="497">
          <cell r="C497">
            <v>4008503</v>
          </cell>
          <cell r="D497">
            <v>161481</v>
          </cell>
          <cell r="E497" t="str">
            <v>0.00</v>
          </cell>
          <cell r="F497" t="str">
            <v>12,001.00</v>
          </cell>
        </row>
        <row r="498">
          <cell r="C498">
            <v>4008504</v>
          </cell>
          <cell r="D498">
            <v>60111</v>
          </cell>
          <cell r="E498" t="str">
            <v>0.00</v>
          </cell>
          <cell r="F498" t="str">
            <v>3,001.00</v>
          </cell>
        </row>
        <row r="499">
          <cell r="C499">
            <v>4008505</v>
          </cell>
          <cell r="D499">
            <v>51255</v>
          </cell>
          <cell r="E499" t="str">
            <v>0.00</v>
          </cell>
          <cell r="F499" t="str">
            <v>0.00</v>
          </cell>
        </row>
        <row r="500">
          <cell r="C500">
            <v>4008506</v>
          </cell>
          <cell r="D500">
            <v>38046</v>
          </cell>
          <cell r="E500" t="str">
            <v>0.00</v>
          </cell>
          <cell r="F500" t="str">
            <v>0.00</v>
          </cell>
        </row>
        <row r="501">
          <cell r="C501">
            <v>4008507</v>
          </cell>
          <cell r="D501">
            <v>42525</v>
          </cell>
          <cell r="E501" t="str">
            <v>0.00</v>
          </cell>
          <cell r="F501" t="str">
            <v>1,501.00</v>
          </cell>
        </row>
        <row r="502">
          <cell r="C502">
            <v>4008508</v>
          </cell>
          <cell r="D502">
            <v>114289</v>
          </cell>
          <cell r="E502" t="str">
            <v>0.00</v>
          </cell>
          <cell r="F502" t="str">
            <v>6,001.00</v>
          </cell>
        </row>
        <row r="503">
          <cell r="C503">
            <v>4008509</v>
          </cell>
          <cell r="D503">
            <v>22943</v>
          </cell>
          <cell r="E503" t="str">
            <v>0.00</v>
          </cell>
          <cell r="F503" t="str">
            <v>0.00</v>
          </cell>
        </row>
        <row r="504">
          <cell r="C504">
            <v>4008510</v>
          </cell>
          <cell r="D504">
            <v>47540</v>
          </cell>
          <cell r="E504" t="str">
            <v>0.00</v>
          </cell>
          <cell r="F504" t="str">
            <v>0.00</v>
          </cell>
        </row>
        <row r="505">
          <cell r="C505">
            <v>4008511</v>
          </cell>
          <cell r="D505">
            <v>80482</v>
          </cell>
          <cell r="E505" t="str">
            <v>0.00</v>
          </cell>
          <cell r="F505" t="str">
            <v>6,001.00</v>
          </cell>
        </row>
        <row r="506">
          <cell r="C506">
            <v>4008512</v>
          </cell>
          <cell r="D506">
            <v>22676</v>
          </cell>
          <cell r="E506" t="str">
            <v>0.00</v>
          </cell>
          <cell r="F506" t="str">
            <v>1,501.00</v>
          </cell>
        </row>
        <row r="507">
          <cell r="C507">
            <v>4008513</v>
          </cell>
          <cell r="D507">
            <v>65270</v>
          </cell>
          <cell r="E507" t="str">
            <v>0.00</v>
          </cell>
          <cell r="F507" t="str">
            <v>2,000.00</v>
          </cell>
        </row>
        <row r="508">
          <cell r="C508">
            <v>4008514</v>
          </cell>
          <cell r="D508">
            <v>185372</v>
          </cell>
          <cell r="E508" t="str">
            <v>0.00</v>
          </cell>
          <cell r="F508" t="str">
            <v>25,001.00</v>
          </cell>
        </row>
        <row r="509">
          <cell r="C509">
            <v>4008515</v>
          </cell>
          <cell r="D509">
            <v>148978</v>
          </cell>
          <cell r="E509" t="str">
            <v>0.00</v>
          </cell>
          <cell r="F509" t="str">
            <v>4,000.00</v>
          </cell>
        </row>
        <row r="510">
          <cell r="C510">
            <v>4008516</v>
          </cell>
          <cell r="D510">
            <v>127918</v>
          </cell>
          <cell r="E510" t="str">
            <v>0.00</v>
          </cell>
          <cell r="F510" t="str">
            <v>4,001.00</v>
          </cell>
        </row>
        <row r="511">
          <cell r="C511">
            <v>4008517</v>
          </cell>
          <cell r="D511">
            <v>75593</v>
          </cell>
          <cell r="E511" t="str">
            <v>0.00</v>
          </cell>
          <cell r="F511" t="str">
            <v>0.00</v>
          </cell>
        </row>
        <row r="512">
          <cell r="C512">
            <v>4008519</v>
          </cell>
          <cell r="D512">
            <v>8364</v>
          </cell>
          <cell r="E512" t="str">
            <v>0.00</v>
          </cell>
          <cell r="F512" t="str">
            <v>0.00</v>
          </cell>
        </row>
        <row r="513">
          <cell r="C513">
            <v>4008520</v>
          </cell>
          <cell r="D513">
            <v>17042</v>
          </cell>
          <cell r="E513" t="str">
            <v>0.00</v>
          </cell>
          <cell r="F513" t="str">
            <v>1,000.00</v>
          </cell>
        </row>
        <row r="514">
          <cell r="C514">
            <v>4008521</v>
          </cell>
          <cell r="D514">
            <v>114149</v>
          </cell>
          <cell r="E514" t="str">
            <v>0.00</v>
          </cell>
          <cell r="F514" t="str">
            <v>1,000.00</v>
          </cell>
        </row>
        <row r="515">
          <cell r="C515">
            <v>4008524</v>
          </cell>
          <cell r="D515">
            <v>66239</v>
          </cell>
          <cell r="E515" t="str">
            <v>0.00</v>
          </cell>
          <cell r="F515" t="str">
            <v>0.00</v>
          </cell>
        </row>
        <row r="516">
          <cell r="C516">
            <v>4008525</v>
          </cell>
          <cell r="D516">
            <v>6928</v>
          </cell>
          <cell r="E516" t="str">
            <v>0.00</v>
          </cell>
          <cell r="F516" t="str">
            <v>0.00</v>
          </cell>
        </row>
        <row r="517">
          <cell r="C517">
            <v>4008526</v>
          </cell>
          <cell r="D517">
            <v>53423</v>
          </cell>
          <cell r="E517" t="str">
            <v>0.00</v>
          </cell>
          <cell r="F517" t="str">
            <v>751.00</v>
          </cell>
        </row>
        <row r="518">
          <cell r="C518">
            <v>4008527</v>
          </cell>
          <cell r="D518">
            <v>72136</v>
          </cell>
          <cell r="E518" t="str">
            <v>0.00</v>
          </cell>
          <cell r="F518" t="str">
            <v>1,001.00</v>
          </cell>
        </row>
        <row r="519">
          <cell r="C519">
            <v>4008528</v>
          </cell>
          <cell r="D519">
            <v>297178</v>
          </cell>
          <cell r="E519" t="str">
            <v>0.00</v>
          </cell>
          <cell r="F519" t="str">
            <v>0.00</v>
          </cell>
        </row>
        <row r="520">
          <cell r="C520">
            <v>4008529</v>
          </cell>
          <cell r="D520">
            <v>73875</v>
          </cell>
          <cell r="E520" t="str">
            <v>0.00</v>
          </cell>
          <cell r="F520" t="str">
            <v>0.00</v>
          </cell>
        </row>
        <row r="521">
          <cell r="C521">
            <v>4008530</v>
          </cell>
          <cell r="D521">
            <v>748599</v>
          </cell>
          <cell r="E521" t="str">
            <v>0.00</v>
          </cell>
          <cell r="F521" t="str">
            <v>0.00</v>
          </cell>
        </row>
        <row r="522">
          <cell r="C522">
            <v>4008531</v>
          </cell>
          <cell r="D522">
            <v>147935</v>
          </cell>
          <cell r="E522" t="str">
            <v>0.00</v>
          </cell>
          <cell r="F522" t="str">
            <v>0.00</v>
          </cell>
        </row>
        <row r="523">
          <cell r="C523">
            <v>4008532</v>
          </cell>
          <cell r="D523">
            <v>88121</v>
          </cell>
          <cell r="E523" t="str">
            <v>0.00</v>
          </cell>
          <cell r="F523" t="str">
            <v>0.00</v>
          </cell>
        </row>
        <row r="524">
          <cell r="C524">
            <v>4008533</v>
          </cell>
          <cell r="D524">
            <v>121699</v>
          </cell>
          <cell r="E524" t="str">
            <v>0.00</v>
          </cell>
          <cell r="F524" t="str">
            <v>0.00</v>
          </cell>
        </row>
        <row r="525">
          <cell r="C525">
            <v>4008534</v>
          </cell>
          <cell r="D525">
            <v>46510</v>
          </cell>
          <cell r="E525" t="str">
            <v>0.00</v>
          </cell>
          <cell r="F525" t="str">
            <v>0.00</v>
          </cell>
        </row>
        <row r="526">
          <cell r="C526">
            <v>4008535</v>
          </cell>
          <cell r="D526">
            <v>15956</v>
          </cell>
          <cell r="E526" t="str">
            <v>0.00</v>
          </cell>
          <cell r="F526" t="str">
            <v>0.00</v>
          </cell>
        </row>
        <row r="527">
          <cell r="C527">
            <v>4008536</v>
          </cell>
          <cell r="D527">
            <v>311411</v>
          </cell>
          <cell r="E527" t="str">
            <v>0.00</v>
          </cell>
          <cell r="F527" t="str">
            <v>0.00</v>
          </cell>
        </row>
        <row r="528">
          <cell r="C528">
            <v>4008537</v>
          </cell>
          <cell r="D528">
            <v>138434</v>
          </cell>
          <cell r="E528" t="str">
            <v>0.00</v>
          </cell>
          <cell r="F528" t="str">
            <v>5,001.00</v>
          </cell>
        </row>
        <row r="529">
          <cell r="C529">
            <v>4008538</v>
          </cell>
          <cell r="D529">
            <v>57324</v>
          </cell>
          <cell r="E529" t="str">
            <v>0.00</v>
          </cell>
          <cell r="F529" t="str">
            <v>0.00</v>
          </cell>
        </row>
        <row r="530">
          <cell r="C530">
            <v>4008539</v>
          </cell>
          <cell r="D530">
            <v>75171</v>
          </cell>
          <cell r="E530" t="str">
            <v>0.00</v>
          </cell>
          <cell r="F530" t="str">
            <v>0.00</v>
          </cell>
        </row>
        <row r="531">
          <cell r="C531">
            <v>4008540</v>
          </cell>
          <cell r="D531">
            <v>63625</v>
          </cell>
          <cell r="E531" t="str">
            <v>0.00</v>
          </cell>
          <cell r="F531" t="str">
            <v>0.00</v>
          </cell>
        </row>
        <row r="532">
          <cell r="C532">
            <v>4008541</v>
          </cell>
          <cell r="D532">
            <v>29141</v>
          </cell>
          <cell r="E532" t="str">
            <v>0.00</v>
          </cell>
          <cell r="F532" t="str">
            <v>0.00</v>
          </cell>
        </row>
        <row r="533">
          <cell r="C533">
            <v>4008542</v>
          </cell>
          <cell r="D533">
            <v>32945</v>
          </cell>
          <cell r="E533" t="str">
            <v>0.00</v>
          </cell>
          <cell r="F533" t="str">
            <v>0.00</v>
          </cell>
        </row>
        <row r="534">
          <cell r="C534">
            <v>4008543</v>
          </cell>
          <cell r="D534">
            <v>90906</v>
          </cell>
          <cell r="E534" t="str">
            <v>0.00</v>
          </cell>
          <cell r="F534" t="str">
            <v>0.00</v>
          </cell>
        </row>
        <row r="535">
          <cell r="C535">
            <v>4008544</v>
          </cell>
          <cell r="D535">
            <v>715238</v>
          </cell>
          <cell r="E535" t="str">
            <v>0.00</v>
          </cell>
          <cell r="F535" t="str">
            <v>0.00</v>
          </cell>
        </row>
        <row r="536">
          <cell r="C536">
            <v>4008545</v>
          </cell>
          <cell r="D536">
            <v>128725</v>
          </cell>
          <cell r="E536" t="str">
            <v>0.00</v>
          </cell>
          <cell r="F536" t="str">
            <v>0.00</v>
          </cell>
        </row>
        <row r="537">
          <cell r="C537">
            <v>4008546</v>
          </cell>
          <cell r="D537">
            <v>325406</v>
          </cell>
          <cell r="E537" t="str">
            <v>0.00</v>
          </cell>
          <cell r="F537" t="str">
            <v>0.00</v>
          </cell>
        </row>
        <row r="538">
          <cell r="C538">
            <v>4008547</v>
          </cell>
          <cell r="D538">
            <v>200275</v>
          </cell>
          <cell r="E538" t="str">
            <v>0.00</v>
          </cell>
          <cell r="F538" t="str">
            <v>0.00</v>
          </cell>
        </row>
        <row r="539">
          <cell r="C539">
            <v>4008548</v>
          </cell>
          <cell r="D539">
            <v>31133</v>
          </cell>
          <cell r="E539" t="str">
            <v>0.00</v>
          </cell>
          <cell r="F539" t="str">
            <v>0.00</v>
          </cell>
        </row>
        <row r="540">
          <cell r="C540">
            <v>4008549</v>
          </cell>
          <cell r="D540">
            <v>39711</v>
          </cell>
          <cell r="E540" t="str">
            <v>0.00</v>
          </cell>
          <cell r="F540" t="str">
            <v>0.00</v>
          </cell>
        </row>
        <row r="541">
          <cell r="C541">
            <v>4008550</v>
          </cell>
          <cell r="D541">
            <v>99066</v>
          </cell>
          <cell r="E541" t="str">
            <v>0.00</v>
          </cell>
          <cell r="F541" t="str">
            <v>0.00</v>
          </cell>
        </row>
        <row r="542">
          <cell r="C542">
            <v>4008551</v>
          </cell>
          <cell r="D542">
            <v>13111</v>
          </cell>
          <cell r="E542" t="str">
            <v>0.00</v>
          </cell>
          <cell r="F542" t="str">
            <v>0.00</v>
          </cell>
        </row>
        <row r="543">
          <cell r="C543">
            <v>4008552</v>
          </cell>
          <cell r="D543">
            <v>32665</v>
          </cell>
          <cell r="E543" t="str">
            <v>0.00</v>
          </cell>
          <cell r="F543" t="str">
            <v>0.00</v>
          </cell>
        </row>
        <row r="544">
          <cell r="C544">
            <v>4008553</v>
          </cell>
          <cell r="D544">
            <v>89707</v>
          </cell>
          <cell r="E544" t="str">
            <v>0.00</v>
          </cell>
          <cell r="F544" t="str">
            <v>0.00</v>
          </cell>
        </row>
        <row r="545">
          <cell r="C545">
            <v>4008554</v>
          </cell>
          <cell r="D545">
            <v>380586</v>
          </cell>
          <cell r="E545" t="str">
            <v>0.00</v>
          </cell>
          <cell r="F545" t="str">
            <v>0.00</v>
          </cell>
        </row>
        <row r="546">
          <cell r="C546">
            <v>4008555</v>
          </cell>
          <cell r="D546">
            <v>407955</v>
          </cell>
          <cell r="E546" t="str">
            <v>0.00</v>
          </cell>
          <cell r="F546" t="str">
            <v>0.00</v>
          </cell>
        </row>
        <row r="547">
          <cell r="C547">
            <v>4008556</v>
          </cell>
          <cell r="D547">
            <v>287676</v>
          </cell>
          <cell r="E547" t="str">
            <v>0.00</v>
          </cell>
          <cell r="F547" t="str">
            <v>0.00</v>
          </cell>
        </row>
        <row r="548">
          <cell r="C548">
            <v>4008557</v>
          </cell>
          <cell r="D548">
            <v>36347</v>
          </cell>
          <cell r="E548" t="str">
            <v>0.00</v>
          </cell>
          <cell r="F548" t="str">
            <v>0.00</v>
          </cell>
        </row>
        <row r="549">
          <cell r="C549">
            <v>4008558</v>
          </cell>
          <cell r="D549">
            <v>89683</v>
          </cell>
          <cell r="E549" t="str">
            <v>0.00</v>
          </cell>
          <cell r="F549" t="str">
            <v>0.00</v>
          </cell>
        </row>
        <row r="550">
          <cell r="C550">
            <v>4008559</v>
          </cell>
          <cell r="D550">
            <v>41016</v>
          </cell>
          <cell r="E550" t="str">
            <v>0.00</v>
          </cell>
          <cell r="F550" t="str">
            <v>2,001.00</v>
          </cell>
        </row>
        <row r="551">
          <cell r="C551">
            <v>4008560</v>
          </cell>
          <cell r="D551">
            <v>42183</v>
          </cell>
          <cell r="E551" t="str">
            <v>0.00</v>
          </cell>
          <cell r="F551" t="str">
            <v>0.00</v>
          </cell>
        </row>
        <row r="552">
          <cell r="C552">
            <v>4008561</v>
          </cell>
          <cell r="D552">
            <v>32729</v>
          </cell>
          <cell r="E552" t="str">
            <v>0.00</v>
          </cell>
          <cell r="F552" t="str">
            <v>401.00</v>
          </cell>
        </row>
        <row r="553">
          <cell r="C553">
            <v>4008562</v>
          </cell>
          <cell r="D553">
            <v>106354</v>
          </cell>
          <cell r="E553" t="str">
            <v>0.00</v>
          </cell>
          <cell r="F553" t="str">
            <v>0.00</v>
          </cell>
        </row>
        <row r="554">
          <cell r="C554">
            <v>4008563</v>
          </cell>
          <cell r="D554">
            <v>86240</v>
          </cell>
          <cell r="E554" t="str">
            <v>0.00</v>
          </cell>
          <cell r="F554" t="str">
            <v>0.00</v>
          </cell>
        </row>
        <row r="555">
          <cell r="C555">
            <v>4008564</v>
          </cell>
          <cell r="D555">
            <v>210801</v>
          </cell>
          <cell r="E555" t="str">
            <v>0.00</v>
          </cell>
          <cell r="F555" t="str">
            <v>0.00</v>
          </cell>
        </row>
        <row r="556">
          <cell r="C556">
            <v>4008565</v>
          </cell>
          <cell r="D556">
            <v>82280</v>
          </cell>
          <cell r="E556" t="str">
            <v>0.00</v>
          </cell>
          <cell r="F556" t="str">
            <v>0.00</v>
          </cell>
        </row>
        <row r="557">
          <cell r="C557">
            <v>4008566</v>
          </cell>
          <cell r="D557">
            <v>127566</v>
          </cell>
          <cell r="E557" t="str">
            <v>0.00</v>
          </cell>
          <cell r="F557" t="str">
            <v>0.00</v>
          </cell>
        </row>
        <row r="558">
          <cell r="C558">
            <v>4008567</v>
          </cell>
          <cell r="D558">
            <v>105327</v>
          </cell>
          <cell r="E558" t="str">
            <v>0.00</v>
          </cell>
          <cell r="F558" t="str">
            <v>0.00</v>
          </cell>
        </row>
        <row r="559">
          <cell r="C559">
            <v>4008568</v>
          </cell>
          <cell r="D559">
            <v>216741</v>
          </cell>
          <cell r="E559" t="str">
            <v>0.00</v>
          </cell>
          <cell r="F559" t="str">
            <v>0.00</v>
          </cell>
        </row>
        <row r="560">
          <cell r="C560">
            <v>4008569</v>
          </cell>
          <cell r="D560">
            <v>70610</v>
          </cell>
          <cell r="E560" t="str">
            <v>0.00</v>
          </cell>
          <cell r="F560" t="str">
            <v>0.00</v>
          </cell>
        </row>
        <row r="561">
          <cell r="C561">
            <v>4008570</v>
          </cell>
          <cell r="D561">
            <v>16868</v>
          </cell>
          <cell r="E561" t="str">
            <v>0.00</v>
          </cell>
          <cell r="F561" t="str">
            <v>0.00</v>
          </cell>
        </row>
        <row r="562">
          <cell r="C562">
            <v>4008571</v>
          </cell>
          <cell r="D562">
            <v>33249</v>
          </cell>
          <cell r="E562" t="str">
            <v>0.00</v>
          </cell>
          <cell r="F562" t="str">
            <v>0.00</v>
          </cell>
        </row>
        <row r="563">
          <cell r="C563">
            <v>4008572</v>
          </cell>
          <cell r="D563">
            <v>148858</v>
          </cell>
          <cell r="E563" t="str">
            <v>0.00</v>
          </cell>
          <cell r="F563" t="str">
            <v>0.00</v>
          </cell>
        </row>
        <row r="564">
          <cell r="C564">
            <v>4008573</v>
          </cell>
          <cell r="D564">
            <v>39864</v>
          </cell>
          <cell r="E564" t="str">
            <v>0.00</v>
          </cell>
          <cell r="F564" t="str">
            <v>0.00</v>
          </cell>
        </row>
        <row r="565">
          <cell r="C565">
            <v>4008574</v>
          </cell>
          <cell r="D565">
            <v>42387</v>
          </cell>
          <cell r="E565" t="str">
            <v>0.00</v>
          </cell>
          <cell r="F565" t="str">
            <v>0.00</v>
          </cell>
        </row>
        <row r="566">
          <cell r="C566">
            <v>4008575</v>
          </cell>
          <cell r="D566">
            <v>86429</v>
          </cell>
          <cell r="E566" t="str">
            <v>0.00</v>
          </cell>
          <cell r="F566" t="str">
            <v>0.00</v>
          </cell>
        </row>
        <row r="567">
          <cell r="C567">
            <v>4008576</v>
          </cell>
          <cell r="D567">
            <v>30394</v>
          </cell>
          <cell r="E567" t="str">
            <v>0.00</v>
          </cell>
          <cell r="F567" t="str">
            <v>0.00</v>
          </cell>
        </row>
        <row r="568">
          <cell r="C568">
            <v>4008577</v>
          </cell>
          <cell r="D568">
            <v>123501</v>
          </cell>
          <cell r="E568" t="str">
            <v>0.00</v>
          </cell>
          <cell r="F568" t="str">
            <v>0.00</v>
          </cell>
        </row>
        <row r="569">
          <cell r="C569">
            <v>4008578</v>
          </cell>
          <cell r="D569">
            <v>79219</v>
          </cell>
          <cell r="E569" t="str">
            <v>0.00</v>
          </cell>
          <cell r="F569" t="str">
            <v>4,500.00</v>
          </cell>
        </row>
        <row r="570">
          <cell r="C570">
            <v>4008579</v>
          </cell>
          <cell r="D570">
            <v>203683</v>
          </cell>
          <cell r="E570" t="str">
            <v>0.00</v>
          </cell>
          <cell r="F570" t="str">
            <v>0.00</v>
          </cell>
        </row>
        <row r="571">
          <cell r="C571">
            <v>4008580</v>
          </cell>
          <cell r="D571">
            <v>181146</v>
          </cell>
          <cell r="E571" t="str">
            <v>0.00</v>
          </cell>
          <cell r="F571" t="str">
            <v>0.00</v>
          </cell>
        </row>
        <row r="572">
          <cell r="C572">
            <v>4008581</v>
          </cell>
          <cell r="D572">
            <v>155797</v>
          </cell>
          <cell r="E572" t="str">
            <v>0.00</v>
          </cell>
          <cell r="F572" t="str">
            <v>0.00</v>
          </cell>
        </row>
        <row r="573">
          <cell r="C573">
            <v>4008582</v>
          </cell>
          <cell r="D573">
            <v>178924</v>
          </cell>
          <cell r="E573" t="str">
            <v>0.00</v>
          </cell>
          <cell r="F573" t="str">
            <v>0.00</v>
          </cell>
        </row>
        <row r="574">
          <cell r="C574">
            <v>4008583</v>
          </cell>
          <cell r="D574">
            <v>36561</v>
          </cell>
          <cell r="E574" t="str">
            <v>0.00</v>
          </cell>
          <cell r="F574" t="str">
            <v>2,502.00</v>
          </cell>
        </row>
        <row r="575">
          <cell r="C575">
            <v>4008584</v>
          </cell>
          <cell r="D575">
            <v>8496</v>
          </cell>
          <cell r="E575" t="str">
            <v>0.00</v>
          </cell>
          <cell r="F575" t="str">
            <v>0.00</v>
          </cell>
        </row>
        <row r="576">
          <cell r="C576">
            <v>4008585</v>
          </cell>
          <cell r="D576">
            <v>13884</v>
          </cell>
          <cell r="E576" t="str">
            <v>0.00</v>
          </cell>
          <cell r="F576" t="str">
            <v>0.00</v>
          </cell>
        </row>
        <row r="577">
          <cell r="C577">
            <v>4008586</v>
          </cell>
          <cell r="D577">
            <v>38498</v>
          </cell>
          <cell r="E577" t="str">
            <v>0.00</v>
          </cell>
          <cell r="F577" t="str">
            <v>0.00</v>
          </cell>
        </row>
        <row r="578">
          <cell r="C578">
            <v>4008587</v>
          </cell>
          <cell r="D578">
            <v>24321</v>
          </cell>
          <cell r="E578" t="str">
            <v>0.00</v>
          </cell>
          <cell r="F578" t="str">
            <v>0.00</v>
          </cell>
        </row>
        <row r="579">
          <cell r="C579">
            <v>4008588</v>
          </cell>
          <cell r="D579">
            <v>42500</v>
          </cell>
          <cell r="E579" t="str">
            <v>0.00</v>
          </cell>
          <cell r="F579" t="str">
            <v>0.00</v>
          </cell>
        </row>
        <row r="580">
          <cell r="C580">
            <v>4008590</v>
          </cell>
          <cell r="D580">
            <v>362018</v>
          </cell>
          <cell r="E580" t="str">
            <v>0.00</v>
          </cell>
          <cell r="F580" t="str">
            <v>30,001.00</v>
          </cell>
        </row>
        <row r="581">
          <cell r="C581">
            <v>4008591</v>
          </cell>
          <cell r="D581">
            <v>157379</v>
          </cell>
          <cell r="E581" t="str">
            <v>0.00</v>
          </cell>
          <cell r="F581" t="str">
            <v>0.00</v>
          </cell>
        </row>
        <row r="582">
          <cell r="C582">
            <v>4008592</v>
          </cell>
          <cell r="D582">
            <v>286865</v>
          </cell>
          <cell r="E582" t="str">
            <v>0.00</v>
          </cell>
          <cell r="F582" t="str">
            <v>10,001.00</v>
          </cell>
        </row>
        <row r="583">
          <cell r="C583">
            <v>4008600</v>
          </cell>
          <cell r="D583">
            <v>227164</v>
          </cell>
          <cell r="E583" t="str">
            <v>0.00</v>
          </cell>
          <cell r="F583" t="str">
            <v>3,001.00</v>
          </cell>
        </row>
        <row r="584">
          <cell r="C584">
            <v>4008601</v>
          </cell>
          <cell r="D584">
            <v>80882</v>
          </cell>
          <cell r="E584" t="str">
            <v>0.00</v>
          </cell>
          <cell r="F584" t="str">
            <v>8,001.00</v>
          </cell>
        </row>
        <row r="585">
          <cell r="C585">
            <v>4008602</v>
          </cell>
          <cell r="D585">
            <v>95275</v>
          </cell>
          <cell r="E585" t="str">
            <v>0.00</v>
          </cell>
          <cell r="F585" t="str">
            <v>0.00</v>
          </cell>
        </row>
        <row r="586">
          <cell r="C586">
            <v>4008603</v>
          </cell>
          <cell r="D586">
            <v>498976</v>
          </cell>
          <cell r="E586" t="str">
            <v>0.00</v>
          </cell>
          <cell r="F586" t="str">
            <v>18,001.00</v>
          </cell>
        </row>
        <row r="587">
          <cell r="C587">
            <v>4008604</v>
          </cell>
          <cell r="D587">
            <v>83173</v>
          </cell>
          <cell r="E587" t="str">
            <v>0.00</v>
          </cell>
          <cell r="F587" t="str">
            <v>0.00</v>
          </cell>
        </row>
        <row r="588">
          <cell r="C588">
            <v>4008605</v>
          </cell>
          <cell r="D588">
            <v>65437</v>
          </cell>
          <cell r="E588" t="str">
            <v>0.00</v>
          </cell>
          <cell r="F588" t="str">
            <v>2,001.00</v>
          </cell>
        </row>
        <row r="589">
          <cell r="C589">
            <v>4008606</v>
          </cell>
          <cell r="D589">
            <v>288326</v>
          </cell>
          <cell r="E589" t="str">
            <v>0.00</v>
          </cell>
          <cell r="F589" t="str">
            <v>5,001.00</v>
          </cell>
        </row>
        <row r="590">
          <cell r="C590">
            <v>4008607</v>
          </cell>
          <cell r="D590">
            <v>12734</v>
          </cell>
          <cell r="E590" t="str">
            <v>0.00</v>
          </cell>
          <cell r="F590" t="str">
            <v>0.00</v>
          </cell>
        </row>
        <row r="591">
          <cell r="C591">
            <v>4008608</v>
          </cell>
          <cell r="D591">
            <v>121152</v>
          </cell>
          <cell r="E591" t="str">
            <v>0.00</v>
          </cell>
          <cell r="F591" t="str">
            <v>0.00</v>
          </cell>
        </row>
        <row r="592">
          <cell r="C592">
            <v>4008609</v>
          </cell>
          <cell r="D592">
            <v>64990</v>
          </cell>
          <cell r="E592" t="str">
            <v>0.00</v>
          </cell>
          <cell r="F592" t="str">
            <v>0.00</v>
          </cell>
        </row>
        <row r="593">
          <cell r="C593">
            <v>4008610</v>
          </cell>
          <cell r="D593">
            <v>120048</v>
          </cell>
          <cell r="E593" t="str">
            <v>0.00</v>
          </cell>
          <cell r="F593" t="str">
            <v>3,001.00</v>
          </cell>
        </row>
        <row r="594">
          <cell r="C594">
            <v>4008611</v>
          </cell>
          <cell r="D594">
            <v>165693</v>
          </cell>
          <cell r="E594" t="str">
            <v>0.00</v>
          </cell>
          <cell r="F594" t="str">
            <v>7,001.00</v>
          </cell>
        </row>
        <row r="595">
          <cell r="C595">
            <v>4008612</v>
          </cell>
          <cell r="D595">
            <v>29100</v>
          </cell>
          <cell r="E595" t="str">
            <v>0.00</v>
          </cell>
          <cell r="F595" t="str">
            <v>1,501.00</v>
          </cell>
        </row>
        <row r="596">
          <cell r="C596">
            <v>4008613</v>
          </cell>
          <cell r="D596">
            <v>2538216</v>
          </cell>
          <cell r="E596" t="str">
            <v>0.00</v>
          </cell>
          <cell r="F596" t="str">
            <v>230,001.00</v>
          </cell>
        </row>
        <row r="597">
          <cell r="C597">
            <v>4008614</v>
          </cell>
          <cell r="D597">
            <v>96838</v>
          </cell>
          <cell r="E597" t="str">
            <v>0.00</v>
          </cell>
          <cell r="F597" t="str">
            <v>0.00</v>
          </cell>
        </row>
        <row r="598">
          <cell r="C598">
            <v>4008615</v>
          </cell>
          <cell r="D598">
            <v>119644</v>
          </cell>
          <cell r="E598" t="str">
            <v>0.00</v>
          </cell>
          <cell r="F598" t="str">
            <v>10,001.00</v>
          </cell>
        </row>
        <row r="599">
          <cell r="C599">
            <v>4008616</v>
          </cell>
          <cell r="D599">
            <v>85024</v>
          </cell>
          <cell r="E599" t="str">
            <v>0.00</v>
          </cell>
          <cell r="F599" t="str">
            <v>4,001.00</v>
          </cell>
        </row>
        <row r="600">
          <cell r="C600">
            <v>4008617</v>
          </cell>
          <cell r="D600">
            <v>75649</v>
          </cell>
          <cell r="E600" t="str">
            <v>0.00</v>
          </cell>
          <cell r="F600" t="str">
            <v>3,001.00</v>
          </cell>
        </row>
        <row r="601">
          <cell r="C601">
            <v>4008618</v>
          </cell>
          <cell r="D601">
            <v>79865</v>
          </cell>
          <cell r="E601" t="str">
            <v>0.00</v>
          </cell>
          <cell r="F601" t="str">
            <v>0.00</v>
          </cell>
        </row>
        <row r="602">
          <cell r="C602">
            <v>4008619</v>
          </cell>
          <cell r="D602">
            <v>63877</v>
          </cell>
          <cell r="E602" t="str">
            <v>0.00</v>
          </cell>
          <cell r="F602" t="str">
            <v>5,001.00</v>
          </cell>
        </row>
        <row r="603">
          <cell r="C603">
            <v>4008620</v>
          </cell>
          <cell r="D603">
            <v>270006</v>
          </cell>
          <cell r="E603" t="str">
            <v>0.00</v>
          </cell>
          <cell r="F603" t="str">
            <v>8,501.00</v>
          </cell>
        </row>
        <row r="604">
          <cell r="C604">
            <v>4008621</v>
          </cell>
          <cell r="D604">
            <v>190848</v>
          </cell>
          <cell r="E604" t="str">
            <v>0.00</v>
          </cell>
          <cell r="F604" t="str">
            <v>6,001.00</v>
          </cell>
        </row>
        <row r="605">
          <cell r="C605">
            <v>4008622</v>
          </cell>
          <cell r="D605">
            <v>89456</v>
          </cell>
          <cell r="E605" t="str">
            <v>0.00</v>
          </cell>
          <cell r="F605" t="str">
            <v>2,000.00</v>
          </cell>
        </row>
        <row r="606">
          <cell r="C606">
            <v>4008623</v>
          </cell>
          <cell r="D606">
            <v>160470</v>
          </cell>
          <cell r="E606" t="str">
            <v>0.00</v>
          </cell>
          <cell r="F606" t="str">
            <v>3,501.00</v>
          </cell>
        </row>
        <row r="607">
          <cell r="C607">
            <v>4008624</v>
          </cell>
          <cell r="D607">
            <v>164736</v>
          </cell>
          <cell r="E607" t="str">
            <v>0.00</v>
          </cell>
          <cell r="F607" t="str">
            <v>7,001.00</v>
          </cell>
        </row>
        <row r="608">
          <cell r="C608">
            <v>4008625</v>
          </cell>
          <cell r="D608">
            <v>160768</v>
          </cell>
          <cell r="E608" t="str">
            <v>0.00</v>
          </cell>
          <cell r="F608" t="str">
            <v>0.00</v>
          </cell>
        </row>
        <row r="609">
          <cell r="C609">
            <v>4008626</v>
          </cell>
          <cell r="D609">
            <v>88778</v>
          </cell>
          <cell r="E609" t="str">
            <v>0.00</v>
          </cell>
          <cell r="F609" t="str">
            <v>0.00</v>
          </cell>
        </row>
        <row r="610">
          <cell r="C610">
            <v>4008627</v>
          </cell>
          <cell r="D610">
            <v>94506</v>
          </cell>
          <cell r="E610" t="str">
            <v>0.00</v>
          </cell>
          <cell r="F610" t="str">
            <v>3,001.00</v>
          </cell>
        </row>
        <row r="611">
          <cell r="C611">
            <v>4008628</v>
          </cell>
          <cell r="D611">
            <v>47843</v>
          </cell>
          <cell r="E611" t="str">
            <v>0.00</v>
          </cell>
          <cell r="F611" t="str">
            <v>2,001.00</v>
          </cell>
        </row>
        <row r="612">
          <cell r="C612">
            <v>4008630</v>
          </cell>
          <cell r="D612">
            <v>91977</v>
          </cell>
          <cell r="E612" t="str">
            <v>0.00</v>
          </cell>
          <cell r="F612" t="str">
            <v>0.00</v>
          </cell>
        </row>
        <row r="613">
          <cell r="C613">
            <v>4008631</v>
          </cell>
          <cell r="D613">
            <v>58749</v>
          </cell>
          <cell r="E613" t="str">
            <v>0.00</v>
          </cell>
          <cell r="F613" t="str">
            <v>4,001.00</v>
          </cell>
        </row>
        <row r="614">
          <cell r="C614">
            <v>4008632</v>
          </cell>
          <cell r="D614">
            <v>108717</v>
          </cell>
          <cell r="E614" t="str">
            <v>0.00</v>
          </cell>
          <cell r="F614" t="str">
            <v>7,501.00</v>
          </cell>
        </row>
        <row r="615">
          <cell r="C615">
            <v>4008633</v>
          </cell>
          <cell r="D615">
            <v>51801</v>
          </cell>
          <cell r="E615" t="str">
            <v>0.00</v>
          </cell>
          <cell r="F615" t="str">
            <v>0.00</v>
          </cell>
        </row>
        <row r="616">
          <cell r="C616">
            <v>4008634</v>
          </cell>
          <cell r="D616">
            <v>343439</v>
          </cell>
          <cell r="E616" t="str">
            <v>0.00</v>
          </cell>
          <cell r="F616" t="str">
            <v>7,001.00</v>
          </cell>
        </row>
        <row r="617">
          <cell r="C617">
            <v>4008635</v>
          </cell>
          <cell r="D617">
            <v>161766</v>
          </cell>
          <cell r="E617" t="str">
            <v>0.00</v>
          </cell>
          <cell r="F617" t="str">
            <v>9,501.00</v>
          </cell>
        </row>
        <row r="618">
          <cell r="C618">
            <v>4008636</v>
          </cell>
          <cell r="D618">
            <v>44466</v>
          </cell>
          <cell r="E618" t="str">
            <v>0.00</v>
          </cell>
          <cell r="F618" t="str">
            <v>5,001.00</v>
          </cell>
        </row>
        <row r="619">
          <cell r="C619">
            <v>4008637</v>
          </cell>
          <cell r="D619">
            <v>110054</v>
          </cell>
          <cell r="E619" t="str">
            <v>0.00</v>
          </cell>
          <cell r="F619" t="str">
            <v>5,502.00</v>
          </cell>
        </row>
        <row r="620">
          <cell r="C620">
            <v>4008638</v>
          </cell>
          <cell r="D620">
            <v>131191</v>
          </cell>
          <cell r="E620" t="str">
            <v>0.00</v>
          </cell>
          <cell r="F620" t="str">
            <v>3,001.00</v>
          </cell>
        </row>
        <row r="621">
          <cell r="C621">
            <v>4008639</v>
          </cell>
          <cell r="D621">
            <v>63161</v>
          </cell>
          <cell r="E621" t="str">
            <v>0.00</v>
          </cell>
          <cell r="F621" t="str">
            <v>0.00</v>
          </cell>
        </row>
        <row r="622">
          <cell r="C622">
            <v>4008640</v>
          </cell>
          <cell r="D622">
            <v>106610</v>
          </cell>
          <cell r="E622" t="str">
            <v>0.00</v>
          </cell>
          <cell r="F622" t="str">
            <v>0.00</v>
          </cell>
        </row>
        <row r="623">
          <cell r="C623">
            <v>4008641</v>
          </cell>
          <cell r="D623">
            <v>408339</v>
          </cell>
          <cell r="E623" t="str">
            <v>0.00</v>
          </cell>
          <cell r="F623" t="str">
            <v>0.00</v>
          </cell>
        </row>
        <row r="624">
          <cell r="C624">
            <v>4008642</v>
          </cell>
          <cell r="D624">
            <v>82662</v>
          </cell>
          <cell r="E624" t="str">
            <v>0.00</v>
          </cell>
          <cell r="F624" t="str">
            <v>5,001.00</v>
          </cell>
        </row>
        <row r="625">
          <cell r="C625">
            <v>4008643</v>
          </cell>
          <cell r="D625">
            <v>151570</v>
          </cell>
          <cell r="E625" t="str">
            <v>0.00</v>
          </cell>
          <cell r="F625" t="str">
            <v>20,001.00</v>
          </cell>
        </row>
        <row r="626">
          <cell r="C626">
            <v>4008644</v>
          </cell>
          <cell r="D626">
            <v>86304</v>
          </cell>
          <cell r="E626" t="str">
            <v>0.00</v>
          </cell>
          <cell r="F626" t="str">
            <v>3,001.00</v>
          </cell>
        </row>
        <row r="627">
          <cell r="C627">
            <v>4008645</v>
          </cell>
          <cell r="D627">
            <v>12877</v>
          </cell>
          <cell r="E627" t="str">
            <v>0.00</v>
          </cell>
          <cell r="F627" t="str">
            <v>0.00</v>
          </cell>
        </row>
        <row r="628">
          <cell r="C628">
            <v>4008646</v>
          </cell>
          <cell r="D628">
            <v>16787</v>
          </cell>
          <cell r="E628" t="str">
            <v>0.00</v>
          </cell>
          <cell r="F628" t="str">
            <v>0.00</v>
          </cell>
        </row>
        <row r="629">
          <cell r="C629">
            <v>4008647</v>
          </cell>
          <cell r="D629">
            <v>221566</v>
          </cell>
          <cell r="E629" t="str">
            <v>0.00</v>
          </cell>
          <cell r="F629" t="str">
            <v>26,002.00</v>
          </cell>
        </row>
        <row r="630">
          <cell r="C630">
            <v>4008648</v>
          </cell>
          <cell r="D630">
            <v>41097</v>
          </cell>
          <cell r="E630" t="str">
            <v>0.00</v>
          </cell>
          <cell r="F630" t="str">
            <v>0.00</v>
          </cell>
        </row>
        <row r="631">
          <cell r="C631">
            <v>4008651</v>
          </cell>
          <cell r="D631">
            <v>370</v>
          </cell>
          <cell r="E631" t="str">
            <v>0.00</v>
          </cell>
          <cell r="F631" t="str">
            <v>0.00</v>
          </cell>
        </row>
        <row r="632">
          <cell r="C632">
            <v>4008652</v>
          </cell>
          <cell r="D632">
            <v>33688</v>
          </cell>
          <cell r="E632" t="str">
            <v>0.00</v>
          </cell>
          <cell r="F632" t="str">
            <v>1,000.00</v>
          </cell>
        </row>
        <row r="633">
          <cell r="C633">
            <v>4008671</v>
          </cell>
          <cell r="D633">
            <v>103073</v>
          </cell>
          <cell r="E633" t="str">
            <v>0.00</v>
          </cell>
          <cell r="F633" t="str">
            <v>8,001.00</v>
          </cell>
        </row>
        <row r="634">
          <cell r="C634">
            <v>4008680</v>
          </cell>
          <cell r="D634">
            <v>111257</v>
          </cell>
          <cell r="E634" t="str">
            <v>0.00</v>
          </cell>
          <cell r="F634" t="str">
            <v>0.00</v>
          </cell>
        </row>
        <row r="635">
          <cell r="C635">
            <v>4008681</v>
          </cell>
          <cell r="D635">
            <v>18166</v>
          </cell>
          <cell r="E635" t="str">
            <v>0.00</v>
          </cell>
          <cell r="F635" t="str">
            <v>0.00</v>
          </cell>
        </row>
        <row r="636">
          <cell r="C636">
            <v>4008682</v>
          </cell>
          <cell r="D636">
            <v>130495</v>
          </cell>
          <cell r="E636" t="str">
            <v>0.00</v>
          </cell>
          <cell r="F636" t="str">
            <v>0.00</v>
          </cell>
        </row>
        <row r="637">
          <cell r="C637">
            <v>4008683</v>
          </cell>
          <cell r="D637">
            <v>97089</v>
          </cell>
          <cell r="E637" t="str">
            <v>0.00</v>
          </cell>
          <cell r="F637" t="str">
            <v>1,000.00</v>
          </cell>
        </row>
        <row r="638">
          <cell r="C638">
            <v>4008684</v>
          </cell>
          <cell r="D638">
            <v>9968</v>
          </cell>
          <cell r="E638" t="str">
            <v>0.00</v>
          </cell>
          <cell r="F638" t="str">
            <v>0.00</v>
          </cell>
        </row>
        <row r="639">
          <cell r="C639">
            <v>4008685</v>
          </cell>
          <cell r="D639">
            <v>192919</v>
          </cell>
          <cell r="E639" t="str">
            <v>0.00</v>
          </cell>
          <cell r="F639" t="str">
            <v>0.00</v>
          </cell>
        </row>
        <row r="640">
          <cell r="C640">
            <v>4008686</v>
          </cell>
          <cell r="D640">
            <v>65545</v>
          </cell>
          <cell r="E640" t="str">
            <v>0.00</v>
          </cell>
          <cell r="F640" t="str">
            <v>0.00</v>
          </cell>
        </row>
        <row r="641">
          <cell r="C641">
            <v>4008687</v>
          </cell>
          <cell r="D641">
            <v>79907</v>
          </cell>
          <cell r="E641" t="str">
            <v>0.00</v>
          </cell>
          <cell r="F641" t="str">
            <v>0.00</v>
          </cell>
        </row>
        <row r="642">
          <cell r="C642">
            <v>4008688</v>
          </cell>
          <cell r="D642">
            <v>106644</v>
          </cell>
          <cell r="E642" t="str">
            <v>0.00</v>
          </cell>
          <cell r="F642" t="str">
            <v>1,501.00</v>
          </cell>
        </row>
        <row r="643">
          <cell r="C643">
            <v>4008689</v>
          </cell>
          <cell r="D643">
            <v>382518</v>
          </cell>
          <cell r="E643" t="str">
            <v>0.00</v>
          </cell>
          <cell r="F643" t="str">
            <v>0.00</v>
          </cell>
        </row>
        <row r="644">
          <cell r="C644">
            <v>4008701</v>
          </cell>
          <cell r="D644">
            <v>384737</v>
          </cell>
          <cell r="E644" t="str">
            <v>0.00</v>
          </cell>
          <cell r="F644" t="str">
            <v>0.00</v>
          </cell>
        </row>
        <row r="645">
          <cell r="C645">
            <v>4008823</v>
          </cell>
          <cell r="D645">
            <v>476882</v>
          </cell>
          <cell r="E645" t="str">
            <v>0.00</v>
          </cell>
          <cell r="F645" t="str">
            <v>188,300.00</v>
          </cell>
        </row>
        <row r="646">
          <cell r="C646">
            <v>4008831</v>
          </cell>
          <cell r="D646">
            <v>131795</v>
          </cell>
          <cell r="E646" t="str">
            <v>0.00</v>
          </cell>
          <cell r="F646" t="str">
            <v>30,000.00</v>
          </cell>
        </row>
        <row r="647">
          <cell r="C647">
            <v>4008843</v>
          </cell>
          <cell r="D647">
            <v>235263</v>
          </cell>
          <cell r="E647" t="str">
            <v>0.00</v>
          </cell>
          <cell r="F647" t="str">
            <v>60,000.00</v>
          </cell>
        </row>
        <row r="648">
          <cell r="C648">
            <v>4009471</v>
          </cell>
          <cell r="D648">
            <v>16789</v>
          </cell>
          <cell r="E648" t="str">
            <v>0.00</v>
          </cell>
          <cell r="F648" t="str">
            <v>0.00</v>
          </cell>
        </row>
        <row r="649">
          <cell r="C649">
            <v>4009590</v>
          </cell>
          <cell r="D649">
            <v>47043</v>
          </cell>
          <cell r="E649" t="str">
            <v>0.00</v>
          </cell>
          <cell r="F649" t="str">
            <v>0.00</v>
          </cell>
        </row>
        <row r="650">
          <cell r="C650">
            <v>4009643</v>
          </cell>
          <cell r="D650">
            <v>8668</v>
          </cell>
          <cell r="E650" t="str">
            <v>0.00</v>
          </cell>
          <cell r="F650" t="str">
            <v>0.00</v>
          </cell>
        </row>
        <row r="651">
          <cell r="C651">
            <v>4009992</v>
          </cell>
          <cell r="D651">
            <v>27630</v>
          </cell>
          <cell r="E651" t="str">
            <v>0.00</v>
          </cell>
          <cell r="F651" t="str">
            <v>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ogsdonatedfoods@ogs.ny.gov?subject=USDA%20Foods%20Ordering%20Question%20(Kosher%20Worksheet)" TargetMode="External"/><Relationship Id="rId7" Type="http://schemas.openxmlformats.org/officeDocument/2006/relationships/comments" Target="../comments1.xml"/><Relationship Id="rId2" Type="http://schemas.openxmlformats.org/officeDocument/2006/relationships/hyperlink" Target="mailto:ogsdonatedfoods@ogs.ny.gov?subject=Food%20Preference%20Survey%20Question" TargetMode="External"/><Relationship Id="rId1" Type="http://schemas.openxmlformats.org/officeDocument/2006/relationships/hyperlink" Target="mailto:ogsdonatedfoods@ogs.ny.gov?subject=Update%20Food%20Service%20Director%20Information"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s://portal.wbscm.usda.gov/"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F009B-C4B1-4BB3-9DC5-75CA9F80A617}">
  <sheetPr>
    <pageSetUpPr fitToPage="1"/>
  </sheetPr>
  <dimension ref="A1:L106"/>
  <sheetViews>
    <sheetView tabSelected="1" zoomScaleNormal="100" workbookViewId="0">
      <selection activeCell="C2" sqref="C2:E2"/>
    </sheetView>
  </sheetViews>
  <sheetFormatPr defaultColWidth="9.140625" defaultRowHeight="14.25" x14ac:dyDescent="0.25"/>
  <cols>
    <col min="1" max="1" width="3.28515625" style="16" customWidth="1"/>
    <col min="2" max="2" width="15" style="16" bestFit="1" customWidth="1"/>
    <col min="3" max="3" width="11.5703125" style="17" customWidth="1"/>
    <col min="4" max="4" width="68.28515625" style="16" bestFit="1" customWidth="1"/>
    <col min="5" max="5" width="15.5703125" style="16" customWidth="1"/>
    <col min="6" max="6" width="13.5703125" style="16" bestFit="1" customWidth="1"/>
    <col min="7" max="7" width="10.7109375" style="16" bestFit="1" customWidth="1"/>
    <col min="8" max="8" width="13.42578125" style="16" customWidth="1"/>
    <col min="9" max="9" width="58" style="16" customWidth="1"/>
    <col min="10" max="10" width="15.28515625" style="16" customWidth="1"/>
    <col min="11" max="11" width="14" style="16" bestFit="1" customWidth="1"/>
    <col min="12" max="16384" width="9.140625" style="16"/>
  </cols>
  <sheetData>
    <row r="1" spans="1:12" x14ac:dyDescent="0.2">
      <c r="A1" s="3"/>
      <c r="B1" s="3"/>
      <c r="C1" s="3"/>
      <c r="D1" s="20"/>
      <c r="E1" s="3"/>
      <c r="F1" s="3"/>
      <c r="G1" s="3"/>
      <c r="H1" s="3"/>
      <c r="I1" s="3"/>
      <c r="J1" s="2"/>
      <c r="K1" s="2"/>
      <c r="L1" s="2"/>
    </row>
    <row r="2" spans="1:12" ht="15" customHeight="1" x14ac:dyDescent="0.25">
      <c r="A2" s="3"/>
      <c r="B2" s="21" t="s">
        <v>987</v>
      </c>
      <c r="C2" s="83" t="s">
        <v>724</v>
      </c>
      <c r="D2" s="83"/>
      <c r="E2" s="84"/>
      <c r="F2" s="22" t="s">
        <v>1024</v>
      </c>
      <c r="G2" s="91" t="s">
        <v>1025</v>
      </c>
      <c r="H2" s="92"/>
      <c r="I2" s="92"/>
      <c r="J2" s="92"/>
      <c r="K2" s="93"/>
      <c r="L2" s="2"/>
    </row>
    <row r="3" spans="1:12" x14ac:dyDescent="0.2">
      <c r="A3" s="3"/>
      <c r="B3" s="23"/>
      <c r="C3" s="5" t="str">
        <f>IF(C2="Select Your School District","Address:",_xlfn.CONCAT("Address:  ",VLOOKUP(C2,RAInfo,5,FALSE)))</f>
        <v>Address:</v>
      </c>
      <c r="D3" s="24"/>
      <c r="E3" s="25"/>
      <c r="F3" s="26"/>
      <c r="G3" s="94"/>
      <c r="H3" s="95"/>
      <c r="I3" s="95"/>
      <c r="J3" s="95"/>
      <c r="K3" s="96"/>
      <c r="L3" s="2"/>
    </row>
    <row r="4" spans="1:12" x14ac:dyDescent="0.2">
      <c r="A4" s="3"/>
      <c r="B4" s="23"/>
      <c r="C4" s="5" t="str">
        <f>IF(C2="Select Your School District","Food Service Director:",_xlfn.CONCAT("Food Service Director:  ",VLOOKUP(C2,RAInfo,7,FALSE)))</f>
        <v>Food Service Director:</v>
      </c>
      <c r="D4" s="24"/>
      <c r="E4" s="25"/>
      <c r="F4" s="26"/>
      <c r="G4" s="94"/>
      <c r="H4" s="95"/>
      <c r="I4" s="95"/>
      <c r="J4" s="95"/>
      <c r="K4" s="96"/>
      <c r="L4" s="2"/>
    </row>
    <row r="5" spans="1:12" ht="15" x14ac:dyDescent="0.25">
      <c r="A5" s="3"/>
      <c r="B5" s="23"/>
      <c r="C5" s="5" t="str">
        <f>IF(C2="Select Your School District","Email:",_xlfn.CONCAT("Email:  ",VLOOKUP(C2,RAInfo,8,FALSE)))</f>
        <v>Email:</v>
      </c>
      <c r="D5" s="6"/>
      <c r="E5" s="14"/>
      <c r="F5" s="11"/>
      <c r="G5" s="94"/>
      <c r="H5" s="95"/>
      <c r="I5" s="95"/>
      <c r="J5" s="95"/>
      <c r="K5" s="96"/>
      <c r="L5" s="2"/>
    </row>
    <row r="6" spans="1:12" x14ac:dyDescent="0.2">
      <c r="A6" s="3"/>
      <c r="B6" s="27"/>
      <c r="C6" s="10" t="str">
        <f>IF(C2="Select Your School District","Phone:",_xlfn.CONCAT("Phone:  ",VLOOKUP(C2,RAInfo,9,FALSE)))</f>
        <v>Phone:</v>
      </c>
      <c r="D6" s="28"/>
      <c r="E6" s="29" t="s">
        <v>849</v>
      </c>
      <c r="F6" s="30"/>
      <c r="G6" s="94"/>
      <c r="H6" s="95"/>
      <c r="I6" s="95"/>
      <c r="J6" s="95"/>
      <c r="K6" s="96"/>
      <c r="L6" s="2"/>
    </row>
    <row r="7" spans="1:12" ht="15" x14ac:dyDescent="0.25">
      <c r="A7" s="3"/>
      <c r="B7" s="20"/>
      <c r="C7" s="31"/>
      <c r="D7" s="31"/>
      <c r="E7" s="20"/>
      <c r="F7" s="2"/>
      <c r="G7" s="94"/>
      <c r="H7" s="95"/>
      <c r="I7" s="95"/>
      <c r="J7" s="95"/>
      <c r="K7" s="96"/>
      <c r="L7" s="2"/>
    </row>
    <row r="8" spans="1:12" ht="15" x14ac:dyDescent="0.25">
      <c r="A8" s="3"/>
      <c r="B8" s="78" t="s">
        <v>983</v>
      </c>
      <c r="C8" s="79"/>
      <c r="D8" s="79"/>
      <c r="E8" s="80"/>
      <c r="F8" s="32"/>
      <c r="G8" s="94"/>
      <c r="H8" s="95"/>
      <c r="I8" s="95"/>
      <c r="J8" s="95"/>
      <c r="K8" s="96"/>
      <c r="L8" s="2"/>
    </row>
    <row r="9" spans="1:12" ht="15" x14ac:dyDescent="0.25">
      <c r="A9" s="3"/>
      <c r="B9" s="33" t="s">
        <v>984</v>
      </c>
      <c r="C9" s="34"/>
      <c r="D9" s="34"/>
      <c r="E9" s="35" t="str">
        <f>_xlfn.IFNA(VLOOKUP(LEFT(C2,4),Entitlements,3,FALSE),"0.00")</f>
        <v>0.00</v>
      </c>
      <c r="F9" s="36"/>
      <c r="G9" s="94"/>
      <c r="H9" s="95"/>
      <c r="I9" s="95"/>
      <c r="J9" s="95"/>
      <c r="K9" s="96"/>
      <c r="L9" s="2"/>
    </row>
    <row r="10" spans="1:12" ht="15" x14ac:dyDescent="0.25">
      <c r="A10" s="3"/>
      <c r="B10" s="100" t="s">
        <v>1023</v>
      </c>
      <c r="C10" s="101"/>
      <c r="D10" s="102"/>
      <c r="E10" s="13"/>
      <c r="F10" s="22" t="s">
        <v>1024</v>
      </c>
      <c r="G10" s="94"/>
      <c r="H10" s="95"/>
      <c r="I10" s="95"/>
      <c r="J10" s="95"/>
      <c r="K10" s="96"/>
      <c r="L10" s="2"/>
    </row>
    <row r="11" spans="1:12" ht="15" x14ac:dyDescent="0.25">
      <c r="A11" s="3"/>
      <c r="B11" s="85" t="s">
        <v>982</v>
      </c>
      <c r="C11" s="86"/>
      <c r="D11" s="87"/>
      <c r="E11" s="37">
        <f>E9-E10</f>
        <v>0</v>
      </c>
      <c r="F11" s="38"/>
      <c r="G11" s="94"/>
      <c r="H11" s="95"/>
      <c r="I11" s="95"/>
      <c r="J11" s="95"/>
      <c r="K11" s="96"/>
      <c r="L11" s="2"/>
    </row>
    <row r="12" spans="1:12" x14ac:dyDescent="0.2">
      <c r="A12" s="39"/>
      <c r="B12" s="40"/>
      <c r="C12" s="41"/>
      <c r="D12" s="42" t="s">
        <v>851</v>
      </c>
      <c r="E12" s="43">
        <f>K37</f>
        <v>0</v>
      </c>
      <c r="F12" s="44"/>
      <c r="G12" s="94"/>
      <c r="H12" s="95"/>
      <c r="I12" s="95"/>
      <c r="J12" s="95"/>
      <c r="K12" s="96"/>
      <c r="L12" s="2"/>
    </row>
    <row r="13" spans="1:12" ht="15" x14ac:dyDescent="0.25">
      <c r="A13" s="39"/>
      <c r="B13" s="40"/>
      <c r="C13" s="41"/>
      <c r="D13" s="45" t="s">
        <v>850</v>
      </c>
      <c r="E13" s="43">
        <f>E11-E12</f>
        <v>0</v>
      </c>
      <c r="F13" s="44"/>
      <c r="G13" s="94"/>
      <c r="H13" s="95"/>
      <c r="I13" s="95"/>
      <c r="J13" s="95"/>
      <c r="K13" s="96"/>
      <c r="L13" s="2"/>
    </row>
    <row r="14" spans="1:12" ht="48.75" customHeight="1" x14ac:dyDescent="0.2">
      <c r="A14" s="39"/>
      <c r="B14" s="81" t="s">
        <v>852</v>
      </c>
      <c r="C14" s="81"/>
      <c r="D14" s="81"/>
      <c r="E14" s="81"/>
      <c r="F14" s="15"/>
      <c r="G14" s="94"/>
      <c r="H14" s="95"/>
      <c r="I14" s="95"/>
      <c r="J14" s="95"/>
      <c r="K14" s="96"/>
      <c r="L14" s="2"/>
    </row>
    <row r="15" spans="1:12" ht="65.25" customHeight="1" x14ac:dyDescent="0.25">
      <c r="A15" s="46"/>
      <c r="B15" s="88" t="s">
        <v>1026</v>
      </c>
      <c r="C15" s="89"/>
      <c r="D15" s="89"/>
      <c r="E15" s="90"/>
      <c r="F15" s="47"/>
      <c r="G15" s="97"/>
      <c r="H15" s="98"/>
      <c r="I15" s="98"/>
      <c r="J15" s="98"/>
      <c r="K15" s="99"/>
      <c r="L15" s="2"/>
    </row>
    <row r="16" spans="1:12" ht="37.5" customHeight="1" thickBot="1" x14ac:dyDescent="0.3">
      <c r="A16" s="48"/>
      <c r="B16" s="82"/>
      <c r="C16" s="82"/>
      <c r="D16" s="82"/>
      <c r="E16" s="82"/>
      <c r="F16" s="15"/>
      <c r="G16" s="20"/>
      <c r="H16" s="77" t="s">
        <v>853</v>
      </c>
      <c r="I16" s="77"/>
      <c r="J16" s="77"/>
      <c r="K16" s="4" t="s">
        <v>8</v>
      </c>
      <c r="L16" s="2"/>
    </row>
    <row r="17" spans="1:12" ht="45" x14ac:dyDescent="0.25">
      <c r="A17" s="20"/>
      <c r="B17" s="49" t="s">
        <v>6</v>
      </c>
      <c r="C17" s="50" t="s">
        <v>5</v>
      </c>
      <c r="D17" s="50" t="s">
        <v>4</v>
      </c>
      <c r="E17" s="50" t="s">
        <v>720</v>
      </c>
      <c r="F17" s="50" t="s">
        <v>7</v>
      </c>
      <c r="G17" s="50" t="s">
        <v>3</v>
      </c>
      <c r="H17" s="51" t="s">
        <v>722</v>
      </c>
      <c r="I17" s="52" t="s">
        <v>2</v>
      </c>
      <c r="J17" s="53" t="s">
        <v>723</v>
      </c>
      <c r="K17" s="54" t="s">
        <v>1</v>
      </c>
      <c r="L17" s="2"/>
    </row>
    <row r="18" spans="1:12" ht="15" x14ac:dyDescent="0.25">
      <c r="A18" s="55"/>
      <c r="B18" s="56" t="s">
        <v>988</v>
      </c>
      <c r="C18" s="75">
        <v>100038</v>
      </c>
      <c r="D18" s="57" t="s">
        <v>989</v>
      </c>
      <c r="E18" s="58" t="s">
        <v>1013</v>
      </c>
      <c r="F18" s="58" t="s">
        <v>1015</v>
      </c>
      <c r="G18" s="59">
        <v>133.94999999999999</v>
      </c>
      <c r="H18" s="60">
        <f t="shared" ref="H18:H36" si="0">VLOOKUP(C18,MaterialList2,3,FALSE)</f>
        <v>1320</v>
      </c>
      <c r="I18" s="61" t="s">
        <v>1014</v>
      </c>
      <c r="J18" s="12"/>
      <c r="K18" s="62">
        <f>SUM(J18*G18)</f>
        <v>0</v>
      </c>
      <c r="L18" s="2"/>
    </row>
    <row r="19" spans="1:12" ht="15" x14ac:dyDescent="0.25">
      <c r="A19" s="55"/>
      <c r="B19" s="56" t="s">
        <v>990</v>
      </c>
      <c r="C19" s="75">
        <v>110053</v>
      </c>
      <c r="D19" s="57" t="s">
        <v>991</v>
      </c>
      <c r="E19" s="58" t="s">
        <v>721</v>
      </c>
      <c r="F19" s="58" t="s">
        <v>1015</v>
      </c>
      <c r="G19" s="59">
        <v>28.03</v>
      </c>
      <c r="H19" s="60">
        <f t="shared" si="0"/>
        <v>912</v>
      </c>
      <c r="I19" s="61" t="s">
        <v>1014</v>
      </c>
      <c r="J19" s="12"/>
      <c r="K19" s="62">
        <f t="shared" ref="K19:K36" si="1">SUM(J19*G19)</f>
        <v>0</v>
      </c>
      <c r="L19" s="2"/>
    </row>
    <row r="20" spans="1:12" ht="15" x14ac:dyDescent="0.25">
      <c r="A20" s="55"/>
      <c r="B20" s="56" t="s">
        <v>990</v>
      </c>
      <c r="C20" s="75">
        <v>110054</v>
      </c>
      <c r="D20" s="57" t="s">
        <v>992</v>
      </c>
      <c r="E20" s="58" t="s">
        <v>721</v>
      </c>
      <c r="F20" s="58" t="s">
        <v>1015</v>
      </c>
      <c r="G20" s="59">
        <v>48.31</v>
      </c>
      <c r="H20" s="60">
        <f t="shared" si="0"/>
        <v>912</v>
      </c>
      <c r="I20" s="61" t="s">
        <v>1014</v>
      </c>
      <c r="J20" s="12"/>
      <c r="K20" s="62">
        <f t="shared" si="1"/>
        <v>0</v>
      </c>
      <c r="L20" s="2"/>
    </row>
    <row r="21" spans="1:12" ht="15" x14ac:dyDescent="0.25">
      <c r="A21" s="55"/>
      <c r="B21" s="56" t="s">
        <v>990</v>
      </c>
      <c r="C21" s="75">
        <v>110055</v>
      </c>
      <c r="D21" s="57" t="s">
        <v>993</v>
      </c>
      <c r="E21" s="58" t="s">
        <v>721</v>
      </c>
      <c r="F21" s="58" t="s">
        <v>1015</v>
      </c>
      <c r="G21" s="59">
        <v>46.69</v>
      </c>
      <c r="H21" s="60">
        <f t="shared" si="0"/>
        <v>912</v>
      </c>
      <c r="I21" s="61" t="s">
        <v>1014</v>
      </c>
      <c r="J21" s="12"/>
      <c r="K21" s="62">
        <f t="shared" si="1"/>
        <v>0</v>
      </c>
      <c r="L21" s="2"/>
    </row>
    <row r="22" spans="1:12" ht="15" x14ac:dyDescent="0.25">
      <c r="A22" s="55"/>
      <c r="B22" s="56" t="s">
        <v>990</v>
      </c>
      <c r="C22" s="75">
        <v>110056</v>
      </c>
      <c r="D22" s="57" t="s">
        <v>994</v>
      </c>
      <c r="E22" s="58" t="s">
        <v>1013</v>
      </c>
      <c r="F22" s="58" t="s">
        <v>1016</v>
      </c>
      <c r="G22" s="59">
        <v>44.35</v>
      </c>
      <c r="H22" s="60">
        <f t="shared" si="0"/>
        <v>1400</v>
      </c>
      <c r="I22" s="61" t="s">
        <v>1014</v>
      </c>
      <c r="J22" s="12"/>
      <c r="K22" s="62">
        <f t="shared" si="1"/>
        <v>0</v>
      </c>
      <c r="L22" s="2"/>
    </row>
    <row r="23" spans="1:12" ht="15" x14ac:dyDescent="0.25">
      <c r="A23" s="55"/>
      <c r="B23" s="56" t="s">
        <v>995</v>
      </c>
      <c r="C23" s="75">
        <v>110058</v>
      </c>
      <c r="D23" s="57" t="s">
        <v>996</v>
      </c>
      <c r="E23" s="58" t="s">
        <v>721</v>
      </c>
      <c r="F23" s="58" t="s">
        <v>1015</v>
      </c>
      <c r="G23" s="59">
        <v>15.9</v>
      </c>
      <c r="H23" s="60">
        <f t="shared" si="0"/>
        <v>912</v>
      </c>
      <c r="I23" s="61" t="s">
        <v>1014</v>
      </c>
      <c r="J23" s="12"/>
      <c r="K23" s="62">
        <f t="shared" si="1"/>
        <v>0</v>
      </c>
      <c r="L23" s="2"/>
    </row>
    <row r="24" spans="1:12" ht="15" x14ac:dyDescent="0.25">
      <c r="A24" s="55"/>
      <c r="B24" s="56" t="s">
        <v>995</v>
      </c>
      <c r="C24" s="75">
        <v>110059</v>
      </c>
      <c r="D24" s="57" t="s">
        <v>997</v>
      </c>
      <c r="E24" s="58" t="s">
        <v>721</v>
      </c>
      <c r="F24" s="58" t="s">
        <v>1015</v>
      </c>
      <c r="G24" s="59">
        <v>25.83</v>
      </c>
      <c r="H24" s="60">
        <f t="shared" si="0"/>
        <v>912</v>
      </c>
      <c r="I24" s="61" t="s">
        <v>1014</v>
      </c>
      <c r="J24" s="12"/>
      <c r="K24" s="62">
        <f t="shared" si="1"/>
        <v>0</v>
      </c>
      <c r="L24" s="2"/>
    </row>
    <row r="25" spans="1:12" ht="15" x14ac:dyDescent="0.25">
      <c r="A25" s="55"/>
      <c r="B25" s="56" t="s">
        <v>995</v>
      </c>
      <c r="C25" s="75">
        <v>110060</v>
      </c>
      <c r="D25" s="57" t="s">
        <v>998</v>
      </c>
      <c r="E25" s="58" t="s">
        <v>721</v>
      </c>
      <c r="F25" s="58" t="s">
        <v>1015</v>
      </c>
      <c r="G25" s="59">
        <v>18</v>
      </c>
      <c r="H25" s="60">
        <f t="shared" si="0"/>
        <v>912</v>
      </c>
      <c r="I25" s="61" t="s">
        <v>1014</v>
      </c>
      <c r="J25" s="12"/>
      <c r="K25" s="62">
        <f t="shared" si="1"/>
        <v>0</v>
      </c>
      <c r="L25" s="2"/>
    </row>
    <row r="26" spans="1:12" ht="15" x14ac:dyDescent="0.25">
      <c r="A26" s="20"/>
      <c r="B26" s="56" t="s">
        <v>995</v>
      </c>
      <c r="C26" s="75">
        <v>110062</v>
      </c>
      <c r="D26" s="57" t="s">
        <v>999</v>
      </c>
      <c r="E26" s="58" t="s">
        <v>1013</v>
      </c>
      <c r="F26" s="58" t="s">
        <v>1017</v>
      </c>
      <c r="G26" s="59">
        <v>17.28</v>
      </c>
      <c r="H26" s="60">
        <f t="shared" si="0"/>
        <v>1320</v>
      </c>
      <c r="I26" s="61">
        <v>45519</v>
      </c>
      <c r="J26" s="12"/>
      <c r="K26" s="62">
        <f t="shared" si="1"/>
        <v>0</v>
      </c>
      <c r="L26" s="2"/>
    </row>
    <row r="27" spans="1:12" ht="15" x14ac:dyDescent="0.25">
      <c r="A27" s="20"/>
      <c r="B27" s="56" t="s">
        <v>995</v>
      </c>
      <c r="C27" s="75">
        <v>110063</v>
      </c>
      <c r="D27" s="57" t="s">
        <v>1000</v>
      </c>
      <c r="E27" s="58" t="s">
        <v>1013</v>
      </c>
      <c r="F27" s="58" t="s">
        <v>1018</v>
      </c>
      <c r="G27" s="59">
        <v>19.329999999999998</v>
      </c>
      <c r="H27" s="60">
        <f t="shared" si="0"/>
        <v>1320</v>
      </c>
      <c r="I27" s="61">
        <v>45519</v>
      </c>
      <c r="J27" s="12"/>
      <c r="K27" s="62">
        <f t="shared" si="1"/>
        <v>0</v>
      </c>
      <c r="L27" s="2"/>
    </row>
    <row r="28" spans="1:12" ht="15" x14ac:dyDescent="0.25">
      <c r="A28" s="20"/>
      <c r="B28" s="56" t="s">
        <v>995</v>
      </c>
      <c r="C28" s="75">
        <v>110064</v>
      </c>
      <c r="D28" s="57" t="s">
        <v>1001</v>
      </c>
      <c r="E28" s="58" t="s">
        <v>1013</v>
      </c>
      <c r="F28" s="58" t="s">
        <v>1018</v>
      </c>
      <c r="G28" s="59">
        <v>17.52</v>
      </c>
      <c r="H28" s="60">
        <f t="shared" si="0"/>
        <v>1320</v>
      </c>
      <c r="I28" s="61">
        <v>45519</v>
      </c>
      <c r="J28" s="12"/>
      <c r="K28" s="62">
        <f t="shared" si="1"/>
        <v>0</v>
      </c>
      <c r="L28" s="2"/>
    </row>
    <row r="29" spans="1:12" ht="15" x14ac:dyDescent="0.25">
      <c r="A29" s="20"/>
      <c r="B29" s="56" t="s">
        <v>995</v>
      </c>
      <c r="C29" s="75">
        <v>110066</v>
      </c>
      <c r="D29" s="57" t="s">
        <v>1002</v>
      </c>
      <c r="E29" s="58" t="s">
        <v>721</v>
      </c>
      <c r="F29" s="58" t="s">
        <v>1019</v>
      </c>
      <c r="G29" s="59">
        <v>18.25</v>
      </c>
      <c r="H29" s="60">
        <f t="shared" si="0"/>
        <v>1600</v>
      </c>
      <c r="I29" s="61" t="s">
        <v>1014</v>
      </c>
      <c r="J29" s="12"/>
      <c r="K29" s="62">
        <f t="shared" si="1"/>
        <v>0</v>
      </c>
      <c r="L29" s="2"/>
    </row>
    <row r="30" spans="1:12" ht="15" x14ac:dyDescent="0.25">
      <c r="A30" s="20"/>
      <c r="B30" s="56" t="s">
        <v>995</v>
      </c>
      <c r="C30" s="75">
        <v>110101</v>
      </c>
      <c r="D30" s="57" t="s">
        <v>1003</v>
      </c>
      <c r="E30" s="58" t="s">
        <v>721</v>
      </c>
      <c r="F30" s="58" t="s">
        <v>1015</v>
      </c>
      <c r="G30" s="59">
        <v>29.2</v>
      </c>
      <c r="H30" s="60">
        <f t="shared" si="0"/>
        <v>912</v>
      </c>
      <c r="I30" s="61" t="s">
        <v>1014</v>
      </c>
      <c r="J30" s="12"/>
      <c r="K30" s="62">
        <f t="shared" si="1"/>
        <v>0</v>
      </c>
      <c r="L30" s="2"/>
    </row>
    <row r="31" spans="1:12" ht="15" x14ac:dyDescent="0.25">
      <c r="A31" s="20"/>
      <c r="B31" s="56" t="s">
        <v>995</v>
      </c>
      <c r="C31" s="75">
        <v>110102</v>
      </c>
      <c r="D31" s="57" t="s">
        <v>1004</v>
      </c>
      <c r="E31" s="58" t="s">
        <v>721</v>
      </c>
      <c r="F31" s="58" t="s">
        <v>1015</v>
      </c>
      <c r="G31" s="59">
        <v>42.62</v>
      </c>
      <c r="H31" s="60">
        <f t="shared" si="0"/>
        <v>912</v>
      </c>
      <c r="I31" s="61" t="s">
        <v>1014</v>
      </c>
      <c r="J31" s="12"/>
      <c r="K31" s="62">
        <f t="shared" si="1"/>
        <v>0</v>
      </c>
      <c r="L31" s="2"/>
    </row>
    <row r="32" spans="1:12" ht="15" x14ac:dyDescent="0.25">
      <c r="A32" s="20"/>
      <c r="B32" s="56" t="s">
        <v>995</v>
      </c>
      <c r="C32" s="75">
        <v>110360</v>
      </c>
      <c r="D32" s="57" t="s">
        <v>1005</v>
      </c>
      <c r="E32" s="58" t="s">
        <v>721</v>
      </c>
      <c r="F32" s="58" t="s">
        <v>1015</v>
      </c>
      <c r="G32" s="59">
        <v>17.579999999999998</v>
      </c>
      <c r="H32" s="60">
        <f t="shared" si="0"/>
        <v>912</v>
      </c>
      <c r="I32" s="61">
        <v>45519</v>
      </c>
      <c r="J32" s="12"/>
      <c r="K32" s="62">
        <f t="shared" si="1"/>
        <v>0</v>
      </c>
      <c r="L32" s="2"/>
    </row>
    <row r="33" spans="1:12" ht="15" x14ac:dyDescent="0.25">
      <c r="A33" s="20"/>
      <c r="B33" s="56" t="s">
        <v>995</v>
      </c>
      <c r="C33" s="75">
        <v>110483</v>
      </c>
      <c r="D33" s="57" t="s">
        <v>1006</v>
      </c>
      <c r="E33" s="58" t="s">
        <v>721</v>
      </c>
      <c r="F33" s="58" t="s">
        <v>1015</v>
      </c>
      <c r="G33" s="59">
        <v>29.75</v>
      </c>
      <c r="H33" s="60">
        <f t="shared" si="0"/>
        <v>864</v>
      </c>
      <c r="I33" s="61" t="s">
        <v>1014</v>
      </c>
      <c r="J33" s="12"/>
      <c r="K33" s="62">
        <f t="shared" si="1"/>
        <v>0</v>
      </c>
      <c r="L33" s="2"/>
    </row>
    <row r="34" spans="1:12" ht="15" x14ac:dyDescent="0.25">
      <c r="A34" s="20"/>
      <c r="B34" s="56" t="s">
        <v>1007</v>
      </c>
      <c r="C34" s="75">
        <v>111368</v>
      </c>
      <c r="D34" s="57" t="s">
        <v>1008</v>
      </c>
      <c r="E34" s="58" t="s">
        <v>1013</v>
      </c>
      <c r="F34" s="58" t="s">
        <v>1020</v>
      </c>
      <c r="G34" s="59">
        <v>224</v>
      </c>
      <c r="H34" s="60">
        <f t="shared" si="0"/>
        <v>950</v>
      </c>
      <c r="I34" s="61" t="s">
        <v>1014</v>
      </c>
      <c r="J34" s="12"/>
      <c r="K34" s="62">
        <f t="shared" si="1"/>
        <v>0</v>
      </c>
      <c r="L34" s="2"/>
    </row>
    <row r="35" spans="1:12" ht="15" x14ac:dyDescent="0.25">
      <c r="A35" s="20"/>
      <c r="B35" s="56" t="s">
        <v>1009</v>
      </c>
      <c r="C35" s="75">
        <v>110073</v>
      </c>
      <c r="D35" s="57" t="s">
        <v>1010</v>
      </c>
      <c r="E35" s="58" t="s">
        <v>721</v>
      </c>
      <c r="F35" s="58" t="s">
        <v>1021</v>
      </c>
      <c r="G35" s="59">
        <v>55.5</v>
      </c>
      <c r="H35" s="60">
        <f t="shared" si="0"/>
        <v>1232</v>
      </c>
      <c r="I35" s="61">
        <v>45519</v>
      </c>
      <c r="J35" s="12"/>
      <c r="K35" s="62">
        <f t="shared" si="1"/>
        <v>0</v>
      </c>
      <c r="L35" s="2"/>
    </row>
    <row r="36" spans="1:12" ht="15" x14ac:dyDescent="0.25">
      <c r="A36" s="20"/>
      <c r="B36" s="56" t="s">
        <v>1011</v>
      </c>
      <c r="C36" s="75">
        <v>110630</v>
      </c>
      <c r="D36" s="57" t="s">
        <v>1012</v>
      </c>
      <c r="E36" s="58" t="s">
        <v>721</v>
      </c>
      <c r="F36" s="58" t="s">
        <v>1022</v>
      </c>
      <c r="G36" s="59">
        <v>39.590000000000003</v>
      </c>
      <c r="H36" s="60">
        <f t="shared" si="0"/>
        <v>800</v>
      </c>
      <c r="I36" s="61" t="s">
        <v>1014</v>
      </c>
      <c r="J36" s="12"/>
      <c r="K36" s="62">
        <f t="shared" si="1"/>
        <v>0</v>
      </c>
      <c r="L36" s="2"/>
    </row>
    <row r="37" spans="1:12" ht="15" x14ac:dyDescent="0.25">
      <c r="A37" s="20"/>
      <c r="B37" s="63"/>
      <c r="C37" s="57"/>
      <c r="D37" s="64"/>
      <c r="E37" s="65"/>
      <c r="F37" s="65"/>
      <c r="G37" s="66"/>
      <c r="H37" s="66"/>
      <c r="I37" s="66"/>
      <c r="J37" s="67" t="s">
        <v>0</v>
      </c>
      <c r="K37" s="68">
        <f>SUM(K18:K36)</f>
        <v>0</v>
      </c>
      <c r="L37" s="2"/>
    </row>
    <row r="38" spans="1:12" x14ac:dyDescent="0.25">
      <c r="A38" s="20"/>
      <c r="B38" s="4" t="s">
        <v>28</v>
      </c>
      <c r="C38" s="69"/>
      <c r="D38" s="20"/>
      <c r="E38" s="20"/>
      <c r="F38" s="20"/>
      <c r="G38" s="20"/>
      <c r="H38" s="20"/>
      <c r="I38" s="20"/>
      <c r="J38" s="20"/>
      <c r="K38" s="4" t="s">
        <v>28</v>
      </c>
      <c r="L38" s="20"/>
    </row>
    <row r="62" spans="5:9" x14ac:dyDescent="0.25">
      <c r="E62" s="18"/>
      <c r="F62" s="18"/>
      <c r="G62" s="19"/>
      <c r="H62" s="19"/>
      <c r="I62" s="19"/>
    </row>
    <row r="63" spans="5:9" x14ac:dyDescent="0.25">
      <c r="E63" s="18"/>
      <c r="F63" s="18"/>
      <c r="G63" s="19"/>
      <c r="H63" s="19"/>
      <c r="I63" s="19"/>
    </row>
    <row r="64" spans="5:9" x14ac:dyDescent="0.25">
      <c r="E64" s="18"/>
      <c r="F64" s="18"/>
      <c r="G64" s="19"/>
      <c r="H64" s="19"/>
      <c r="I64" s="19"/>
    </row>
    <row r="65" spans="3:9" x14ac:dyDescent="0.25">
      <c r="C65" s="16"/>
      <c r="E65" s="18"/>
      <c r="F65" s="18"/>
      <c r="G65" s="19"/>
      <c r="H65" s="19"/>
      <c r="I65" s="19"/>
    </row>
    <row r="66" spans="3:9" x14ac:dyDescent="0.25">
      <c r="C66" s="16"/>
      <c r="E66" s="18"/>
      <c r="F66" s="18"/>
      <c r="G66" s="19"/>
      <c r="H66" s="19"/>
      <c r="I66" s="19"/>
    </row>
    <row r="67" spans="3:9" x14ac:dyDescent="0.25">
      <c r="C67" s="16"/>
      <c r="E67" s="18"/>
      <c r="F67" s="18"/>
      <c r="G67" s="19"/>
      <c r="H67" s="19"/>
      <c r="I67" s="19"/>
    </row>
    <row r="68" spans="3:9" x14ac:dyDescent="0.25">
      <c r="C68" s="16"/>
      <c r="E68" s="18"/>
      <c r="F68" s="18"/>
      <c r="G68" s="19"/>
      <c r="H68" s="19"/>
      <c r="I68" s="19"/>
    </row>
    <row r="69" spans="3:9" x14ac:dyDescent="0.25">
      <c r="C69" s="16"/>
      <c r="E69" s="18"/>
      <c r="F69" s="18"/>
      <c r="G69" s="19"/>
      <c r="H69" s="19"/>
      <c r="I69" s="19"/>
    </row>
    <row r="70" spans="3:9" x14ac:dyDescent="0.25">
      <c r="C70" s="16"/>
      <c r="E70" s="18"/>
      <c r="F70" s="18"/>
      <c r="G70" s="19"/>
      <c r="H70" s="19"/>
      <c r="I70" s="19"/>
    </row>
    <row r="71" spans="3:9" x14ac:dyDescent="0.25">
      <c r="C71" s="16"/>
      <c r="E71" s="18"/>
      <c r="F71" s="18"/>
      <c r="G71" s="19"/>
      <c r="H71" s="19"/>
      <c r="I71" s="19"/>
    </row>
    <row r="72" spans="3:9" x14ac:dyDescent="0.25">
      <c r="C72" s="16"/>
      <c r="E72" s="18"/>
      <c r="F72" s="18"/>
      <c r="G72" s="19"/>
      <c r="H72" s="19"/>
      <c r="I72" s="19"/>
    </row>
    <row r="73" spans="3:9" x14ac:dyDescent="0.25">
      <c r="C73" s="16"/>
      <c r="E73" s="18"/>
      <c r="F73" s="18"/>
      <c r="G73" s="19"/>
      <c r="H73" s="19"/>
      <c r="I73" s="19"/>
    </row>
    <row r="74" spans="3:9" x14ac:dyDescent="0.25">
      <c r="C74" s="16"/>
      <c r="E74" s="18"/>
      <c r="F74" s="18"/>
      <c r="G74" s="19"/>
      <c r="H74" s="19"/>
      <c r="I74" s="19"/>
    </row>
    <row r="75" spans="3:9" x14ac:dyDescent="0.25">
      <c r="C75" s="16"/>
      <c r="E75" s="18"/>
      <c r="F75" s="18"/>
      <c r="G75" s="19"/>
      <c r="H75" s="19"/>
      <c r="I75" s="19"/>
    </row>
    <row r="76" spans="3:9" x14ac:dyDescent="0.25">
      <c r="C76" s="16"/>
      <c r="E76" s="18"/>
      <c r="F76" s="18"/>
      <c r="G76" s="19"/>
      <c r="H76" s="19"/>
      <c r="I76" s="19"/>
    </row>
    <row r="77" spans="3:9" x14ac:dyDescent="0.25">
      <c r="C77" s="16"/>
      <c r="E77" s="18"/>
      <c r="F77" s="18"/>
      <c r="G77" s="19"/>
      <c r="H77" s="19"/>
      <c r="I77" s="19"/>
    </row>
    <row r="78" spans="3:9" x14ac:dyDescent="0.25">
      <c r="C78" s="16"/>
      <c r="E78" s="18"/>
      <c r="F78" s="18"/>
      <c r="G78" s="19"/>
      <c r="H78" s="19"/>
      <c r="I78" s="19"/>
    </row>
    <row r="79" spans="3:9" x14ac:dyDescent="0.25">
      <c r="C79" s="16"/>
      <c r="E79" s="18"/>
      <c r="F79" s="18"/>
      <c r="G79" s="19"/>
      <c r="H79" s="19"/>
      <c r="I79" s="19"/>
    </row>
    <row r="80" spans="3:9" x14ac:dyDescent="0.25">
      <c r="C80" s="16"/>
      <c r="E80" s="18"/>
      <c r="F80" s="18"/>
      <c r="G80" s="19"/>
      <c r="H80" s="19"/>
      <c r="I80" s="19"/>
    </row>
    <row r="81" spans="3:9" x14ac:dyDescent="0.25">
      <c r="C81" s="16"/>
      <c r="E81" s="18"/>
      <c r="F81" s="18"/>
      <c r="G81" s="19"/>
      <c r="H81" s="19"/>
      <c r="I81" s="19"/>
    </row>
    <row r="82" spans="3:9" x14ac:dyDescent="0.25">
      <c r="C82" s="16"/>
      <c r="E82" s="18"/>
      <c r="F82" s="18"/>
      <c r="G82" s="19"/>
      <c r="H82" s="19"/>
      <c r="I82" s="19"/>
    </row>
    <row r="83" spans="3:9" x14ac:dyDescent="0.25">
      <c r="C83" s="16"/>
      <c r="E83" s="18"/>
      <c r="F83" s="18"/>
      <c r="G83" s="19"/>
      <c r="H83" s="19"/>
      <c r="I83" s="19"/>
    </row>
    <row r="84" spans="3:9" x14ac:dyDescent="0.25">
      <c r="C84" s="16"/>
      <c r="E84" s="18"/>
      <c r="F84" s="18"/>
      <c r="G84" s="19"/>
      <c r="H84" s="19"/>
      <c r="I84" s="19"/>
    </row>
    <row r="85" spans="3:9" x14ac:dyDescent="0.25">
      <c r="C85" s="16"/>
      <c r="E85" s="18"/>
      <c r="F85" s="18"/>
      <c r="G85" s="19"/>
      <c r="H85" s="19"/>
      <c r="I85" s="19"/>
    </row>
    <row r="86" spans="3:9" x14ac:dyDescent="0.25">
      <c r="C86" s="16"/>
      <c r="E86" s="18"/>
      <c r="F86" s="18"/>
      <c r="G86" s="19"/>
      <c r="H86" s="19"/>
      <c r="I86" s="19"/>
    </row>
    <row r="87" spans="3:9" x14ac:dyDescent="0.25">
      <c r="C87" s="16"/>
      <c r="E87" s="18"/>
      <c r="F87" s="18"/>
      <c r="G87" s="19"/>
      <c r="H87" s="19"/>
      <c r="I87" s="19"/>
    </row>
    <row r="88" spans="3:9" x14ac:dyDescent="0.25">
      <c r="C88" s="16"/>
      <c r="G88" s="19"/>
      <c r="H88" s="19"/>
      <c r="I88" s="19"/>
    </row>
    <row r="89" spans="3:9" x14ac:dyDescent="0.25">
      <c r="C89" s="16"/>
      <c r="G89" s="19"/>
      <c r="H89" s="19"/>
      <c r="I89" s="19"/>
    </row>
    <row r="90" spans="3:9" x14ac:dyDescent="0.25">
      <c r="C90" s="16"/>
      <c r="G90" s="19"/>
      <c r="H90" s="19"/>
      <c r="I90" s="19"/>
    </row>
    <row r="91" spans="3:9" x14ac:dyDescent="0.25">
      <c r="C91" s="16"/>
      <c r="G91" s="19"/>
      <c r="H91" s="19"/>
      <c r="I91" s="19"/>
    </row>
    <row r="92" spans="3:9" x14ac:dyDescent="0.25">
      <c r="C92" s="16"/>
      <c r="G92" s="19"/>
      <c r="H92" s="19"/>
      <c r="I92" s="19"/>
    </row>
    <row r="93" spans="3:9" x14ac:dyDescent="0.25">
      <c r="C93" s="16"/>
      <c r="G93" s="19"/>
      <c r="H93" s="19"/>
      <c r="I93" s="19"/>
    </row>
    <row r="94" spans="3:9" x14ac:dyDescent="0.25">
      <c r="C94" s="16"/>
      <c r="G94" s="19"/>
      <c r="H94" s="19"/>
      <c r="I94" s="19"/>
    </row>
    <row r="95" spans="3:9" x14ac:dyDescent="0.25">
      <c r="C95" s="16"/>
      <c r="G95" s="19"/>
      <c r="H95" s="19"/>
      <c r="I95" s="19"/>
    </row>
    <row r="96" spans="3:9" x14ac:dyDescent="0.25">
      <c r="C96" s="16"/>
      <c r="G96" s="19"/>
      <c r="H96" s="19"/>
      <c r="I96" s="19"/>
    </row>
    <row r="97" spans="3:9" x14ac:dyDescent="0.25">
      <c r="C97" s="16"/>
      <c r="G97" s="19"/>
      <c r="H97" s="19"/>
      <c r="I97" s="19"/>
    </row>
    <row r="98" spans="3:9" x14ac:dyDescent="0.25">
      <c r="C98" s="16"/>
      <c r="G98" s="19"/>
      <c r="H98" s="19"/>
      <c r="I98" s="19"/>
    </row>
    <row r="99" spans="3:9" x14ac:dyDescent="0.25">
      <c r="C99" s="16"/>
      <c r="G99" s="19"/>
      <c r="H99" s="19"/>
      <c r="I99" s="19"/>
    </row>
    <row r="100" spans="3:9" x14ac:dyDescent="0.25">
      <c r="C100" s="16"/>
      <c r="G100" s="19"/>
      <c r="H100" s="19"/>
      <c r="I100" s="19"/>
    </row>
    <row r="101" spans="3:9" x14ac:dyDescent="0.25">
      <c r="C101" s="16"/>
      <c r="G101" s="19"/>
      <c r="H101" s="19"/>
      <c r="I101" s="19"/>
    </row>
    <row r="102" spans="3:9" x14ac:dyDescent="0.25">
      <c r="C102" s="16"/>
      <c r="G102" s="19"/>
      <c r="H102" s="19"/>
      <c r="I102" s="19"/>
    </row>
    <row r="103" spans="3:9" x14ac:dyDescent="0.25">
      <c r="C103" s="16"/>
      <c r="G103" s="19"/>
      <c r="H103" s="19"/>
      <c r="I103" s="19"/>
    </row>
    <row r="104" spans="3:9" x14ac:dyDescent="0.25">
      <c r="C104" s="16"/>
      <c r="G104" s="19"/>
      <c r="H104" s="19"/>
      <c r="I104" s="19"/>
    </row>
    <row r="105" spans="3:9" x14ac:dyDescent="0.25">
      <c r="C105" s="16"/>
      <c r="G105" s="19"/>
      <c r="H105" s="19"/>
      <c r="I105" s="19"/>
    </row>
    <row r="106" spans="3:9" x14ac:dyDescent="0.25">
      <c r="C106" s="16"/>
      <c r="G106" s="19"/>
      <c r="H106" s="19"/>
      <c r="I106" s="19"/>
    </row>
  </sheetData>
  <sheetProtection algorithmName="SHA-512" hashValue="isso7Lza7kBGzVHOs4z9ZbYXtDyW17euAYMOGfXKIpLEEzl/dkHuZTskcc4RMrp+90/DHEc3LoxOlsU9XqyY5g==" saltValue="4B4m7b42Pr5ZjZQwaj6mIA==" spinCount="100000" sheet="1" objects="1" scenarios="1" formatCells="0" formatColumns="0" formatRows="0" sort="0" autoFilter="0"/>
  <autoFilter ref="B17:K38" xr:uid="{522F009B-C4B1-4BB3-9DC5-75CA9F80A617}"/>
  <sortState xmlns:xlrd2="http://schemas.microsoft.com/office/spreadsheetml/2017/richdata2" ref="B18:K36">
    <sortCondition ref="B18:B36" customList="Fruit,Vegetable,Legumes,Juice,Dairy,Peanut,Poultry,Egg,Meat"/>
    <sortCondition ref="D18:D36"/>
  </sortState>
  <mergeCells count="9">
    <mergeCell ref="H16:J16"/>
    <mergeCell ref="B8:E8"/>
    <mergeCell ref="B14:E14"/>
    <mergeCell ref="B16:E16"/>
    <mergeCell ref="C2:E2"/>
    <mergeCell ref="B11:D11"/>
    <mergeCell ref="B15:E15"/>
    <mergeCell ref="G2:K15"/>
    <mergeCell ref="B10:D10"/>
  </mergeCells>
  <conditionalFormatting sqref="B18:H18 B19:B37 J18:K36 C19:H36">
    <cfRule type="expression" dxfId="17" priority="27">
      <formula>MOD(ROW(),2)=0</formula>
    </cfRule>
  </conditionalFormatting>
  <conditionalFormatting sqref="I26:I28 I32 I35">
    <cfRule type="expression" dxfId="16" priority="17">
      <formula>MOD(ROW(),2)=0</formula>
    </cfRule>
  </conditionalFormatting>
  <conditionalFormatting sqref="I18">
    <cfRule type="expression" dxfId="15" priority="16">
      <formula>MOD(ROW(),2)=0</formula>
    </cfRule>
  </conditionalFormatting>
  <conditionalFormatting sqref="I19">
    <cfRule type="expression" dxfId="14" priority="15">
      <formula>MOD(ROW(),2)=0</formula>
    </cfRule>
  </conditionalFormatting>
  <conditionalFormatting sqref="I20">
    <cfRule type="expression" dxfId="13" priority="14">
      <formula>MOD(ROW(),2)=0</formula>
    </cfRule>
  </conditionalFormatting>
  <conditionalFormatting sqref="I21">
    <cfRule type="expression" dxfId="12" priority="13">
      <formula>MOD(ROW(),2)=0</formula>
    </cfRule>
  </conditionalFormatting>
  <conditionalFormatting sqref="I22">
    <cfRule type="expression" dxfId="11" priority="12">
      <formula>MOD(ROW(),2)=0</formula>
    </cfRule>
  </conditionalFormatting>
  <conditionalFormatting sqref="I23">
    <cfRule type="expression" dxfId="10" priority="11">
      <formula>MOD(ROW(),2)=0</formula>
    </cfRule>
  </conditionalFormatting>
  <conditionalFormatting sqref="I24">
    <cfRule type="expression" dxfId="9" priority="10">
      <formula>MOD(ROW(),2)=0</formula>
    </cfRule>
  </conditionalFormatting>
  <conditionalFormatting sqref="I25">
    <cfRule type="expression" dxfId="8" priority="9">
      <formula>MOD(ROW(),2)=0</formula>
    </cfRule>
  </conditionalFormatting>
  <conditionalFormatting sqref="I29">
    <cfRule type="expression" dxfId="7" priority="8">
      <formula>MOD(ROW(),2)=0</formula>
    </cfRule>
  </conditionalFormatting>
  <conditionalFormatting sqref="I30">
    <cfRule type="expression" dxfId="6" priority="7">
      <formula>MOD(ROW(),2)=0</formula>
    </cfRule>
  </conditionalFormatting>
  <conditionalFormatting sqref="I31">
    <cfRule type="expression" dxfId="5" priority="6">
      <formula>MOD(ROW(),2)=0</formula>
    </cfRule>
  </conditionalFormatting>
  <conditionalFormatting sqref="I33">
    <cfRule type="expression" dxfId="4" priority="5">
      <formula>MOD(ROW(),2)=0</formula>
    </cfRule>
  </conditionalFormatting>
  <conditionalFormatting sqref="I34">
    <cfRule type="expression" dxfId="3" priority="4">
      <formula>MOD(ROW(),2)=0</formula>
    </cfRule>
  </conditionalFormatting>
  <conditionalFormatting sqref="I36">
    <cfRule type="expression" dxfId="2" priority="3">
      <formula>MOD(ROW(),2)=0</formula>
    </cfRule>
  </conditionalFormatting>
  <conditionalFormatting sqref="E13">
    <cfRule type="cellIs" dxfId="1" priority="1" operator="lessThan">
      <formula>0</formula>
    </cfRule>
    <cfRule type="cellIs" dxfId="0" priority="2" operator="greaterThan">
      <formula>0</formula>
    </cfRule>
  </conditionalFormatting>
  <hyperlinks>
    <hyperlink ref="E6" r:id="rId1" tooltip="Click to submit a request to update your School District's Food Service Director's information." display="Update Info" xr:uid="{96B69F52-E821-444E-855D-2F3B3DEC305E}"/>
    <hyperlink ref="B14" r:id="rId2" tooltip="Click here to send an email to OGS USDA Food Distribution about this survey." display="Have a question? Click here to submit your question to OGS USDA Food Distribution." xr:uid="{B18155A1-84CB-42C5-9050-BBC548152209}"/>
    <hyperlink ref="K38" location="'Kosher Ordering Worksheet'!A1" display="Go to Top" xr:uid="{25484847-B832-4C3E-AAAF-5DAFD7A51E45}"/>
    <hyperlink ref="B38" location="'Kosher Ordering Worksheet'!A1" display="Go to Top" xr:uid="{BEB3CE54-6EAD-45E1-9ECE-656D53AA3394}"/>
    <hyperlink ref="B14:E14" r:id="rId3" tooltip="Click here to send an email to OGS USDA Food Distribution about this survey." display="📧 Have a question? Email Us" xr:uid="{801B509E-458F-4D20-8D2D-9BE93D35BB61}"/>
    <hyperlink ref="H16" r:id="rId4" tooltip="Click here to open the Recipient Agency Login" display="Completed this worksheet? Click here to open WBSCM and submit" xr:uid="{4DB22141-A7C3-4E19-9BF7-9A429C943895}"/>
    <hyperlink ref="K16" location="'Kosher Ordering Worksheet'!K37" display="Go to Bottom" xr:uid="{0C89F58B-F226-4072-81FA-447E431328D4}"/>
  </hyperlinks>
  <pageMargins left="0.25" right="0.25" top="0.5" bottom="0.75" header="0" footer="0.3"/>
  <pageSetup paperSize="5" scale="71" fitToHeight="0" orientation="landscape" r:id="rId5"/>
  <legacyDrawing r:id="rId6"/>
  <extLst>
    <ext xmlns:x14="http://schemas.microsoft.com/office/spreadsheetml/2009/9/main" uri="{CCE6A557-97BC-4b89-ADB6-D9C93CAAB3DF}">
      <x14:dataValidations xmlns:xm="http://schemas.microsoft.com/office/excel/2006/main" count="1">
        <x14:dataValidation type="list" allowBlank="1" showInputMessage="1" showErrorMessage="1" xr:uid="{22DD5419-8426-4F49-AA82-DAA8F75E83D2}">
          <x14:formula1>
            <xm:f>'2.5.24 RA Contact Info'!$A$2:$A$129</xm:f>
          </x14:formula1>
          <xm:sqref>C2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3FBDB-2CBA-402D-9BCC-BF89D4AD0059}">
  <sheetPr>
    <outlinePr summaryBelow="0"/>
  </sheetPr>
  <dimension ref="A1:D961"/>
  <sheetViews>
    <sheetView workbookViewId="0">
      <pane ySplit="1" topLeftCell="A925" activePane="bottomLeft" state="frozen"/>
      <selection pane="bottomLeft" activeCell="G947" sqref="G947"/>
    </sheetView>
  </sheetViews>
  <sheetFormatPr defaultRowHeight="15" x14ac:dyDescent="0.25"/>
  <cols>
    <col min="1" max="1" width="11.5703125" style="70" bestFit="1" customWidth="1"/>
    <col min="2" max="2" width="41" style="70" bestFit="1" customWidth="1"/>
    <col min="3" max="3" width="17" style="70" bestFit="1" customWidth="1"/>
    <col min="4" max="4" width="20" style="71" bestFit="1" customWidth="1"/>
    <col min="5" max="16384" width="9.140625" style="70"/>
  </cols>
  <sheetData>
    <row r="1" spans="1:4" x14ac:dyDescent="0.25">
      <c r="A1" s="74" t="s">
        <v>1989</v>
      </c>
      <c r="B1" s="74" t="s">
        <v>1988</v>
      </c>
      <c r="C1" s="74" t="s">
        <v>1987</v>
      </c>
      <c r="D1" s="73" t="s">
        <v>1986</v>
      </c>
    </row>
    <row r="2" spans="1:4" x14ac:dyDescent="0.25">
      <c r="A2" s="76">
        <v>100001</v>
      </c>
      <c r="B2" s="70" t="s">
        <v>1985</v>
      </c>
      <c r="C2" s="72">
        <v>1140</v>
      </c>
      <c r="D2" s="71">
        <v>298</v>
      </c>
    </row>
    <row r="3" spans="1:4" x14ac:dyDescent="0.25">
      <c r="A3" s="76">
        <v>100002</v>
      </c>
      <c r="B3" s="70" t="s">
        <v>1984</v>
      </c>
      <c r="C3" s="72">
        <v>1280</v>
      </c>
      <c r="D3" s="71">
        <v>188.43</v>
      </c>
    </row>
    <row r="4" spans="1:4" x14ac:dyDescent="0.25">
      <c r="A4" s="76">
        <v>100003</v>
      </c>
      <c r="B4" s="70" t="s">
        <v>1983</v>
      </c>
      <c r="C4" s="72">
        <v>1280</v>
      </c>
      <c r="D4" s="71">
        <v>231.26</v>
      </c>
    </row>
    <row r="5" spans="1:4" x14ac:dyDescent="0.25">
      <c r="A5" s="76">
        <v>100004</v>
      </c>
      <c r="B5" s="70" t="s">
        <v>1982</v>
      </c>
      <c r="C5" s="72">
        <v>940</v>
      </c>
      <c r="D5" s="71">
        <v>232.7</v>
      </c>
    </row>
    <row r="6" spans="1:4" x14ac:dyDescent="0.25">
      <c r="A6" s="76">
        <v>100006</v>
      </c>
      <c r="B6" s="70" t="s">
        <v>1981</v>
      </c>
      <c r="C6" s="72">
        <v>940</v>
      </c>
      <c r="D6" s="71">
        <v>223.06</v>
      </c>
    </row>
    <row r="7" spans="1:4" x14ac:dyDescent="0.25">
      <c r="A7" s="76">
        <v>100008</v>
      </c>
      <c r="B7" s="70" t="s">
        <v>1980</v>
      </c>
      <c r="C7" s="72">
        <v>940</v>
      </c>
      <c r="D7" s="71">
        <v>235.43</v>
      </c>
    </row>
    <row r="8" spans="1:4" x14ac:dyDescent="0.25">
      <c r="A8" s="76">
        <v>100009</v>
      </c>
      <c r="B8" s="70" t="s">
        <v>1979</v>
      </c>
      <c r="C8" s="72">
        <v>940</v>
      </c>
      <c r="D8" s="71">
        <v>143.44</v>
      </c>
    </row>
    <row r="9" spans="1:4" x14ac:dyDescent="0.25">
      <c r="A9" s="76">
        <v>100011</v>
      </c>
      <c r="B9" s="70" t="s">
        <v>1978</v>
      </c>
      <c r="C9" s="72">
        <v>1280</v>
      </c>
      <c r="D9" s="71">
        <v>194.02</v>
      </c>
    </row>
    <row r="10" spans="1:4" x14ac:dyDescent="0.25">
      <c r="A10" s="76">
        <v>100012</v>
      </c>
      <c r="B10" s="70" t="s">
        <v>1977</v>
      </c>
      <c r="C10" s="72">
        <v>1280</v>
      </c>
      <c r="D10" s="71">
        <v>238</v>
      </c>
    </row>
    <row r="11" spans="1:4" x14ac:dyDescent="0.25">
      <c r="A11" s="76">
        <v>100017</v>
      </c>
      <c r="B11" s="70" t="s">
        <v>1976</v>
      </c>
      <c r="C11" s="72">
        <v>1320</v>
      </c>
      <c r="D11" s="71">
        <v>271.5</v>
      </c>
    </row>
    <row r="12" spans="1:4" x14ac:dyDescent="0.25">
      <c r="A12" s="76">
        <v>100018</v>
      </c>
      <c r="B12" s="70" t="s">
        <v>1975</v>
      </c>
      <c r="C12" s="72">
        <v>1320</v>
      </c>
      <c r="D12" s="71">
        <v>251.31</v>
      </c>
    </row>
    <row r="13" spans="1:4" x14ac:dyDescent="0.25">
      <c r="A13" s="76">
        <v>100019</v>
      </c>
      <c r="B13" s="70" t="s">
        <v>1974</v>
      </c>
      <c r="C13" s="72">
        <v>1320</v>
      </c>
      <c r="D13" s="71">
        <v>252.9</v>
      </c>
    </row>
    <row r="14" spans="1:4" x14ac:dyDescent="0.25">
      <c r="A14" s="76">
        <v>100020</v>
      </c>
      <c r="B14" s="70" t="s">
        <v>1973</v>
      </c>
      <c r="C14" s="72">
        <v>990</v>
      </c>
      <c r="D14" s="71">
        <v>208.9</v>
      </c>
    </row>
    <row r="15" spans="1:4" x14ac:dyDescent="0.25">
      <c r="A15" s="76">
        <v>100021</v>
      </c>
      <c r="B15" s="70" t="s">
        <v>1972</v>
      </c>
      <c r="C15" s="72">
        <v>1344</v>
      </c>
      <c r="D15" s="71">
        <v>222.2</v>
      </c>
    </row>
    <row r="16" spans="1:4" x14ac:dyDescent="0.25">
      <c r="A16" s="76">
        <v>100022</v>
      </c>
      <c r="B16" s="70" t="s">
        <v>1971</v>
      </c>
      <c r="C16" s="72">
        <v>840</v>
      </c>
      <c r="D16" s="71">
        <v>203.95</v>
      </c>
    </row>
    <row r="17" spans="1:4" x14ac:dyDescent="0.25">
      <c r="A17" s="76">
        <v>100034</v>
      </c>
      <c r="B17" s="70" t="s">
        <v>1970</v>
      </c>
      <c r="C17" s="72">
        <v>1344</v>
      </c>
      <c r="D17" s="71">
        <v>228.04</v>
      </c>
    </row>
    <row r="18" spans="1:4" x14ac:dyDescent="0.25">
      <c r="A18" s="76">
        <v>100035</v>
      </c>
      <c r="B18" s="70" t="s">
        <v>1969</v>
      </c>
      <c r="C18" s="72">
        <v>1650</v>
      </c>
      <c r="D18" s="71">
        <v>225.65</v>
      </c>
    </row>
    <row r="19" spans="1:4" x14ac:dyDescent="0.25">
      <c r="A19" s="76">
        <v>100036</v>
      </c>
      <c r="B19" s="70" t="s">
        <v>1968</v>
      </c>
      <c r="C19" s="72">
        <v>1320</v>
      </c>
      <c r="D19" s="71">
        <v>213.3</v>
      </c>
    </row>
    <row r="20" spans="1:4" x14ac:dyDescent="0.25">
      <c r="A20" s="76">
        <v>100037</v>
      </c>
      <c r="B20" s="70" t="s">
        <v>1967</v>
      </c>
      <c r="C20" s="72">
        <v>1320</v>
      </c>
      <c r="D20" s="71">
        <v>212.5</v>
      </c>
    </row>
    <row r="21" spans="1:4" x14ac:dyDescent="0.25">
      <c r="A21" s="76">
        <v>100038</v>
      </c>
      <c r="B21" s="70" t="s">
        <v>1966</v>
      </c>
      <c r="C21" s="72">
        <v>1320</v>
      </c>
      <c r="D21" s="71">
        <v>446.5</v>
      </c>
    </row>
    <row r="22" spans="1:4" x14ac:dyDescent="0.25">
      <c r="A22" s="76">
        <v>100043</v>
      </c>
      <c r="B22" s="70" t="s">
        <v>1965</v>
      </c>
      <c r="C22" s="72">
        <v>1000</v>
      </c>
      <c r="D22" s="71">
        <v>142.68</v>
      </c>
    </row>
    <row r="23" spans="1:4" x14ac:dyDescent="0.25">
      <c r="A23" s="76">
        <v>100044</v>
      </c>
      <c r="B23" s="70" t="s">
        <v>1964</v>
      </c>
      <c r="C23" s="72">
        <v>2000</v>
      </c>
      <c r="D23" s="71">
        <v>1289</v>
      </c>
    </row>
    <row r="24" spans="1:4" x14ac:dyDescent="0.25">
      <c r="A24" s="76">
        <v>100046</v>
      </c>
      <c r="B24" s="70" t="s">
        <v>1963</v>
      </c>
      <c r="C24" s="72">
        <v>1334</v>
      </c>
      <c r="D24" s="71">
        <v>113.73</v>
      </c>
    </row>
    <row r="25" spans="1:4" x14ac:dyDescent="0.25">
      <c r="A25" s="76">
        <v>100047</v>
      </c>
      <c r="B25" s="70" t="s">
        <v>1962</v>
      </c>
      <c r="C25" s="72">
        <v>0</v>
      </c>
      <c r="D25" s="71">
        <v>79.98</v>
      </c>
    </row>
    <row r="26" spans="1:4" x14ac:dyDescent="0.25">
      <c r="A26" s="76">
        <v>100048</v>
      </c>
      <c r="B26" s="70" t="s">
        <v>1961</v>
      </c>
      <c r="C26" s="72">
        <v>2640</v>
      </c>
      <c r="D26" s="71">
        <v>57.4</v>
      </c>
    </row>
    <row r="27" spans="1:4" x14ac:dyDescent="0.25">
      <c r="A27" s="76">
        <v>100050</v>
      </c>
      <c r="B27" s="70" t="s">
        <v>1960</v>
      </c>
      <c r="C27" s="72">
        <v>1500</v>
      </c>
      <c r="D27" s="71">
        <v>41.25</v>
      </c>
    </row>
    <row r="28" spans="1:4" x14ac:dyDescent="0.25">
      <c r="A28" s="76">
        <v>100051</v>
      </c>
      <c r="B28" s="70" t="s">
        <v>1959</v>
      </c>
      <c r="C28" s="72">
        <v>1836</v>
      </c>
      <c r="D28" s="71">
        <v>71.08</v>
      </c>
    </row>
    <row r="29" spans="1:4" x14ac:dyDescent="0.25">
      <c r="A29" s="76">
        <v>100053</v>
      </c>
      <c r="B29" s="70" t="s">
        <v>1958</v>
      </c>
      <c r="C29" s="72">
        <v>2400</v>
      </c>
      <c r="D29" s="71">
        <v>81.5</v>
      </c>
    </row>
    <row r="30" spans="1:4" x14ac:dyDescent="0.25">
      <c r="A30" s="76">
        <v>100055</v>
      </c>
      <c r="B30" s="70" t="s">
        <v>1957</v>
      </c>
      <c r="C30" s="72">
        <v>750</v>
      </c>
      <c r="D30" s="71">
        <v>109.11</v>
      </c>
    </row>
    <row r="31" spans="1:4" x14ac:dyDescent="0.25">
      <c r="A31" s="76">
        <v>100058</v>
      </c>
      <c r="B31" s="70" t="s">
        <v>1956</v>
      </c>
      <c r="C31" s="72">
        <v>780</v>
      </c>
      <c r="D31" s="71">
        <v>0</v>
      </c>
    </row>
    <row r="32" spans="1:4" x14ac:dyDescent="0.25">
      <c r="A32" s="76">
        <v>100060</v>
      </c>
      <c r="B32" s="70" t="s">
        <v>1955</v>
      </c>
      <c r="C32" s="72">
        <v>725</v>
      </c>
      <c r="D32" s="71">
        <v>0</v>
      </c>
    </row>
    <row r="33" spans="1:4" x14ac:dyDescent="0.25">
      <c r="A33" s="76">
        <v>100065</v>
      </c>
      <c r="B33" s="70" t="s">
        <v>1954</v>
      </c>
      <c r="C33" s="72">
        <v>1400</v>
      </c>
      <c r="D33" s="71">
        <v>182.91</v>
      </c>
    </row>
    <row r="34" spans="1:4" x14ac:dyDescent="0.25">
      <c r="A34" s="76">
        <v>100068</v>
      </c>
      <c r="B34" s="70" t="s">
        <v>1953</v>
      </c>
      <c r="C34" s="72">
        <v>720</v>
      </c>
      <c r="D34" s="71">
        <v>125</v>
      </c>
    </row>
    <row r="35" spans="1:4" x14ac:dyDescent="0.25">
      <c r="A35" s="76">
        <v>100069</v>
      </c>
      <c r="B35" s="70" t="s">
        <v>1952</v>
      </c>
      <c r="C35" s="72">
        <v>1296</v>
      </c>
      <c r="D35" s="71">
        <v>140</v>
      </c>
    </row>
    <row r="36" spans="1:4" x14ac:dyDescent="0.25">
      <c r="A36" s="76">
        <v>100071</v>
      </c>
      <c r="B36" s="70" t="s">
        <v>1951</v>
      </c>
      <c r="C36" s="72">
        <v>6399</v>
      </c>
      <c r="D36" s="71">
        <v>532.07000000000005</v>
      </c>
    </row>
    <row r="37" spans="1:4" x14ac:dyDescent="0.25">
      <c r="A37" s="76">
        <v>100072</v>
      </c>
      <c r="B37" s="70" t="s">
        <v>1950</v>
      </c>
      <c r="C37" s="72">
        <v>6719</v>
      </c>
      <c r="D37" s="71">
        <v>850</v>
      </c>
    </row>
    <row r="38" spans="1:4" x14ac:dyDescent="0.25">
      <c r="A38" s="76">
        <v>100073</v>
      </c>
      <c r="B38" s="70" t="s">
        <v>1949</v>
      </c>
      <c r="C38" s="72">
        <v>3360</v>
      </c>
      <c r="D38" s="71">
        <v>500</v>
      </c>
    </row>
    <row r="39" spans="1:4" x14ac:dyDescent="0.25">
      <c r="A39" s="76">
        <v>100074</v>
      </c>
      <c r="B39" s="70" t="s">
        <v>1948</v>
      </c>
      <c r="C39" s="72">
        <v>6399</v>
      </c>
      <c r="D39" s="71">
        <v>214.5</v>
      </c>
    </row>
    <row r="40" spans="1:4" x14ac:dyDescent="0.25">
      <c r="A40" s="76">
        <v>100075</v>
      </c>
      <c r="B40" s="70" t="s">
        <v>1947</v>
      </c>
      <c r="C40" s="72">
        <v>5940</v>
      </c>
      <c r="D40" s="71">
        <v>214.5</v>
      </c>
    </row>
    <row r="41" spans="1:4" x14ac:dyDescent="0.25">
      <c r="A41" s="76">
        <v>100084</v>
      </c>
      <c r="B41" s="70" t="s">
        <v>1946</v>
      </c>
      <c r="C41" s="72">
        <v>1000</v>
      </c>
      <c r="D41" s="71">
        <v>850</v>
      </c>
    </row>
    <row r="42" spans="1:4" x14ac:dyDescent="0.25">
      <c r="A42" s="76">
        <v>100085</v>
      </c>
      <c r="B42" s="70" t="s">
        <v>1945</v>
      </c>
      <c r="C42" s="72">
        <v>1000</v>
      </c>
      <c r="D42" s="71">
        <v>800</v>
      </c>
    </row>
    <row r="43" spans="1:4" x14ac:dyDescent="0.25">
      <c r="A43" s="76">
        <v>100087</v>
      </c>
      <c r="B43" s="70" t="s">
        <v>1944</v>
      </c>
      <c r="C43" s="72">
        <v>900</v>
      </c>
      <c r="D43" s="71">
        <v>399.99</v>
      </c>
    </row>
    <row r="44" spans="1:4" x14ac:dyDescent="0.25">
      <c r="A44" s="76">
        <v>100089</v>
      </c>
      <c r="B44" s="70" t="s">
        <v>1943</v>
      </c>
      <c r="C44" s="72">
        <v>900</v>
      </c>
      <c r="D44" s="71">
        <v>406</v>
      </c>
    </row>
    <row r="45" spans="1:4" x14ac:dyDescent="0.25">
      <c r="A45" s="76">
        <v>100090</v>
      </c>
      <c r="B45" s="70" t="s">
        <v>1942</v>
      </c>
      <c r="C45" s="72">
        <v>1000</v>
      </c>
      <c r="D45" s="71">
        <v>385</v>
      </c>
    </row>
    <row r="46" spans="1:4" x14ac:dyDescent="0.25">
      <c r="A46" s="76">
        <v>100091</v>
      </c>
      <c r="B46" s="70" t="s">
        <v>1941</v>
      </c>
      <c r="C46" s="72">
        <v>1000</v>
      </c>
      <c r="D46" s="71">
        <v>800</v>
      </c>
    </row>
    <row r="47" spans="1:4" x14ac:dyDescent="0.25">
      <c r="A47" s="76">
        <v>100092</v>
      </c>
      <c r="B47" s="70" t="s">
        <v>1940</v>
      </c>
      <c r="C47" s="72">
        <v>800</v>
      </c>
      <c r="D47" s="71">
        <v>97.68</v>
      </c>
    </row>
    <row r="48" spans="1:4" x14ac:dyDescent="0.25">
      <c r="A48" s="76">
        <v>100094</v>
      </c>
      <c r="B48" s="70" t="s">
        <v>1939</v>
      </c>
      <c r="C48" s="72">
        <v>1000</v>
      </c>
      <c r="D48" s="71">
        <v>212.79</v>
      </c>
    </row>
    <row r="49" spans="1:4" x14ac:dyDescent="0.25">
      <c r="A49" s="76">
        <v>100098</v>
      </c>
      <c r="B49" s="70" t="s">
        <v>1938</v>
      </c>
      <c r="C49" s="72">
        <v>1000</v>
      </c>
      <c r="D49" s="71">
        <v>92.23</v>
      </c>
    </row>
    <row r="50" spans="1:4" x14ac:dyDescent="0.25">
      <c r="A50" s="76">
        <v>100100</v>
      </c>
      <c r="B50" s="70" t="s">
        <v>1937</v>
      </c>
      <c r="C50" s="72">
        <v>0</v>
      </c>
      <c r="D50" s="71">
        <v>92</v>
      </c>
    </row>
    <row r="51" spans="1:4" x14ac:dyDescent="0.25">
      <c r="A51" s="76">
        <v>100101</v>
      </c>
      <c r="B51" s="70" t="s">
        <v>1936</v>
      </c>
      <c r="C51" s="72">
        <v>1000</v>
      </c>
      <c r="D51" s="71">
        <v>220.34</v>
      </c>
    </row>
    <row r="52" spans="1:4" x14ac:dyDescent="0.25">
      <c r="A52" s="76">
        <v>100103</v>
      </c>
      <c r="B52" s="70" t="s">
        <v>1935</v>
      </c>
      <c r="C52" s="72">
        <v>0</v>
      </c>
      <c r="D52" s="71">
        <v>143.77000000000001</v>
      </c>
    </row>
    <row r="53" spans="1:4" x14ac:dyDescent="0.25">
      <c r="A53" s="76">
        <v>100104</v>
      </c>
      <c r="B53" s="70" t="s">
        <v>1934</v>
      </c>
      <c r="C53" s="72">
        <v>1202</v>
      </c>
      <c r="D53" s="71">
        <v>44.5</v>
      </c>
    </row>
    <row r="54" spans="1:4" x14ac:dyDescent="0.25">
      <c r="A54" s="76">
        <v>100106</v>
      </c>
      <c r="B54" s="70" t="s">
        <v>1933</v>
      </c>
      <c r="C54" s="72">
        <v>902</v>
      </c>
      <c r="D54" s="71">
        <v>34.85</v>
      </c>
    </row>
    <row r="55" spans="1:4" x14ac:dyDescent="0.25">
      <c r="A55" s="76">
        <v>100107</v>
      </c>
      <c r="B55" s="70" t="s">
        <v>1932</v>
      </c>
      <c r="C55" s="72">
        <v>902</v>
      </c>
      <c r="D55" s="71">
        <v>42.74</v>
      </c>
    </row>
    <row r="56" spans="1:4" x14ac:dyDescent="0.25">
      <c r="A56" s="76">
        <v>100113</v>
      </c>
      <c r="B56" s="70" t="s">
        <v>1931</v>
      </c>
      <c r="C56" s="72">
        <v>0</v>
      </c>
      <c r="D56" s="71">
        <v>64.16</v>
      </c>
    </row>
    <row r="57" spans="1:4" x14ac:dyDescent="0.25">
      <c r="A57" s="76">
        <v>100116</v>
      </c>
      <c r="B57" s="70" t="s">
        <v>1930</v>
      </c>
      <c r="C57" s="72">
        <v>1300</v>
      </c>
      <c r="D57" s="71">
        <v>176.67</v>
      </c>
    </row>
    <row r="58" spans="1:4" x14ac:dyDescent="0.25">
      <c r="A58" s="76">
        <v>100117</v>
      </c>
      <c r="B58" s="70" t="s">
        <v>1929</v>
      </c>
      <c r="C58" s="72">
        <v>1300</v>
      </c>
      <c r="D58" s="71">
        <v>262.41000000000003</v>
      </c>
    </row>
    <row r="59" spans="1:4" x14ac:dyDescent="0.25">
      <c r="A59" s="76">
        <v>100118</v>
      </c>
      <c r="B59" s="70" t="s">
        <v>1928</v>
      </c>
      <c r="C59" s="72">
        <v>0</v>
      </c>
      <c r="D59" s="71">
        <v>30</v>
      </c>
    </row>
    <row r="60" spans="1:4" x14ac:dyDescent="0.25">
      <c r="A60" s="76">
        <v>100119</v>
      </c>
      <c r="B60" s="70" t="s">
        <v>1927</v>
      </c>
      <c r="C60" s="72">
        <v>1300</v>
      </c>
      <c r="D60" s="71">
        <v>182.48</v>
      </c>
    </row>
    <row r="61" spans="1:4" x14ac:dyDescent="0.25">
      <c r="A61" s="76">
        <v>100120</v>
      </c>
      <c r="B61" s="70" t="s">
        <v>1926</v>
      </c>
      <c r="C61" s="72">
        <v>0</v>
      </c>
      <c r="D61" s="71">
        <v>129.5</v>
      </c>
    </row>
    <row r="62" spans="1:4" x14ac:dyDescent="0.25">
      <c r="A62" s="76">
        <v>100121</v>
      </c>
      <c r="B62" s="70" t="s">
        <v>1925</v>
      </c>
      <c r="C62" s="72">
        <v>1000</v>
      </c>
      <c r="D62" s="71">
        <v>318.5</v>
      </c>
    </row>
    <row r="63" spans="1:4" x14ac:dyDescent="0.25">
      <c r="A63" s="76">
        <v>100122</v>
      </c>
      <c r="B63" s="70" t="s">
        <v>1924</v>
      </c>
      <c r="C63" s="72">
        <v>1000</v>
      </c>
      <c r="D63" s="71">
        <v>313.8</v>
      </c>
    </row>
    <row r="64" spans="1:4" x14ac:dyDescent="0.25">
      <c r="A64" s="76">
        <v>100123</v>
      </c>
      <c r="B64" s="70" t="s">
        <v>1923</v>
      </c>
      <c r="C64" s="72">
        <v>760</v>
      </c>
      <c r="D64" s="71">
        <v>118</v>
      </c>
    </row>
    <row r="65" spans="1:4" x14ac:dyDescent="0.25">
      <c r="A65" s="76">
        <v>100124</v>
      </c>
      <c r="B65" s="70" t="s">
        <v>1922</v>
      </c>
      <c r="C65" s="72">
        <v>0</v>
      </c>
      <c r="D65" s="71">
        <v>153</v>
      </c>
    </row>
    <row r="66" spans="1:4" x14ac:dyDescent="0.25">
      <c r="A66" s="76">
        <v>100125</v>
      </c>
      <c r="B66" s="70" t="s">
        <v>1921</v>
      </c>
      <c r="C66" s="72">
        <v>1000</v>
      </c>
      <c r="D66" s="71">
        <v>294.20999999999998</v>
      </c>
    </row>
    <row r="67" spans="1:4" x14ac:dyDescent="0.25">
      <c r="A67" s="76">
        <v>100126</v>
      </c>
      <c r="B67" s="70" t="s">
        <v>1920</v>
      </c>
      <c r="C67" s="72">
        <v>1000</v>
      </c>
      <c r="D67" s="71">
        <v>318</v>
      </c>
    </row>
    <row r="68" spans="1:4" x14ac:dyDescent="0.25">
      <c r="A68" s="76">
        <v>100127</v>
      </c>
      <c r="B68" s="70" t="s">
        <v>1919</v>
      </c>
      <c r="C68" s="72">
        <v>1000</v>
      </c>
      <c r="D68" s="71">
        <v>392.41</v>
      </c>
    </row>
    <row r="69" spans="1:4" x14ac:dyDescent="0.25">
      <c r="A69" s="76">
        <v>100131</v>
      </c>
      <c r="B69" s="70" t="s">
        <v>1918</v>
      </c>
      <c r="C69" s="72">
        <v>1000</v>
      </c>
      <c r="D69" s="71">
        <v>150.63</v>
      </c>
    </row>
    <row r="70" spans="1:4" x14ac:dyDescent="0.25">
      <c r="A70" s="76">
        <v>100133</v>
      </c>
      <c r="B70" s="70" t="s">
        <v>1917</v>
      </c>
      <c r="C70" s="72">
        <v>1000</v>
      </c>
      <c r="D70" s="71">
        <v>156.35</v>
      </c>
    </row>
    <row r="71" spans="1:4" x14ac:dyDescent="0.25">
      <c r="A71" s="76">
        <v>100134</v>
      </c>
      <c r="B71" s="70" t="s">
        <v>1916</v>
      </c>
      <c r="C71" s="72">
        <v>1000</v>
      </c>
      <c r="D71" s="71">
        <v>318.26</v>
      </c>
    </row>
    <row r="72" spans="1:4" x14ac:dyDescent="0.25">
      <c r="A72" s="76">
        <v>100135</v>
      </c>
      <c r="B72" s="70" t="s">
        <v>1915</v>
      </c>
      <c r="C72" s="72">
        <v>1000</v>
      </c>
      <c r="D72" s="71">
        <v>164.1</v>
      </c>
    </row>
    <row r="73" spans="1:4" x14ac:dyDescent="0.25">
      <c r="A73" s="76">
        <v>100136</v>
      </c>
      <c r="B73" s="70" t="s">
        <v>1914</v>
      </c>
      <c r="C73" s="72">
        <v>1000</v>
      </c>
      <c r="D73" s="71">
        <v>214.63</v>
      </c>
    </row>
    <row r="74" spans="1:4" x14ac:dyDescent="0.25">
      <c r="A74" s="76">
        <v>100138</v>
      </c>
      <c r="B74" s="70" t="s">
        <v>1913</v>
      </c>
      <c r="C74" s="72">
        <v>1000</v>
      </c>
      <c r="D74" s="71">
        <v>146.16999999999999</v>
      </c>
    </row>
    <row r="75" spans="1:4" x14ac:dyDescent="0.25">
      <c r="A75" s="76">
        <v>100139</v>
      </c>
      <c r="B75" s="70" t="s">
        <v>1912</v>
      </c>
      <c r="C75" s="72">
        <v>1000</v>
      </c>
      <c r="D75" s="71">
        <v>207.39</v>
      </c>
    </row>
    <row r="76" spans="1:4" x14ac:dyDescent="0.25">
      <c r="A76" s="76">
        <v>100143</v>
      </c>
      <c r="B76" s="70" t="s">
        <v>1911</v>
      </c>
      <c r="C76" s="72">
        <v>1000</v>
      </c>
      <c r="D76" s="71">
        <v>174.3</v>
      </c>
    </row>
    <row r="77" spans="1:4" x14ac:dyDescent="0.25">
      <c r="A77" s="76">
        <v>100144</v>
      </c>
      <c r="B77" s="70" t="s">
        <v>1910</v>
      </c>
      <c r="C77" s="72">
        <v>1000</v>
      </c>
      <c r="D77" s="71">
        <v>174.2</v>
      </c>
    </row>
    <row r="78" spans="1:4" x14ac:dyDescent="0.25">
      <c r="A78" s="76">
        <v>100145</v>
      </c>
      <c r="B78" s="70" t="s">
        <v>1909</v>
      </c>
      <c r="C78" s="72">
        <v>950</v>
      </c>
      <c r="D78" s="71">
        <v>265.33</v>
      </c>
    </row>
    <row r="79" spans="1:4" x14ac:dyDescent="0.25">
      <c r="A79" s="76">
        <v>100146</v>
      </c>
      <c r="B79" s="70" t="s">
        <v>1908</v>
      </c>
      <c r="C79" s="72">
        <v>950</v>
      </c>
      <c r="D79" s="71">
        <v>193.9</v>
      </c>
    </row>
    <row r="80" spans="1:4" x14ac:dyDescent="0.25">
      <c r="A80" s="76">
        <v>100147</v>
      </c>
      <c r="B80" s="70" t="s">
        <v>1907</v>
      </c>
      <c r="C80" s="72">
        <v>1000</v>
      </c>
      <c r="D80" s="71">
        <v>135.25</v>
      </c>
    </row>
    <row r="81" spans="1:4" x14ac:dyDescent="0.25">
      <c r="A81" s="76">
        <v>100148</v>
      </c>
      <c r="B81" s="70" t="s">
        <v>1906</v>
      </c>
      <c r="C81" s="72">
        <v>1000</v>
      </c>
      <c r="D81" s="71">
        <v>116</v>
      </c>
    </row>
    <row r="82" spans="1:4" x14ac:dyDescent="0.25">
      <c r="A82" s="76">
        <v>100149</v>
      </c>
      <c r="B82" s="70" t="s">
        <v>1905</v>
      </c>
      <c r="C82" s="72">
        <v>1000</v>
      </c>
      <c r="D82" s="71">
        <v>151.6</v>
      </c>
    </row>
    <row r="83" spans="1:4" x14ac:dyDescent="0.25">
      <c r="A83" s="76">
        <v>100150</v>
      </c>
      <c r="B83" s="70" t="s">
        <v>1904</v>
      </c>
      <c r="C83" s="72">
        <v>1000</v>
      </c>
      <c r="D83" s="71">
        <v>122.8</v>
      </c>
    </row>
    <row r="84" spans="1:4" x14ac:dyDescent="0.25">
      <c r="A84" s="76">
        <v>100152</v>
      </c>
      <c r="B84" s="70" t="s">
        <v>1903</v>
      </c>
      <c r="C84" s="72">
        <v>3200</v>
      </c>
      <c r="D84" s="71">
        <v>153.6</v>
      </c>
    </row>
    <row r="85" spans="1:4" x14ac:dyDescent="0.25">
      <c r="A85" s="76">
        <v>100153</v>
      </c>
      <c r="B85" s="70" t="s">
        <v>1902</v>
      </c>
      <c r="C85" s="72">
        <v>910</v>
      </c>
      <c r="D85" s="71">
        <v>135.1</v>
      </c>
    </row>
    <row r="86" spans="1:4" x14ac:dyDescent="0.25">
      <c r="A86" s="76">
        <v>100154</v>
      </c>
      <c r="B86" s="70" t="s">
        <v>1901</v>
      </c>
      <c r="C86" s="72">
        <v>0</v>
      </c>
      <c r="D86" s="71">
        <v>331.04</v>
      </c>
    </row>
    <row r="87" spans="1:4" x14ac:dyDescent="0.25">
      <c r="A87" s="76">
        <v>100155</v>
      </c>
      <c r="B87" s="70" t="s">
        <v>1900</v>
      </c>
      <c r="C87" s="72">
        <v>0</v>
      </c>
      <c r="D87" s="71">
        <v>300.99</v>
      </c>
    </row>
    <row r="88" spans="1:4" x14ac:dyDescent="0.25">
      <c r="A88" s="76">
        <v>100156</v>
      </c>
      <c r="B88" s="70" t="s">
        <v>1899</v>
      </c>
      <c r="C88" s="72">
        <v>0</v>
      </c>
      <c r="D88" s="71">
        <v>437.98</v>
      </c>
    </row>
    <row r="89" spans="1:4" x14ac:dyDescent="0.25">
      <c r="A89" s="76">
        <v>100158</v>
      </c>
      <c r="B89" s="70" t="s">
        <v>1898</v>
      </c>
      <c r="C89" s="72">
        <v>1000</v>
      </c>
      <c r="D89" s="71">
        <v>328.69</v>
      </c>
    </row>
    <row r="90" spans="1:4" x14ac:dyDescent="0.25">
      <c r="A90" s="76">
        <v>100159</v>
      </c>
      <c r="B90" s="70" t="s">
        <v>1897</v>
      </c>
      <c r="C90" s="72">
        <v>1000</v>
      </c>
      <c r="D90" s="71">
        <v>342.45</v>
      </c>
    </row>
    <row r="91" spans="1:4" x14ac:dyDescent="0.25">
      <c r="A91" s="76">
        <v>100163</v>
      </c>
      <c r="B91" s="70" t="s">
        <v>1896</v>
      </c>
      <c r="C91" s="72">
        <v>950</v>
      </c>
      <c r="D91" s="71">
        <v>453.1</v>
      </c>
    </row>
    <row r="92" spans="1:4" x14ac:dyDescent="0.25">
      <c r="A92" s="76">
        <v>100166</v>
      </c>
      <c r="B92" s="70" t="s">
        <v>1895</v>
      </c>
      <c r="C92" s="72">
        <v>1000</v>
      </c>
      <c r="D92" s="71">
        <v>622.66999999999996</v>
      </c>
    </row>
    <row r="93" spans="1:4" x14ac:dyDescent="0.25">
      <c r="A93" s="76">
        <v>100173</v>
      </c>
      <c r="B93" s="70" t="s">
        <v>1894</v>
      </c>
      <c r="C93" s="72">
        <v>1000</v>
      </c>
      <c r="D93" s="71">
        <v>187.62</v>
      </c>
    </row>
    <row r="94" spans="1:4" x14ac:dyDescent="0.25">
      <c r="A94" s="76">
        <v>100181</v>
      </c>
      <c r="B94" s="70" t="s">
        <v>1893</v>
      </c>
      <c r="C94" s="72">
        <v>0</v>
      </c>
      <c r="D94" s="71">
        <v>140</v>
      </c>
    </row>
    <row r="95" spans="1:4" x14ac:dyDescent="0.25">
      <c r="A95" s="76">
        <v>100182</v>
      </c>
      <c r="B95" s="70" t="s">
        <v>1892</v>
      </c>
      <c r="C95" s="72">
        <v>1000</v>
      </c>
      <c r="D95" s="71">
        <v>213.38</v>
      </c>
    </row>
    <row r="96" spans="1:4" x14ac:dyDescent="0.25">
      <c r="A96" s="76">
        <v>100184</v>
      </c>
      <c r="B96" s="70" t="s">
        <v>1891</v>
      </c>
      <c r="C96" s="72">
        <v>1000</v>
      </c>
      <c r="D96" s="71">
        <v>210</v>
      </c>
    </row>
    <row r="97" spans="1:4" x14ac:dyDescent="0.25">
      <c r="A97" s="76">
        <v>100187</v>
      </c>
      <c r="B97" s="70" t="s">
        <v>1890</v>
      </c>
      <c r="C97" s="72">
        <v>1000</v>
      </c>
      <c r="D97" s="71">
        <v>242.17</v>
      </c>
    </row>
    <row r="98" spans="1:4" x14ac:dyDescent="0.25">
      <c r="A98" s="76">
        <v>100188</v>
      </c>
      <c r="B98" s="70" t="s">
        <v>1889</v>
      </c>
      <c r="C98" s="72">
        <v>1000</v>
      </c>
      <c r="D98" s="71">
        <v>253</v>
      </c>
    </row>
    <row r="99" spans="1:4" x14ac:dyDescent="0.25">
      <c r="A99" s="76">
        <v>100193</v>
      </c>
      <c r="B99" s="70" t="s">
        <v>1888</v>
      </c>
      <c r="C99" s="72">
        <v>0</v>
      </c>
      <c r="D99" s="71">
        <v>128.52000000000001</v>
      </c>
    </row>
    <row r="100" spans="1:4" x14ac:dyDescent="0.25">
      <c r="A100" s="76">
        <v>100194</v>
      </c>
      <c r="B100" s="70" t="s">
        <v>1887</v>
      </c>
      <c r="C100" s="72">
        <v>1800</v>
      </c>
      <c r="D100" s="71">
        <v>301.89999999999998</v>
      </c>
    </row>
    <row r="101" spans="1:4" x14ac:dyDescent="0.25">
      <c r="A101" s="76">
        <v>100195</v>
      </c>
      <c r="B101" s="70" t="s">
        <v>1886</v>
      </c>
      <c r="C101" s="72">
        <v>1440</v>
      </c>
      <c r="D101" s="71">
        <v>189.19</v>
      </c>
    </row>
    <row r="102" spans="1:4" x14ac:dyDescent="0.25">
      <c r="A102" s="76">
        <v>100196</v>
      </c>
      <c r="B102" s="70" t="s">
        <v>1885</v>
      </c>
      <c r="C102" s="72">
        <v>1680</v>
      </c>
      <c r="D102" s="71">
        <v>277.41000000000003</v>
      </c>
    </row>
    <row r="103" spans="1:4" x14ac:dyDescent="0.25">
      <c r="A103" s="76">
        <v>100198</v>
      </c>
      <c r="B103" s="70" t="s">
        <v>1884</v>
      </c>
      <c r="C103" s="72">
        <v>1600</v>
      </c>
      <c r="D103" s="71">
        <v>179.32</v>
      </c>
    </row>
    <row r="104" spans="1:4" x14ac:dyDescent="0.25">
      <c r="A104" s="76">
        <v>100199</v>
      </c>
      <c r="B104" s="70" t="s">
        <v>1883</v>
      </c>
      <c r="C104" s="72">
        <v>1495</v>
      </c>
      <c r="D104" s="71">
        <v>155</v>
      </c>
    </row>
    <row r="105" spans="1:4" x14ac:dyDescent="0.25">
      <c r="A105" s="76">
        <v>100200</v>
      </c>
      <c r="B105" s="70" t="s">
        <v>1882</v>
      </c>
      <c r="C105" s="72">
        <v>1000</v>
      </c>
      <c r="D105" s="71">
        <v>894</v>
      </c>
    </row>
    <row r="106" spans="1:4" x14ac:dyDescent="0.25">
      <c r="A106" s="76">
        <v>100201</v>
      </c>
      <c r="B106" s="70" t="s">
        <v>1881</v>
      </c>
      <c r="C106" s="72">
        <v>1000</v>
      </c>
      <c r="D106" s="71">
        <v>625</v>
      </c>
    </row>
    <row r="107" spans="1:4" x14ac:dyDescent="0.25">
      <c r="A107" s="76">
        <v>100204</v>
      </c>
      <c r="B107" s="70" t="s">
        <v>1880</v>
      </c>
      <c r="C107" s="72">
        <v>0</v>
      </c>
      <c r="D107" s="71">
        <v>358</v>
      </c>
    </row>
    <row r="108" spans="1:4" x14ac:dyDescent="0.25">
      <c r="A108" s="76">
        <v>100206</v>
      </c>
      <c r="B108" s="70" t="s">
        <v>1879</v>
      </c>
      <c r="C108" s="72">
        <v>912</v>
      </c>
      <c r="D108" s="71">
        <v>104.33</v>
      </c>
    </row>
    <row r="109" spans="1:4" x14ac:dyDescent="0.25">
      <c r="A109" s="76">
        <v>100207</v>
      </c>
      <c r="B109" s="70" t="s">
        <v>1878</v>
      </c>
      <c r="C109" s="72">
        <v>1620</v>
      </c>
      <c r="D109" s="71">
        <v>78.5</v>
      </c>
    </row>
    <row r="110" spans="1:4" x14ac:dyDescent="0.25">
      <c r="A110" s="76">
        <v>100208</v>
      </c>
      <c r="B110" s="70" t="s">
        <v>1877</v>
      </c>
      <c r="C110" s="72">
        <v>912</v>
      </c>
      <c r="D110" s="71">
        <v>50.08</v>
      </c>
    </row>
    <row r="111" spans="1:4" x14ac:dyDescent="0.25">
      <c r="A111" s="76">
        <v>100209</v>
      </c>
      <c r="B111" s="70" t="s">
        <v>1876</v>
      </c>
      <c r="C111" s="72">
        <v>912</v>
      </c>
      <c r="D111" s="71">
        <v>69.14</v>
      </c>
    </row>
    <row r="112" spans="1:4" x14ac:dyDescent="0.25">
      <c r="A112" s="76">
        <v>100210</v>
      </c>
      <c r="B112" s="70" t="s">
        <v>1875</v>
      </c>
      <c r="C112" s="72">
        <v>1620</v>
      </c>
      <c r="D112" s="71">
        <v>157.94999999999999</v>
      </c>
    </row>
    <row r="113" spans="1:4" x14ac:dyDescent="0.25">
      <c r="A113" s="76">
        <v>100211</v>
      </c>
      <c r="B113" s="70" t="s">
        <v>1874</v>
      </c>
      <c r="C113" s="72">
        <v>1620</v>
      </c>
      <c r="D113" s="71">
        <v>122.58</v>
      </c>
    </row>
    <row r="114" spans="1:4" x14ac:dyDescent="0.25">
      <c r="A114" s="76">
        <v>100212</v>
      </c>
      <c r="B114" s="70" t="s">
        <v>1873</v>
      </c>
      <c r="C114" s="72">
        <v>912</v>
      </c>
      <c r="D114" s="71">
        <v>118.64</v>
      </c>
    </row>
    <row r="115" spans="1:4" x14ac:dyDescent="0.25">
      <c r="A115" s="76">
        <v>100213</v>
      </c>
      <c r="B115" s="70" t="s">
        <v>1872</v>
      </c>
      <c r="C115" s="72">
        <v>1530</v>
      </c>
      <c r="D115" s="71">
        <v>144.96</v>
      </c>
    </row>
    <row r="116" spans="1:4" x14ac:dyDescent="0.25">
      <c r="A116" s="76">
        <v>100215</v>
      </c>
      <c r="B116" s="70" t="s">
        <v>1871</v>
      </c>
      <c r="C116" s="72">
        <v>1620</v>
      </c>
      <c r="D116" s="71">
        <v>70.7</v>
      </c>
    </row>
    <row r="117" spans="1:4" x14ac:dyDescent="0.25">
      <c r="A117" s="76">
        <v>100216</v>
      </c>
      <c r="B117" s="70" t="s">
        <v>1870</v>
      </c>
      <c r="C117" s="72">
        <v>912</v>
      </c>
      <c r="D117" s="71">
        <v>120.4</v>
      </c>
    </row>
    <row r="118" spans="1:4" x14ac:dyDescent="0.25">
      <c r="A118" s="76">
        <v>100217</v>
      </c>
      <c r="B118" s="70" t="s">
        <v>1869</v>
      </c>
      <c r="C118" s="72">
        <v>2592</v>
      </c>
      <c r="D118" s="71">
        <v>117.93</v>
      </c>
    </row>
    <row r="119" spans="1:4" x14ac:dyDescent="0.25">
      <c r="A119" s="76">
        <v>100218</v>
      </c>
      <c r="B119" s="70" t="s">
        <v>1868</v>
      </c>
      <c r="C119" s="72">
        <v>1620</v>
      </c>
      <c r="D119" s="71">
        <v>145.11000000000001</v>
      </c>
    </row>
    <row r="120" spans="1:4" x14ac:dyDescent="0.25">
      <c r="A120" s="76">
        <v>100219</v>
      </c>
      <c r="B120" s="70" t="s">
        <v>1867</v>
      </c>
      <c r="C120" s="72">
        <v>912</v>
      </c>
      <c r="D120" s="71">
        <v>110.87</v>
      </c>
    </row>
    <row r="121" spans="1:4" x14ac:dyDescent="0.25">
      <c r="A121" s="76">
        <v>100220</v>
      </c>
      <c r="B121" s="70" t="s">
        <v>1866</v>
      </c>
      <c r="C121" s="72">
        <v>912</v>
      </c>
      <c r="D121" s="71">
        <v>114.8</v>
      </c>
    </row>
    <row r="122" spans="1:4" x14ac:dyDescent="0.25">
      <c r="A122" s="76">
        <v>100221</v>
      </c>
      <c r="B122" s="70" t="s">
        <v>1865</v>
      </c>
      <c r="C122" s="72">
        <v>800</v>
      </c>
      <c r="D122" s="71">
        <v>56.28</v>
      </c>
    </row>
    <row r="123" spans="1:4" x14ac:dyDescent="0.25">
      <c r="A123" s="76">
        <v>100222</v>
      </c>
      <c r="B123" s="70" t="s">
        <v>1864</v>
      </c>
      <c r="C123" s="72">
        <v>1400</v>
      </c>
      <c r="D123" s="71">
        <v>79.02</v>
      </c>
    </row>
    <row r="124" spans="1:4" x14ac:dyDescent="0.25">
      <c r="A124" s="76">
        <v>100223</v>
      </c>
      <c r="B124" s="70" t="s">
        <v>1863</v>
      </c>
      <c r="C124" s="72">
        <v>1620</v>
      </c>
      <c r="D124" s="71">
        <v>138.47</v>
      </c>
    </row>
    <row r="125" spans="1:4" x14ac:dyDescent="0.25">
      <c r="A125" s="76">
        <v>100224</v>
      </c>
      <c r="B125" s="70" t="s">
        <v>1862</v>
      </c>
      <c r="C125" s="72">
        <v>912</v>
      </c>
      <c r="D125" s="71">
        <v>127.58</v>
      </c>
    </row>
    <row r="126" spans="1:4" x14ac:dyDescent="0.25">
      <c r="A126" s="76">
        <v>100225</v>
      </c>
      <c r="B126" s="70" t="s">
        <v>1861</v>
      </c>
      <c r="C126" s="72">
        <v>912</v>
      </c>
      <c r="D126" s="71">
        <v>119.29</v>
      </c>
    </row>
    <row r="127" spans="1:4" x14ac:dyDescent="0.25">
      <c r="A127" s="76">
        <v>100226</v>
      </c>
      <c r="B127" s="70" t="s">
        <v>1860</v>
      </c>
      <c r="C127" s="72">
        <v>912</v>
      </c>
      <c r="D127" s="71">
        <v>129.29</v>
      </c>
    </row>
    <row r="128" spans="1:4" x14ac:dyDescent="0.25">
      <c r="A128" s="76">
        <v>100227</v>
      </c>
      <c r="B128" s="70" t="s">
        <v>1859</v>
      </c>
      <c r="C128" s="72">
        <v>1530</v>
      </c>
      <c r="D128" s="71">
        <v>111.44</v>
      </c>
    </row>
    <row r="129" spans="1:4" x14ac:dyDescent="0.25">
      <c r="A129" s="76">
        <v>100228</v>
      </c>
      <c r="B129" s="70" t="s">
        <v>1858</v>
      </c>
      <c r="C129" s="72">
        <v>912</v>
      </c>
      <c r="D129" s="71">
        <v>75.63</v>
      </c>
    </row>
    <row r="130" spans="1:4" x14ac:dyDescent="0.25">
      <c r="A130" s="76">
        <v>100229</v>
      </c>
      <c r="B130" s="70" t="s">
        <v>1857</v>
      </c>
      <c r="C130" s="72">
        <v>1176</v>
      </c>
      <c r="D130" s="71">
        <v>77.7</v>
      </c>
    </row>
    <row r="131" spans="1:4" x14ac:dyDescent="0.25">
      <c r="A131" s="76">
        <v>100230</v>
      </c>
      <c r="B131" s="70" t="s">
        <v>1856</v>
      </c>
      <c r="C131" s="72">
        <v>912</v>
      </c>
      <c r="D131" s="71">
        <v>73.819999999999993</v>
      </c>
    </row>
    <row r="132" spans="1:4" x14ac:dyDescent="0.25">
      <c r="A132" s="76">
        <v>100231</v>
      </c>
      <c r="B132" s="70" t="s">
        <v>1855</v>
      </c>
      <c r="C132" s="72">
        <v>912</v>
      </c>
      <c r="D132" s="71">
        <v>76.98</v>
      </c>
    </row>
    <row r="133" spans="1:4" x14ac:dyDescent="0.25">
      <c r="A133" s="76">
        <v>100232</v>
      </c>
      <c r="B133" s="70" t="s">
        <v>1854</v>
      </c>
      <c r="C133" s="72">
        <v>912</v>
      </c>
      <c r="D133" s="71">
        <v>72.47</v>
      </c>
    </row>
    <row r="134" spans="1:4" x14ac:dyDescent="0.25">
      <c r="A134" s="76">
        <v>100233</v>
      </c>
      <c r="B134" s="70" t="s">
        <v>1853</v>
      </c>
      <c r="C134" s="72">
        <v>1620</v>
      </c>
      <c r="D134" s="71">
        <v>84.56</v>
      </c>
    </row>
    <row r="135" spans="1:4" x14ac:dyDescent="0.25">
      <c r="A135" s="76">
        <v>100235</v>
      </c>
      <c r="B135" s="70" t="s">
        <v>1852</v>
      </c>
      <c r="C135" s="72">
        <v>1280</v>
      </c>
      <c r="D135" s="71">
        <v>85.83</v>
      </c>
    </row>
    <row r="136" spans="1:4" x14ac:dyDescent="0.25">
      <c r="A136" s="76">
        <v>100236</v>
      </c>
      <c r="B136" s="70" t="s">
        <v>1851</v>
      </c>
      <c r="C136" s="72">
        <v>1320</v>
      </c>
      <c r="D136" s="71">
        <v>109.25</v>
      </c>
    </row>
    <row r="137" spans="1:4" x14ac:dyDescent="0.25">
      <c r="A137" s="76">
        <v>100237</v>
      </c>
      <c r="B137" s="70" t="s">
        <v>1850</v>
      </c>
      <c r="C137" s="72">
        <v>960</v>
      </c>
      <c r="D137" s="71">
        <v>71.849999999999994</v>
      </c>
    </row>
    <row r="138" spans="1:4" x14ac:dyDescent="0.25">
      <c r="A138" s="76">
        <v>100238</v>
      </c>
      <c r="B138" s="70" t="s">
        <v>1849</v>
      </c>
      <c r="C138" s="72">
        <v>1452</v>
      </c>
      <c r="D138" s="71">
        <v>168.46</v>
      </c>
    </row>
    <row r="139" spans="1:4" x14ac:dyDescent="0.25">
      <c r="A139" s="76">
        <v>100239</v>
      </c>
      <c r="B139" s="70" t="s">
        <v>1848</v>
      </c>
      <c r="C139" s="72">
        <v>1900</v>
      </c>
      <c r="D139" s="71">
        <v>150.85</v>
      </c>
    </row>
    <row r="140" spans="1:4" x14ac:dyDescent="0.25">
      <c r="A140" s="76">
        <v>100240</v>
      </c>
      <c r="B140" s="70" t="s">
        <v>1847</v>
      </c>
      <c r="C140" s="72">
        <v>1540</v>
      </c>
      <c r="D140" s="71">
        <v>87.32</v>
      </c>
    </row>
    <row r="141" spans="1:4" x14ac:dyDescent="0.25">
      <c r="A141" s="76">
        <v>100241</v>
      </c>
      <c r="B141" s="70" t="s">
        <v>1846</v>
      </c>
      <c r="C141" s="72">
        <v>1400</v>
      </c>
      <c r="D141" s="71">
        <v>169.87</v>
      </c>
    </row>
    <row r="142" spans="1:4" x14ac:dyDescent="0.25">
      <c r="A142" s="76">
        <v>100242</v>
      </c>
      <c r="B142" s="70" t="s">
        <v>1845</v>
      </c>
      <c r="C142" s="72">
        <v>1440</v>
      </c>
      <c r="D142" s="71">
        <v>137.41</v>
      </c>
    </row>
    <row r="143" spans="1:4" x14ac:dyDescent="0.25">
      <c r="A143" s="76">
        <v>100243</v>
      </c>
      <c r="B143" s="70" t="s">
        <v>1844</v>
      </c>
      <c r="C143" s="72">
        <v>1320</v>
      </c>
      <c r="D143" s="71">
        <v>167.13</v>
      </c>
    </row>
    <row r="144" spans="1:4" x14ac:dyDescent="0.25">
      <c r="A144" s="76">
        <v>100244</v>
      </c>
      <c r="B144" s="70" t="s">
        <v>1843</v>
      </c>
      <c r="C144" s="72">
        <v>1320</v>
      </c>
      <c r="D144" s="71">
        <v>97.24</v>
      </c>
    </row>
    <row r="145" spans="1:4" x14ac:dyDescent="0.25">
      <c r="A145" s="76">
        <v>100245</v>
      </c>
      <c r="B145" s="70" t="s">
        <v>1842</v>
      </c>
      <c r="C145" s="72">
        <v>1320</v>
      </c>
      <c r="D145" s="71">
        <v>76.430000000000007</v>
      </c>
    </row>
    <row r="146" spans="1:4" x14ac:dyDescent="0.25">
      <c r="A146" s="76">
        <v>100246</v>
      </c>
      <c r="B146" s="70" t="s">
        <v>1841</v>
      </c>
      <c r="C146" s="72">
        <v>1334</v>
      </c>
      <c r="D146" s="71">
        <v>73.62</v>
      </c>
    </row>
    <row r="147" spans="1:4" x14ac:dyDescent="0.25">
      <c r="A147" s="76">
        <v>100247</v>
      </c>
      <c r="B147" s="70" t="s">
        <v>1840</v>
      </c>
      <c r="C147" s="72">
        <v>1334</v>
      </c>
      <c r="D147" s="71">
        <v>104.77</v>
      </c>
    </row>
    <row r="148" spans="1:4" x14ac:dyDescent="0.25">
      <c r="A148" s="76">
        <v>100248</v>
      </c>
      <c r="B148" s="70" t="s">
        <v>1839</v>
      </c>
      <c r="C148" s="72">
        <v>1600</v>
      </c>
      <c r="D148" s="71">
        <v>97.18</v>
      </c>
    </row>
    <row r="149" spans="1:4" x14ac:dyDescent="0.25">
      <c r="A149" s="76">
        <v>100249</v>
      </c>
      <c r="B149" s="70" t="s">
        <v>1838</v>
      </c>
      <c r="C149" s="72">
        <v>1408</v>
      </c>
      <c r="D149" s="71">
        <v>80</v>
      </c>
    </row>
    <row r="150" spans="1:4" x14ac:dyDescent="0.25">
      <c r="A150" s="76">
        <v>100250</v>
      </c>
      <c r="B150" s="70" t="s">
        <v>1837</v>
      </c>
      <c r="C150" s="72">
        <v>1126</v>
      </c>
      <c r="D150" s="71">
        <v>90.59</v>
      </c>
    </row>
    <row r="151" spans="1:4" x14ac:dyDescent="0.25">
      <c r="A151" s="76">
        <v>100251</v>
      </c>
      <c r="B151" s="70" t="s">
        <v>1836</v>
      </c>
      <c r="C151" s="72">
        <v>1126</v>
      </c>
      <c r="D151" s="71">
        <v>85</v>
      </c>
    </row>
    <row r="152" spans="1:4" x14ac:dyDescent="0.25">
      <c r="A152" s="76">
        <v>100252</v>
      </c>
      <c r="B152" s="70" t="s">
        <v>1835</v>
      </c>
      <c r="C152" s="72">
        <v>1126</v>
      </c>
      <c r="D152" s="71">
        <v>99.33</v>
      </c>
    </row>
    <row r="153" spans="1:4" x14ac:dyDescent="0.25">
      <c r="A153" s="76">
        <v>100253</v>
      </c>
      <c r="B153" s="70" t="s">
        <v>1834</v>
      </c>
      <c r="C153" s="72">
        <v>1320</v>
      </c>
      <c r="D153" s="71">
        <v>132.74</v>
      </c>
    </row>
    <row r="154" spans="1:4" x14ac:dyDescent="0.25">
      <c r="A154" s="76">
        <v>100254</v>
      </c>
      <c r="B154" s="70" t="s">
        <v>1833</v>
      </c>
      <c r="C154" s="72">
        <v>1320</v>
      </c>
      <c r="D154" s="71">
        <v>140.25</v>
      </c>
    </row>
    <row r="155" spans="1:4" x14ac:dyDescent="0.25">
      <c r="A155" s="76">
        <v>100256</v>
      </c>
      <c r="B155" s="70" t="s">
        <v>1832</v>
      </c>
      <c r="C155" s="72">
        <v>1400</v>
      </c>
      <c r="D155" s="71">
        <v>181.44</v>
      </c>
    </row>
    <row r="156" spans="1:4" x14ac:dyDescent="0.25">
      <c r="A156" s="76">
        <v>100258</v>
      </c>
      <c r="B156" s="70" t="s">
        <v>1831</v>
      </c>
      <c r="C156" s="72">
        <v>1320</v>
      </c>
      <c r="D156" s="71">
        <v>113.5</v>
      </c>
    </row>
    <row r="157" spans="1:4" x14ac:dyDescent="0.25">
      <c r="A157" s="76">
        <v>100259</v>
      </c>
      <c r="B157" s="70" t="s">
        <v>1830</v>
      </c>
      <c r="C157" s="72">
        <v>1900</v>
      </c>
      <c r="D157" s="71">
        <v>155.6</v>
      </c>
    </row>
    <row r="158" spans="1:4" x14ac:dyDescent="0.25">
      <c r="A158" s="76">
        <v>100261</v>
      </c>
      <c r="B158" s="70" t="s">
        <v>1829</v>
      </c>
      <c r="C158" s="72">
        <v>1400</v>
      </c>
      <c r="D158" s="71">
        <v>177.21</v>
      </c>
    </row>
    <row r="159" spans="1:4" x14ac:dyDescent="0.25">
      <c r="A159" s="76">
        <v>100262</v>
      </c>
      <c r="B159" s="70" t="s">
        <v>1828</v>
      </c>
      <c r="C159" s="72">
        <v>1008</v>
      </c>
      <c r="D159" s="71">
        <v>71.34</v>
      </c>
    </row>
    <row r="160" spans="1:4" x14ac:dyDescent="0.25">
      <c r="A160" s="76">
        <v>100263</v>
      </c>
      <c r="B160" s="70" t="s">
        <v>1827</v>
      </c>
      <c r="C160" s="72">
        <v>1320</v>
      </c>
      <c r="D160" s="71">
        <v>132.51</v>
      </c>
    </row>
    <row r="161" spans="1:4" x14ac:dyDescent="0.25">
      <c r="A161" s="76">
        <v>100264</v>
      </c>
      <c r="B161" s="70" t="s">
        <v>1826</v>
      </c>
      <c r="C161" s="72">
        <v>952</v>
      </c>
      <c r="D161" s="71">
        <v>38.11</v>
      </c>
    </row>
    <row r="162" spans="1:4" x14ac:dyDescent="0.25">
      <c r="A162" s="76">
        <v>100265</v>
      </c>
      <c r="B162" s="70" t="s">
        <v>1825</v>
      </c>
      <c r="C162" s="72">
        <v>952</v>
      </c>
      <c r="D162" s="71">
        <v>51.79</v>
      </c>
    </row>
    <row r="163" spans="1:4" x14ac:dyDescent="0.25">
      <c r="A163" s="76">
        <v>100266</v>
      </c>
      <c r="B163" s="70" t="s">
        <v>1824</v>
      </c>
      <c r="C163" s="72">
        <v>1000</v>
      </c>
      <c r="D163" s="71">
        <v>60.05</v>
      </c>
    </row>
    <row r="164" spans="1:4" x14ac:dyDescent="0.25">
      <c r="A164" s="76">
        <v>100267</v>
      </c>
      <c r="B164" s="70" t="s">
        <v>1823</v>
      </c>
      <c r="C164" s="72">
        <v>952</v>
      </c>
      <c r="D164" s="71">
        <v>59.58</v>
      </c>
    </row>
    <row r="165" spans="1:4" x14ac:dyDescent="0.25">
      <c r="A165" s="76">
        <v>100268</v>
      </c>
      <c r="B165" s="70" t="s">
        <v>1822</v>
      </c>
      <c r="C165" s="72">
        <v>1100</v>
      </c>
      <c r="D165" s="71">
        <v>61.94</v>
      </c>
    </row>
    <row r="166" spans="1:4" x14ac:dyDescent="0.25">
      <c r="A166" s="76">
        <v>100269</v>
      </c>
      <c r="B166" s="70" t="s">
        <v>1821</v>
      </c>
      <c r="C166" s="72">
        <v>952</v>
      </c>
      <c r="D166" s="71">
        <v>38.47</v>
      </c>
    </row>
    <row r="167" spans="1:4" x14ac:dyDescent="0.25">
      <c r="A167" s="76">
        <v>100270</v>
      </c>
      <c r="B167" s="70" t="s">
        <v>1820</v>
      </c>
      <c r="C167" s="72">
        <v>960</v>
      </c>
      <c r="D167" s="71">
        <v>52.28</v>
      </c>
    </row>
    <row r="168" spans="1:4" x14ac:dyDescent="0.25">
      <c r="A168" s="76">
        <v>100271</v>
      </c>
      <c r="B168" s="70" t="s">
        <v>1819</v>
      </c>
      <c r="C168" s="72">
        <v>952</v>
      </c>
      <c r="D168" s="71">
        <v>38.19</v>
      </c>
    </row>
    <row r="169" spans="1:4" x14ac:dyDescent="0.25">
      <c r="A169" s="76">
        <v>100272</v>
      </c>
      <c r="B169" s="70" t="s">
        <v>1818</v>
      </c>
      <c r="C169" s="72">
        <v>952</v>
      </c>
      <c r="D169" s="71">
        <v>35.96</v>
      </c>
    </row>
    <row r="170" spans="1:4" x14ac:dyDescent="0.25">
      <c r="A170" s="76">
        <v>100273</v>
      </c>
      <c r="B170" s="70" t="s">
        <v>1817</v>
      </c>
      <c r="C170" s="72">
        <v>952</v>
      </c>
      <c r="D170" s="71">
        <v>59.35</v>
      </c>
    </row>
    <row r="171" spans="1:4" x14ac:dyDescent="0.25">
      <c r="A171" s="76">
        <v>100274</v>
      </c>
      <c r="B171" s="70" t="s">
        <v>1816</v>
      </c>
      <c r="C171" s="72">
        <v>950</v>
      </c>
      <c r="D171" s="71">
        <v>43.68</v>
      </c>
    </row>
    <row r="172" spans="1:4" x14ac:dyDescent="0.25">
      <c r="A172" s="76">
        <v>100275</v>
      </c>
      <c r="B172" s="70" t="s">
        <v>1815</v>
      </c>
      <c r="C172" s="72">
        <v>3600</v>
      </c>
      <c r="D172" s="71">
        <v>87</v>
      </c>
    </row>
    <row r="173" spans="1:4" x14ac:dyDescent="0.25">
      <c r="A173" s="76">
        <v>100277</v>
      </c>
      <c r="B173" s="70" t="s">
        <v>1814</v>
      </c>
      <c r="C173" s="72">
        <v>1920</v>
      </c>
      <c r="D173" s="71">
        <v>162.69</v>
      </c>
    </row>
    <row r="174" spans="1:4" x14ac:dyDescent="0.25">
      <c r="A174" s="76">
        <v>100279</v>
      </c>
      <c r="B174" s="70" t="s">
        <v>1813</v>
      </c>
      <c r="C174" s="72">
        <v>900</v>
      </c>
      <c r="D174" s="71">
        <v>91.17</v>
      </c>
    </row>
    <row r="175" spans="1:4" x14ac:dyDescent="0.25">
      <c r="A175" s="76">
        <v>100280</v>
      </c>
      <c r="B175" s="70" t="s">
        <v>1812</v>
      </c>
      <c r="C175" s="72">
        <v>900</v>
      </c>
      <c r="D175" s="71">
        <v>82.09</v>
      </c>
    </row>
    <row r="176" spans="1:4" x14ac:dyDescent="0.25">
      <c r="A176" s="76">
        <v>100281</v>
      </c>
      <c r="B176" s="70" t="s">
        <v>1811</v>
      </c>
      <c r="C176" s="72">
        <v>940</v>
      </c>
      <c r="D176" s="71">
        <v>76.34</v>
      </c>
    </row>
    <row r="177" spans="1:4" x14ac:dyDescent="0.25">
      <c r="A177" s="76">
        <v>100282</v>
      </c>
      <c r="B177" s="70" t="s">
        <v>1810</v>
      </c>
      <c r="C177" s="72">
        <v>900</v>
      </c>
      <c r="D177" s="71">
        <v>70.16</v>
      </c>
    </row>
    <row r="178" spans="1:4" x14ac:dyDescent="0.25">
      <c r="A178" s="76">
        <v>100283</v>
      </c>
      <c r="B178" s="70" t="s">
        <v>1809</v>
      </c>
      <c r="C178" s="72">
        <v>1026</v>
      </c>
      <c r="D178" s="71">
        <v>64.61</v>
      </c>
    </row>
    <row r="179" spans="1:4" x14ac:dyDescent="0.25">
      <c r="A179" s="76">
        <v>100287</v>
      </c>
      <c r="B179" s="70" t="s">
        <v>1808</v>
      </c>
      <c r="C179" s="72">
        <v>1500</v>
      </c>
      <c r="D179" s="71">
        <v>263.99</v>
      </c>
    </row>
    <row r="180" spans="1:4" x14ac:dyDescent="0.25">
      <c r="A180" s="76">
        <v>100288</v>
      </c>
      <c r="B180" s="70" t="s">
        <v>1807</v>
      </c>
      <c r="C180" s="72">
        <v>1500</v>
      </c>
      <c r="D180" s="71">
        <v>372.08</v>
      </c>
    </row>
    <row r="181" spans="1:4" x14ac:dyDescent="0.25">
      <c r="A181" s="76">
        <v>100289</v>
      </c>
      <c r="B181" s="70" t="s">
        <v>1806</v>
      </c>
      <c r="C181" s="72">
        <v>1584</v>
      </c>
      <c r="D181" s="71">
        <v>343</v>
      </c>
    </row>
    <row r="182" spans="1:4" x14ac:dyDescent="0.25">
      <c r="A182" s="76">
        <v>100290</v>
      </c>
      <c r="B182" s="70" t="s">
        <v>1805</v>
      </c>
      <c r="C182" s="72">
        <v>1500</v>
      </c>
      <c r="D182" s="71">
        <v>233.43</v>
      </c>
    </row>
    <row r="183" spans="1:4" x14ac:dyDescent="0.25">
      <c r="A183" s="76">
        <v>100291</v>
      </c>
      <c r="B183" s="70" t="s">
        <v>1804</v>
      </c>
      <c r="C183" s="72">
        <v>1540</v>
      </c>
      <c r="D183" s="71">
        <v>142.63999999999999</v>
      </c>
    </row>
    <row r="184" spans="1:4" x14ac:dyDescent="0.25">
      <c r="A184" s="76">
        <v>100292</v>
      </c>
      <c r="B184" s="70" t="s">
        <v>1803</v>
      </c>
      <c r="C184" s="72">
        <v>828</v>
      </c>
      <c r="D184" s="71">
        <v>69.44</v>
      </c>
    </row>
    <row r="185" spans="1:4" x14ac:dyDescent="0.25">
      <c r="A185" s="76">
        <v>100293</v>
      </c>
      <c r="B185" s="70" t="s">
        <v>1802</v>
      </c>
      <c r="C185" s="72">
        <v>2964</v>
      </c>
      <c r="D185" s="71">
        <v>201.96</v>
      </c>
    </row>
    <row r="186" spans="1:4" x14ac:dyDescent="0.25">
      <c r="A186" s="76">
        <v>100295</v>
      </c>
      <c r="B186" s="70" t="s">
        <v>1801</v>
      </c>
      <c r="C186" s="72">
        <v>1728</v>
      </c>
      <c r="D186" s="71">
        <v>163.97</v>
      </c>
    </row>
    <row r="187" spans="1:4" x14ac:dyDescent="0.25">
      <c r="A187" s="76">
        <v>100296</v>
      </c>
      <c r="B187" s="70" t="s">
        <v>1800</v>
      </c>
      <c r="C187" s="72">
        <v>1456</v>
      </c>
      <c r="D187" s="71">
        <v>300.18</v>
      </c>
    </row>
    <row r="188" spans="1:4" x14ac:dyDescent="0.25">
      <c r="A188" s="76">
        <v>100297</v>
      </c>
      <c r="B188" s="70" t="s">
        <v>1799</v>
      </c>
      <c r="C188" s="72">
        <v>1456</v>
      </c>
      <c r="D188" s="71">
        <v>180.69</v>
      </c>
    </row>
    <row r="189" spans="1:4" x14ac:dyDescent="0.25">
      <c r="A189" s="76">
        <v>100298</v>
      </c>
      <c r="B189" s="70" t="s">
        <v>1798</v>
      </c>
      <c r="C189" s="72">
        <v>1848</v>
      </c>
      <c r="D189" s="71">
        <v>479.73</v>
      </c>
    </row>
    <row r="190" spans="1:4" x14ac:dyDescent="0.25">
      <c r="A190" s="76">
        <v>100299</v>
      </c>
      <c r="B190" s="70" t="s">
        <v>1797</v>
      </c>
      <c r="C190" s="72">
        <v>1848</v>
      </c>
      <c r="D190" s="71">
        <v>475</v>
      </c>
    </row>
    <row r="191" spans="1:4" x14ac:dyDescent="0.25">
      <c r="A191" s="76">
        <v>100300</v>
      </c>
      <c r="B191" s="70" t="s">
        <v>1796</v>
      </c>
      <c r="C191" s="72">
        <v>1152</v>
      </c>
      <c r="D191" s="71">
        <v>217.29</v>
      </c>
    </row>
    <row r="192" spans="1:4" x14ac:dyDescent="0.25">
      <c r="A192" s="76">
        <v>100301</v>
      </c>
      <c r="B192" s="70" t="s">
        <v>1795</v>
      </c>
      <c r="C192" s="72">
        <v>1386</v>
      </c>
      <c r="D192" s="71">
        <v>224.2</v>
      </c>
    </row>
    <row r="193" spans="1:4" x14ac:dyDescent="0.25">
      <c r="A193" s="76">
        <v>100302</v>
      </c>
      <c r="B193" s="70" t="s">
        <v>1794</v>
      </c>
      <c r="C193" s="72">
        <v>2600</v>
      </c>
      <c r="D193" s="71">
        <v>402.94</v>
      </c>
    </row>
    <row r="194" spans="1:4" x14ac:dyDescent="0.25">
      <c r="A194" s="76">
        <v>100303</v>
      </c>
      <c r="B194" s="70" t="s">
        <v>1793</v>
      </c>
      <c r="C194" s="72">
        <v>1386</v>
      </c>
      <c r="D194" s="71">
        <v>445.23</v>
      </c>
    </row>
    <row r="195" spans="1:4" x14ac:dyDescent="0.25">
      <c r="A195" s="76">
        <v>100304</v>
      </c>
      <c r="B195" s="70" t="s">
        <v>1792</v>
      </c>
      <c r="C195" s="72">
        <v>3024</v>
      </c>
      <c r="D195" s="71">
        <v>161.71</v>
      </c>
    </row>
    <row r="196" spans="1:4" x14ac:dyDescent="0.25">
      <c r="A196" s="76">
        <v>100305</v>
      </c>
      <c r="B196" s="70" t="s">
        <v>1791</v>
      </c>
      <c r="C196" s="72">
        <v>1500</v>
      </c>
      <c r="D196" s="71">
        <v>138.97999999999999</v>
      </c>
    </row>
    <row r="197" spans="1:4" x14ac:dyDescent="0.25">
      <c r="A197" s="76">
        <v>100306</v>
      </c>
      <c r="B197" s="70" t="s">
        <v>1790</v>
      </c>
      <c r="C197" s="72">
        <v>1620</v>
      </c>
      <c r="D197" s="71">
        <v>63.78</v>
      </c>
    </row>
    <row r="198" spans="1:4" x14ac:dyDescent="0.25">
      <c r="A198" s="76">
        <v>100307</v>
      </c>
      <c r="B198" s="70" t="s">
        <v>1789</v>
      </c>
      <c r="C198" s="72">
        <v>912</v>
      </c>
      <c r="D198" s="71">
        <v>52.66</v>
      </c>
    </row>
    <row r="199" spans="1:4" x14ac:dyDescent="0.25">
      <c r="A199" s="76">
        <v>100308</v>
      </c>
      <c r="B199" s="70" t="s">
        <v>1788</v>
      </c>
      <c r="C199" s="72">
        <v>1620</v>
      </c>
      <c r="D199" s="71">
        <v>73.02</v>
      </c>
    </row>
    <row r="200" spans="1:4" x14ac:dyDescent="0.25">
      <c r="A200" s="76">
        <v>100309</v>
      </c>
      <c r="B200" s="70" t="s">
        <v>1787</v>
      </c>
      <c r="C200" s="72">
        <v>912</v>
      </c>
      <c r="D200" s="71">
        <v>56.56</v>
      </c>
    </row>
    <row r="201" spans="1:4" x14ac:dyDescent="0.25">
      <c r="A201" s="76">
        <v>100310</v>
      </c>
      <c r="B201" s="70" t="s">
        <v>1786</v>
      </c>
      <c r="C201" s="72">
        <v>1620</v>
      </c>
      <c r="D201" s="71">
        <v>73.72</v>
      </c>
    </row>
    <row r="202" spans="1:4" x14ac:dyDescent="0.25">
      <c r="A202" s="76">
        <v>100311</v>
      </c>
      <c r="B202" s="70" t="s">
        <v>1785</v>
      </c>
      <c r="C202" s="72">
        <v>1530</v>
      </c>
      <c r="D202" s="71">
        <v>65.430000000000007</v>
      </c>
    </row>
    <row r="203" spans="1:4" x14ac:dyDescent="0.25">
      <c r="A203" s="76">
        <v>100312</v>
      </c>
      <c r="B203" s="70" t="s">
        <v>1784</v>
      </c>
      <c r="C203" s="72">
        <v>1120</v>
      </c>
      <c r="D203" s="71">
        <v>56.43</v>
      </c>
    </row>
    <row r="204" spans="1:4" x14ac:dyDescent="0.25">
      <c r="A204" s="76">
        <v>100313</v>
      </c>
      <c r="B204" s="70" t="s">
        <v>1783</v>
      </c>
      <c r="C204" s="72">
        <v>912</v>
      </c>
      <c r="D204" s="71">
        <v>65.28</v>
      </c>
    </row>
    <row r="205" spans="1:4" x14ac:dyDescent="0.25">
      <c r="A205" s="76">
        <v>100314</v>
      </c>
      <c r="B205" s="70" t="s">
        <v>1782</v>
      </c>
      <c r="C205" s="72">
        <v>1620</v>
      </c>
      <c r="D205" s="71">
        <v>81.069999999999993</v>
      </c>
    </row>
    <row r="206" spans="1:4" x14ac:dyDescent="0.25">
      <c r="A206" s="76">
        <v>100315</v>
      </c>
      <c r="B206" s="70" t="s">
        <v>1781</v>
      </c>
      <c r="C206" s="72">
        <v>912</v>
      </c>
      <c r="D206" s="71">
        <v>73.540000000000006</v>
      </c>
    </row>
    <row r="207" spans="1:4" x14ac:dyDescent="0.25">
      <c r="A207" s="76">
        <v>100316</v>
      </c>
      <c r="B207" s="70" t="s">
        <v>1780</v>
      </c>
      <c r="C207" s="72">
        <v>1530</v>
      </c>
      <c r="D207" s="71">
        <v>99.51</v>
      </c>
    </row>
    <row r="208" spans="1:4" x14ac:dyDescent="0.25">
      <c r="A208" s="76">
        <v>100317</v>
      </c>
      <c r="B208" s="70" t="s">
        <v>1779</v>
      </c>
      <c r="C208" s="72">
        <v>912</v>
      </c>
      <c r="D208" s="71">
        <v>74.959999999999994</v>
      </c>
    </row>
    <row r="209" spans="1:4" x14ac:dyDescent="0.25">
      <c r="A209" s="76">
        <v>100319</v>
      </c>
      <c r="B209" s="70" t="s">
        <v>1778</v>
      </c>
      <c r="C209" s="72">
        <v>1620</v>
      </c>
      <c r="D209" s="71">
        <v>123.8</v>
      </c>
    </row>
    <row r="210" spans="1:4" x14ac:dyDescent="0.25">
      <c r="A210" s="76">
        <v>100320</v>
      </c>
      <c r="B210" s="70" t="s">
        <v>1777</v>
      </c>
      <c r="C210" s="72">
        <v>1620</v>
      </c>
      <c r="D210" s="71">
        <v>98.82</v>
      </c>
    </row>
    <row r="211" spans="1:4" x14ac:dyDescent="0.25">
      <c r="A211" s="76">
        <v>100321</v>
      </c>
      <c r="B211" s="70" t="s">
        <v>1776</v>
      </c>
      <c r="C211" s="72">
        <v>2200</v>
      </c>
      <c r="D211" s="71">
        <v>96.07</v>
      </c>
    </row>
    <row r="212" spans="1:4" x14ac:dyDescent="0.25">
      <c r="A212" s="76">
        <v>100322</v>
      </c>
      <c r="B212" s="70" t="s">
        <v>1775</v>
      </c>
      <c r="C212" s="72">
        <v>2200</v>
      </c>
      <c r="D212" s="71">
        <v>94.39</v>
      </c>
    </row>
    <row r="213" spans="1:4" x14ac:dyDescent="0.25">
      <c r="A213" s="76">
        <v>100323</v>
      </c>
      <c r="B213" s="70" t="s">
        <v>1774</v>
      </c>
      <c r="C213" s="72">
        <v>1615</v>
      </c>
      <c r="D213" s="71">
        <v>150.94999999999999</v>
      </c>
    </row>
    <row r="214" spans="1:4" x14ac:dyDescent="0.25">
      <c r="A214" s="76">
        <v>100325</v>
      </c>
      <c r="B214" s="70" t="s">
        <v>1773</v>
      </c>
      <c r="C214" s="72">
        <v>912</v>
      </c>
      <c r="D214" s="71">
        <v>32.979999999999997</v>
      </c>
    </row>
    <row r="215" spans="1:4" x14ac:dyDescent="0.25">
      <c r="A215" s="76">
        <v>100327</v>
      </c>
      <c r="B215" s="70" t="s">
        <v>1772</v>
      </c>
      <c r="C215" s="72">
        <v>912</v>
      </c>
      <c r="D215" s="71">
        <v>84.09</v>
      </c>
    </row>
    <row r="216" spans="1:4" x14ac:dyDescent="0.25">
      <c r="A216" s="76">
        <v>100328</v>
      </c>
      <c r="B216" s="70" t="s">
        <v>1771</v>
      </c>
      <c r="C216" s="72">
        <v>1620</v>
      </c>
      <c r="D216" s="71">
        <v>76.64</v>
      </c>
    </row>
    <row r="217" spans="1:4" x14ac:dyDescent="0.25">
      <c r="A217" s="76">
        <v>100329</v>
      </c>
      <c r="B217" s="70" t="s">
        <v>1770</v>
      </c>
      <c r="C217" s="72">
        <v>912</v>
      </c>
      <c r="D217" s="71">
        <v>60.84</v>
      </c>
    </row>
    <row r="218" spans="1:4" x14ac:dyDescent="0.25">
      <c r="A218" s="76">
        <v>100330</v>
      </c>
      <c r="B218" s="70" t="s">
        <v>1769</v>
      </c>
      <c r="C218" s="72">
        <v>912</v>
      </c>
      <c r="D218" s="71">
        <v>77.75</v>
      </c>
    </row>
    <row r="219" spans="1:4" x14ac:dyDescent="0.25">
      <c r="A219" s="76">
        <v>100331</v>
      </c>
      <c r="B219" s="70" t="s">
        <v>1768</v>
      </c>
      <c r="C219" s="72">
        <v>1530</v>
      </c>
      <c r="D219" s="71">
        <v>70.8</v>
      </c>
    </row>
    <row r="220" spans="1:4" x14ac:dyDescent="0.25">
      <c r="A220" s="76">
        <v>100332</v>
      </c>
      <c r="B220" s="70" t="s">
        <v>1767</v>
      </c>
      <c r="C220" s="72">
        <v>0</v>
      </c>
      <c r="D220" s="71">
        <v>97.25</v>
      </c>
    </row>
    <row r="221" spans="1:4" x14ac:dyDescent="0.25">
      <c r="A221" s="76">
        <v>100333</v>
      </c>
      <c r="B221" s="70" t="s">
        <v>1766</v>
      </c>
      <c r="C221" s="72">
        <v>1530</v>
      </c>
      <c r="D221" s="71">
        <v>79.33</v>
      </c>
    </row>
    <row r="222" spans="1:4" x14ac:dyDescent="0.25">
      <c r="A222" s="76">
        <v>100334</v>
      </c>
      <c r="B222" s="70" t="s">
        <v>1765</v>
      </c>
      <c r="C222" s="72">
        <v>912</v>
      </c>
      <c r="D222" s="71">
        <v>62.6</v>
      </c>
    </row>
    <row r="223" spans="1:4" x14ac:dyDescent="0.25">
      <c r="A223" s="76">
        <v>100335</v>
      </c>
      <c r="B223" s="70" t="s">
        <v>1764</v>
      </c>
      <c r="C223" s="72">
        <v>1620</v>
      </c>
      <c r="D223" s="71">
        <v>79.33</v>
      </c>
    </row>
    <row r="224" spans="1:4" x14ac:dyDescent="0.25">
      <c r="A224" s="76">
        <v>100336</v>
      </c>
      <c r="B224" s="70" t="s">
        <v>1763</v>
      </c>
      <c r="C224" s="72">
        <v>952</v>
      </c>
      <c r="D224" s="71">
        <v>65.739999999999995</v>
      </c>
    </row>
    <row r="225" spans="1:4" x14ac:dyDescent="0.25">
      <c r="A225" s="76">
        <v>100337</v>
      </c>
      <c r="B225" s="70" t="s">
        <v>1762</v>
      </c>
      <c r="C225" s="72">
        <v>2500</v>
      </c>
      <c r="D225" s="71">
        <v>167.17</v>
      </c>
    </row>
    <row r="226" spans="1:4" x14ac:dyDescent="0.25">
      <c r="A226" s="76">
        <v>100338</v>
      </c>
      <c r="B226" s="70" t="s">
        <v>1761</v>
      </c>
      <c r="C226" s="72">
        <v>1000</v>
      </c>
      <c r="D226" s="71">
        <v>61.08</v>
      </c>
    </row>
    <row r="227" spans="1:4" x14ac:dyDescent="0.25">
      <c r="A227" s="76">
        <v>100340</v>
      </c>
      <c r="B227" s="70" t="s">
        <v>1760</v>
      </c>
      <c r="C227" s="72">
        <v>800</v>
      </c>
      <c r="D227" s="71">
        <v>26.58</v>
      </c>
    </row>
    <row r="228" spans="1:4" x14ac:dyDescent="0.25">
      <c r="A228" s="76">
        <v>100341</v>
      </c>
      <c r="B228" s="70" t="s">
        <v>1759</v>
      </c>
      <c r="C228" s="72">
        <v>800</v>
      </c>
      <c r="D228" s="71">
        <v>30.66</v>
      </c>
    </row>
    <row r="229" spans="1:4" x14ac:dyDescent="0.25">
      <c r="A229" s="76">
        <v>100342</v>
      </c>
      <c r="B229" s="70" t="s">
        <v>1758</v>
      </c>
      <c r="C229" s="72">
        <v>1600</v>
      </c>
      <c r="D229" s="71">
        <v>42</v>
      </c>
    </row>
    <row r="230" spans="1:4" x14ac:dyDescent="0.25">
      <c r="A230" s="76">
        <v>100343</v>
      </c>
      <c r="B230" s="70" t="s">
        <v>1757</v>
      </c>
      <c r="C230" s="72">
        <v>1000</v>
      </c>
      <c r="D230" s="71">
        <v>43.72</v>
      </c>
    </row>
    <row r="231" spans="1:4" x14ac:dyDescent="0.25">
      <c r="A231" s="76">
        <v>100345</v>
      </c>
      <c r="B231" s="70" t="s">
        <v>1756</v>
      </c>
      <c r="C231" s="72">
        <v>38</v>
      </c>
      <c r="D231" s="71">
        <v>31.71</v>
      </c>
    </row>
    <row r="232" spans="1:4" x14ac:dyDescent="0.25">
      <c r="A232" s="76">
        <v>100346</v>
      </c>
      <c r="B232" s="70" t="s">
        <v>1755</v>
      </c>
      <c r="C232" s="72">
        <v>1200</v>
      </c>
      <c r="D232" s="71">
        <v>258.3</v>
      </c>
    </row>
    <row r="233" spans="1:4" x14ac:dyDescent="0.25">
      <c r="A233" s="76">
        <v>100348</v>
      </c>
      <c r="B233" s="70" t="s">
        <v>1754</v>
      </c>
      <c r="C233" s="72">
        <v>1320</v>
      </c>
      <c r="D233" s="71">
        <v>78.48</v>
      </c>
    </row>
    <row r="234" spans="1:4" x14ac:dyDescent="0.25">
      <c r="A234" s="76">
        <v>100350</v>
      </c>
      <c r="B234" s="70" t="s">
        <v>1753</v>
      </c>
      <c r="C234" s="72">
        <v>1320</v>
      </c>
      <c r="D234" s="71">
        <v>96.64</v>
      </c>
    </row>
    <row r="235" spans="1:4" x14ac:dyDescent="0.25">
      <c r="A235" s="76">
        <v>100351</v>
      </c>
      <c r="B235" s="70" t="s">
        <v>1752</v>
      </c>
      <c r="C235" s="72">
        <v>1320</v>
      </c>
      <c r="D235" s="71">
        <v>76.69</v>
      </c>
    </row>
    <row r="236" spans="1:4" x14ac:dyDescent="0.25">
      <c r="A236" s="76">
        <v>100352</v>
      </c>
      <c r="B236" s="70" t="s">
        <v>1751</v>
      </c>
      <c r="C236" s="72">
        <v>1320</v>
      </c>
      <c r="D236" s="71">
        <v>69.36</v>
      </c>
    </row>
    <row r="237" spans="1:4" x14ac:dyDescent="0.25">
      <c r="A237" s="76">
        <v>100353</v>
      </c>
      <c r="B237" s="70" t="s">
        <v>1750</v>
      </c>
      <c r="C237" s="72">
        <v>1320</v>
      </c>
      <c r="D237" s="71">
        <v>66.62</v>
      </c>
    </row>
    <row r="238" spans="1:4" x14ac:dyDescent="0.25">
      <c r="A238" s="76">
        <v>100355</v>
      </c>
      <c r="B238" s="70" t="s">
        <v>1749</v>
      </c>
      <c r="C238" s="72">
        <v>1320</v>
      </c>
      <c r="D238" s="71">
        <v>142.82</v>
      </c>
    </row>
    <row r="239" spans="1:4" x14ac:dyDescent="0.25">
      <c r="A239" s="76">
        <v>100356</v>
      </c>
      <c r="B239" s="70" t="s">
        <v>1748</v>
      </c>
      <c r="C239" s="72">
        <v>1320</v>
      </c>
      <c r="D239" s="71">
        <v>120.89</v>
      </c>
    </row>
    <row r="240" spans="1:4" x14ac:dyDescent="0.25">
      <c r="A240" s="76">
        <v>100357</v>
      </c>
      <c r="B240" s="70" t="s">
        <v>1747</v>
      </c>
      <c r="C240" s="72">
        <v>1320</v>
      </c>
      <c r="D240" s="71">
        <v>127.88</v>
      </c>
    </row>
    <row r="241" spans="1:4" x14ac:dyDescent="0.25">
      <c r="A241" s="76">
        <v>100359</v>
      </c>
      <c r="B241" s="70" t="s">
        <v>1746</v>
      </c>
      <c r="C241" s="72">
        <v>864</v>
      </c>
      <c r="D241" s="71">
        <v>51.76</v>
      </c>
    </row>
    <row r="242" spans="1:4" x14ac:dyDescent="0.25">
      <c r="A242" s="76">
        <v>100360</v>
      </c>
      <c r="B242" s="70" t="s">
        <v>1745</v>
      </c>
      <c r="C242" s="72">
        <v>864</v>
      </c>
      <c r="D242" s="71">
        <v>51.45</v>
      </c>
    </row>
    <row r="243" spans="1:4" x14ac:dyDescent="0.25">
      <c r="A243" s="76">
        <v>100361</v>
      </c>
      <c r="B243" s="70" t="s">
        <v>1744</v>
      </c>
      <c r="C243" s="72">
        <v>1530</v>
      </c>
      <c r="D243" s="71">
        <v>70.180000000000007</v>
      </c>
    </row>
    <row r="244" spans="1:4" x14ac:dyDescent="0.25">
      <c r="A244" s="76">
        <v>100362</v>
      </c>
      <c r="B244" s="70" t="s">
        <v>1743</v>
      </c>
      <c r="C244" s="72">
        <v>864</v>
      </c>
      <c r="D244" s="71">
        <v>101.62</v>
      </c>
    </row>
    <row r="245" spans="1:4" x14ac:dyDescent="0.25">
      <c r="A245" s="76">
        <v>100363</v>
      </c>
      <c r="B245" s="70" t="s">
        <v>1742</v>
      </c>
      <c r="C245" s="72">
        <v>1530</v>
      </c>
      <c r="D245" s="71">
        <v>58.89</v>
      </c>
    </row>
    <row r="246" spans="1:4" x14ac:dyDescent="0.25">
      <c r="A246" s="76">
        <v>100364</v>
      </c>
      <c r="B246" s="70" t="s">
        <v>1741</v>
      </c>
      <c r="C246" s="72">
        <v>864</v>
      </c>
      <c r="D246" s="71">
        <v>51</v>
      </c>
    </row>
    <row r="247" spans="1:4" x14ac:dyDescent="0.25">
      <c r="A247" s="76">
        <v>100365</v>
      </c>
      <c r="B247" s="70" t="s">
        <v>1740</v>
      </c>
      <c r="C247" s="72">
        <v>864</v>
      </c>
      <c r="D247" s="71">
        <v>53.15</v>
      </c>
    </row>
    <row r="248" spans="1:4" x14ac:dyDescent="0.25">
      <c r="A248" s="76">
        <v>100366</v>
      </c>
      <c r="B248" s="70" t="s">
        <v>1739</v>
      </c>
      <c r="C248" s="72">
        <v>864</v>
      </c>
      <c r="D248" s="71">
        <v>58.62</v>
      </c>
    </row>
    <row r="249" spans="1:4" x14ac:dyDescent="0.25">
      <c r="A249" s="76">
        <v>100367</v>
      </c>
      <c r="B249" s="70" t="s">
        <v>1738</v>
      </c>
      <c r="C249" s="72">
        <v>1530</v>
      </c>
      <c r="D249" s="71">
        <v>68.56</v>
      </c>
    </row>
    <row r="250" spans="1:4" x14ac:dyDescent="0.25">
      <c r="A250" s="76">
        <v>100368</v>
      </c>
      <c r="B250" s="70" t="s">
        <v>1737</v>
      </c>
      <c r="C250" s="72">
        <v>864</v>
      </c>
      <c r="D250" s="71">
        <v>71.709999999999994</v>
      </c>
    </row>
    <row r="251" spans="1:4" x14ac:dyDescent="0.25">
      <c r="A251" s="76">
        <v>100369</v>
      </c>
      <c r="B251" s="70" t="s">
        <v>1736</v>
      </c>
      <c r="C251" s="72">
        <v>864</v>
      </c>
      <c r="D251" s="71">
        <v>84.94</v>
      </c>
    </row>
    <row r="252" spans="1:4" x14ac:dyDescent="0.25">
      <c r="A252" s="76">
        <v>100370</v>
      </c>
      <c r="B252" s="70" t="s">
        <v>1735</v>
      </c>
      <c r="C252" s="72">
        <v>864</v>
      </c>
      <c r="D252" s="71">
        <v>52.9</v>
      </c>
    </row>
    <row r="253" spans="1:4" x14ac:dyDescent="0.25">
      <c r="A253" s="76">
        <v>100371</v>
      </c>
      <c r="B253" s="70" t="s">
        <v>1734</v>
      </c>
      <c r="C253" s="72">
        <v>864</v>
      </c>
      <c r="D253" s="71">
        <v>54.52</v>
      </c>
    </row>
    <row r="254" spans="1:4" x14ac:dyDescent="0.25">
      <c r="A254" s="76">
        <v>100372</v>
      </c>
      <c r="B254" s="70" t="s">
        <v>1733</v>
      </c>
      <c r="C254" s="72">
        <v>1530</v>
      </c>
      <c r="D254" s="71">
        <v>58.33</v>
      </c>
    </row>
    <row r="255" spans="1:4" x14ac:dyDescent="0.25">
      <c r="A255" s="76">
        <v>100373</v>
      </c>
      <c r="B255" s="70" t="s">
        <v>1732</v>
      </c>
      <c r="C255" s="72">
        <v>864</v>
      </c>
      <c r="D255" s="71">
        <v>49.22</v>
      </c>
    </row>
    <row r="256" spans="1:4" x14ac:dyDescent="0.25">
      <c r="A256" s="76">
        <v>100374</v>
      </c>
      <c r="B256" s="70" t="s">
        <v>1731</v>
      </c>
      <c r="C256" s="72">
        <v>1680</v>
      </c>
      <c r="D256" s="71">
        <v>121.63</v>
      </c>
    </row>
    <row r="257" spans="1:4" x14ac:dyDescent="0.25">
      <c r="A257" s="76">
        <v>100375</v>
      </c>
      <c r="B257" s="70" t="s">
        <v>1730</v>
      </c>
      <c r="C257" s="72">
        <v>1680</v>
      </c>
      <c r="D257" s="71">
        <v>56.4</v>
      </c>
    </row>
    <row r="258" spans="1:4" x14ac:dyDescent="0.25">
      <c r="A258" s="76">
        <v>100376</v>
      </c>
      <c r="B258" s="70" t="s">
        <v>1729</v>
      </c>
      <c r="C258" s="72">
        <v>1680</v>
      </c>
      <c r="D258" s="71">
        <v>58.82</v>
      </c>
    </row>
    <row r="259" spans="1:4" x14ac:dyDescent="0.25">
      <c r="A259" s="76">
        <v>100378</v>
      </c>
      <c r="B259" s="70" t="s">
        <v>1728</v>
      </c>
      <c r="C259" s="72">
        <v>1680</v>
      </c>
      <c r="D259" s="71">
        <v>118.36</v>
      </c>
    </row>
    <row r="260" spans="1:4" x14ac:dyDescent="0.25">
      <c r="A260" s="76">
        <v>100379</v>
      </c>
      <c r="B260" s="70" t="s">
        <v>1727</v>
      </c>
      <c r="C260" s="72">
        <v>1680</v>
      </c>
      <c r="D260" s="71">
        <v>38.25</v>
      </c>
    </row>
    <row r="261" spans="1:4" x14ac:dyDescent="0.25">
      <c r="A261" s="76">
        <v>100380</v>
      </c>
      <c r="B261" s="70" t="s">
        <v>1726</v>
      </c>
      <c r="C261" s="72">
        <v>1680</v>
      </c>
      <c r="D261" s="71">
        <v>76.55</v>
      </c>
    </row>
    <row r="262" spans="1:4" x14ac:dyDescent="0.25">
      <c r="A262" s="76">
        <v>100381</v>
      </c>
      <c r="B262" s="70" t="s">
        <v>1725</v>
      </c>
      <c r="C262" s="72">
        <v>1600</v>
      </c>
      <c r="D262" s="71">
        <v>99.84</v>
      </c>
    </row>
    <row r="263" spans="1:4" x14ac:dyDescent="0.25">
      <c r="A263" s="76">
        <v>100382</v>
      </c>
      <c r="B263" s="70" t="s">
        <v>1724</v>
      </c>
      <c r="C263" s="72">
        <v>1680</v>
      </c>
      <c r="D263" s="71">
        <v>72.58</v>
      </c>
    </row>
    <row r="264" spans="1:4" x14ac:dyDescent="0.25">
      <c r="A264" s="76">
        <v>100383</v>
      </c>
      <c r="B264" s="70" t="s">
        <v>1723</v>
      </c>
      <c r="C264" s="72">
        <v>1600</v>
      </c>
      <c r="D264" s="71">
        <v>36.880000000000003</v>
      </c>
    </row>
    <row r="265" spans="1:4" x14ac:dyDescent="0.25">
      <c r="A265" s="76">
        <v>100384</v>
      </c>
      <c r="B265" s="70" t="s">
        <v>1722</v>
      </c>
      <c r="C265" s="72">
        <v>1680</v>
      </c>
      <c r="D265" s="71">
        <v>62.51</v>
      </c>
    </row>
    <row r="266" spans="1:4" x14ac:dyDescent="0.25">
      <c r="A266" s="76">
        <v>100385</v>
      </c>
      <c r="B266" s="70" t="s">
        <v>1721</v>
      </c>
      <c r="C266" s="72">
        <v>1680</v>
      </c>
      <c r="D266" s="71">
        <v>77.64</v>
      </c>
    </row>
    <row r="267" spans="1:4" x14ac:dyDescent="0.25">
      <c r="A267" s="76">
        <v>100386</v>
      </c>
      <c r="B267" s="70" t="s">
        <v>1720</v>
      </c>
      <c r="C267" s="72">
        <v>1680</v>
      </c>
      <c r="D267" s="71">
        <v>53.17</v>
      </c>
    </row>
    <row r="268" spans="1:4" x14ac:dyDescent="0.25">
      <c r="A268" s="76">
        <v>100388</v>
      </c>
      <c r="B268" s="70" t="s">
        <v>1719</v>
      </c>
      <c r="C268" s="72">
        <v>1680</v>
      </c>
      <c r="D268" s="71">
        <v>64.45</v>
      </c>
    </row>
    <row r="269" spans="1:4" x14ac:dyDescent="0.25">
      <c r="A269" s="76">
        <v>100389</v>
      </c>
      <c r="B269" s="70" t="s">
        <v>1718</v>
      </c>
      <c r="C269" s="72">
        <v>1440</v>
      </c>
      <c r="D269" s="71">
        <v>170.66</v>
      </c>
    </row>
    <row r="270" spans="1:4" x14ac:dyDescent="0.25">
      <c r="A270" s="76">
        <v>100390</v>
      </c>
      <c r="B270" s="70" t="s">
        <v>1717</v>
      </c>
      <c r="C270" s="72">
        <v>1848</v>
      </c>
      <c r="D270" s="71">
        <v>129</v>
      </c>
    </row>
    <row r="271" spans="1:4" x14ac:dyDescent="0.25">
      <c r="A271" s="76">
        <v>100391</v>
      </c>
      <c r="B271" s="70" t="s">
        <v>1716</v>
      </c>
      <c r="C271" s="72">
        <v>2160</v>
      </c>
      <c r="D271" s="71">
        <v>168.63</v>
      </c>
    </row>
    <row r="272" spans="1:4" x14ac:dyDescent="0.25">
      <c r="A272" s="76">
        <v>100392</v>
      </c>
      <c r="B272" s="70" t="s">
        <v>1715</v>
      </c>
      <c r="C272" s="72">
        <v>1440</v>
      </c>
      <c r="D272" s="71">
        <v>153.9</v>
      </c>
    </row>
    <row r="273" spans="1:4" x14ac:dyDescent="0.25">
      <c r="A273" s="76">
        <v>100393</v>
      </c>
      <c r="B273" s="70" t="s">
        <v>1714</v>
      </c>
      <c r="C273" s="72">
        <v>1540</v>
      </c>
      <c r="D273" s="71">
        <v>256.63</v>
      </c>
    </row>
    <row r="274" spans="1:4" x14ac:dyDescent="0.25">
      <c r="A274" s="76">
        <v>100394</v>
      </c>
      <c r="B274" s="70" t="s">
        <v>1713</v>
      </c>
      <c r="C274" s="72">
        <v>1496</v>
      </c>
      <c r="D274" s="71">
        <v>283.23</v>
      </c>
    </row>
    <row r="275" spans="1:4" x14ac:dyDescent="0.25">
      <c r="A275" s="76">
        <v>100395</v>
      </c>
      <c r="B275" s="70" t="s">
        <v>1712</v>
      </c>
      <c r="C275" s="72">
        <v>2880</v>
      </c>
      <c r="D275" s="71">
        <v>129.77000000000001</v>
      </c>
    </row>
    <row r="276" spans="1:4" x14ac:dyDescent="0.25">
      <c r="A276" s="76">
        <v>100396</v>
      </c>
      <c r="B276" s="70" t="s">
        <v>1711</v>
      </c>
      <c r="C276" s="72">
        <v>1232</v>
      </c>
      <c r="D276" s="71">
        <v>136.78</v>
      </c>
    </row>
    <row r="277" spans="1:4" x14ac:dyDescent="0.25">
      <c r="A277" s="76">
        <v>100397</v>
      </c>
      <c r="B277" s="70" t="s">
        <v>1710</v>
      </c>
      <c r="C277" s="72">
        <v>0</v>
      </c>
      <c r="D277" s="71">
        <v>94.92</v>
      </c>
    </row>
    <row r="278" spans="1:4" x14ac:dyDescent="0.25">
      <c r="A278" s="76">
        <v>100398</v>
      </c>
      <c r="B278" s="70" t="s">
        <v>1709</v>
      </c>
      <c r="C278" s="72">
        <v>1071</v>
      </c>
      <c r="D278" s="71">
        <v>29.8</v>
      </c>
    </row>
    <row r="279" spans="1:4" x14ac:dyDescent="0.25">
      <c r="A279" s="76">
        <v>100399</v>
      </c>
      <c r="B279" s="70" t="s">
        <v>1708</v>
      </c>
      <c r="C279" s="72">
        <v>864</v>
      </c>
      <c r="D279" s="71">
        <v>24.44</v>
      </c>
    </row>
    <row r="280" spans="1:4" x14ac:dyDescent="0.25">
      <c r="A280" s="76">
        <v>100400</v>
      </c>
      <c r="B280" s="70" t="s">
        <v>1707</v>
      </c>
      <c r="C280" s="72">
        <v>1071</v>
      </c>
      <c r="D280" s="71">
        <v>30.32</v>
      </c>
    </row>
    <row r="281" spans="1:4" x14ac:dyDescent="0.25">
      <c r="A281" s="76">
        <v>100401</v>
      </c>
      <c r="B281" s="70" t="s">
        <v>1706</v>
      </c>
      <c r="C281" s="72">
        <v>1071</v>
      </c>
      <c r="D281" s="71">
        <v>34.44</v>
      </c>
    </row>
    <row r="282" spans="1:4" x14ac:dyDescent="0.25">
      <c r="A282" s="76">
        <v>100402</v>
      </c>
      <c r="B282" s="70" t="s">
        <v>1705</v>
      </c>
      <c r="C282" s="72">
        <v>864</v>
      </c>
      <c r="D282" s="71">
        <v>32.46</v>
      </c>
    </row>
    <row r="283" spans="1:4" x14ac:dyDescent="0.25">
      <c r="A283" s="76">
        <v>100403</v>
      </c>
      <c r="B283" s="70" t="s">
        <v>1704</v>
      </c>
      <c r="C283" s="72">
        <v>1890</v>
      </c>
      <c r="D283" s="71">
        <v>214.57</v>
      </c>
    </row>
    <row r="284" spans="1:4" x14ac:dyDescent="0.25">
      <c r="A284" s="76">
        <v>100404</v>
      </c>
      <c r="B284" s="70" t="s">
        <v>1703</v>
      </c>
      <c r="C284" s="72">
        <v>1071</v>
      </c>
      <c r="D284" s="71">
        <v>27.8</v>
      </c>
    </row>
    <row r="285" spans="1:4" x14ac:dyDescent="0.25">
      <c r="A285" s="76">
        <v>100405</v>
      </c>
      <c r="B285" s="70" t="s">
        <v>1702</v>
      </c>
      <c r="C285" s="72">
        <v>864</v>
      </c>
      <c r="D285" s="71">
        <v>14.5</v>
      </c>
    </row>
    <row r="286" spans="1:4" x14ac:dyDescent="0.25">
      <c r="A286" s="76">
        <v>100406</v>
      </c>
      <c r="B286" s="70" t="s">
        <v>1701</v>
      </c>
      <c r="C286" s="72">
        <v>1071</v>
      </c>
      <c r="D286" s="71">
        <v>36.479999999999997</v>
      </c>
    </row>
    <row r="287" spans="1:4" x14ac:dyDescent="0.25">
      <c r="A287" s="76">
        <v>100407</v>
      </c>
      <c r="B287" s="70" t="s">
        <v>1700</v>
      </c>
      <c r="C287" s="72">
        <v>1071</v>
      </c>
      <c r="D287" s="71">
        <v>22.14</v>
      </c>
    </row>
    <row r="288" spans="1:4" x14ac:dyDescent="0.25">
      <c r="A288" s="76">
        <v>100408</v>
      </c>
      <c r="B288" s="70" t="s">
        <v>1699</v>
      </c>
      <c r="C288" s="72">
        <v>1728</v>
      </c>
      <c r="D288" s="71">
        <v>20.3</v>
      </c>
    </row>
    <row r="289" spans="1:4" x14ac:dyDescent="0.25">
      <c r="A289" s="76">
        <v>100409</v>
      </c>
      <c r="B289" s="70" t="s">
        <v>1698</v>
      </c>
      <c r="C289" s="72">
        <v>864</v>
      </c>
      <c r="D289" s="71">
        <v>28.05</v>
      </c>
    </row>
    <row r="290" spans="1:4" x14ac:dyDescent="0.25">
      <c r="A290" s="76">
        <v>100410</v>
      </c>
      <c r="B290" s="70" t="s">
        <v>1697</v>
      </c>
      <c r="C290" s="72">
        <v>1071</v>
      </c>
      <c r="D290" s="71">
        <v>23.25</v>
      </c>
    </row>
    <row r="291" spans="1:4" x14ac:dyDescent="0.25">
      <c r="A291" s="76">
        <v>100411</v>
      </c>
      <c r="B291" s="70" t="s">
        <v>1696</v>
      </c>
      <c r="C291" s="72">
        <v>864</v>
      </c>
      <c r="D291" s="71">
        <v>22.97</v>
      </c>
    </row>
    <row r="292" spans="1:4" x14ac:dyDescent="0.25">
      <c r="A292" s="76">
        <v>100413</v>
      </c>
      <c r="B292" s="70" t="s">
        <v>1695</v>
      </c>
      <c r="C292" s="72">
        <v>864</v>
      </c>
      <c r="D292" s="71">
        <v>26.17</v>
      </c>
    </row>
    <row r="293" spans="1:4" x14ac:dyDescent="0.25">
      <c r="A293" s="76">
        <v>100417</v>
      </c>
      <c r="B293" s="70" t="s">
        <v>1694</v>
      </c>
      <c r="C293" s="72">
        <v>0</v>
      </c>
      <c r="D293" s="71">
        <v>32.409999999999997</v>
      </c>
    </row>
    <row r="294" spans="1:4" x14ac:dyDescent="0.25">
      <c r="A294" s="76">
        <v>100418</v>
      </c>
      <c r="B294" s="70" t="s">
        <v>1693</v>
      </c>
      <c r="C294" s="72">
        <v>0</v>
      </c>
      <c r="D294" s="71">
        <v>28.9</v>
      </c>
    </row>
    <row r="295" spans="1:4" x14ac:dyDescent="0.25">
      <c r="A295" s="76">
        <v>100419</v>
      </c>
      <c r="B295" s="70" t="s">
        <v>1692</v>
      </c>
      <c r="C295" s="72">
        <v>0</v>
      </c>
      <c r="D295" s="71">
        <v>21.72</v>
      </c>
    </row>
    <row r="296" spans="1:4" x14ac:dyDescent="0.25">
      <c r="A296" s="76">
        <v>100420</v>
      </c>
      <c r="B296" s="70" t="s">
        <v>1691</v>
      </c>
      <c r="C296" s="72">
        <v>0</v>
      </c>
      <c r="D296" s="71">
        <v>32.72</v>
      </c>
    </row>
    <row r="297" spans="1:4" x14ac:dyDescent="0.25">
      <c r="A297" s="76">
        <v>100421</v>
      </c>
      <c r="B297" s="70" t="s">
        <v>1690</v>
      </c>
      <c r="C297" s="72">
        <v>0</v>
      </c>
      <c r="D297" s="71">
        <v>22</v>
      </c>
    </row>
    <row r="298" spans="1:4" x14ac:dyDescent="0.25">
      <c r="A298" s="76">
        <v>100422</v>
      </c>
      <c r="B298" s="70" t="s">
        <v>1689</v>
      </c>
      <c r="C298" s="72">
        <v>0</v>
      </c>
      <c r="D298" s="71">
        <v>14.2</v>
      </c>
    </row>
    <row r="299" spans="1:4" x14ac:dyDescent="0.25">
      <c r="A299" s="76">
        <v>100425</v>
      </c>
      <c r="B299" s="70" t="s">
        <v>1688</v>
      </c>
      <c r="C299" s="72">
        <v>2000</v>
      </c>
      <c r="D299" s="71">
        <v>280</v>
      </c>
    </row>
    <row r="300" spans="1:4" x14ac:dyDescent="0.25">
      <c r="A300" s="76">
        <v>100426</v>
      </c>
      <c r="B300" s="70" t="s">
        <v>1687</v>
      </c>
      <c r="C300" s="72">
        <v>1700</v>
      </c>
      <c r="D300" s="71">
        <v>41.95</v>
      </c>
    </row>
    <row r="301" spans="1:4" x14ac:dyDescent="0.25">
      <c r="A301" s="76">
        <v>100427</v>
      </c>
      <c r="B301" s="70" t="s">
        <v>1686</v>
      </c>
      <c r="C301" s="72">
        <v>2000</v>
      </c>
      <c r="D301" s="71">
        <v>37.69</v>
      </c>
    </row>
    <row r="302" spans="1:4" x14ac:dyDescent="0.25">
      <c r="A302" s="76">
        <v>100428</v>
      </c>
      <c r="B302" s="70" t="s">
        <v>1685</v>
      </c>
      <c r="C302" s="72">
        <v>1700</v>
      </c>
      <c r="D302" s="71">
        <v>42.3</v>
      </c>
    </row>
    <row r="303" spans="1:4" x14ac:dyDescent="0.25">
      <c r="A303" s="76">
        <v>100433</v>
      </c>
      <c r="B303" s="70" t="s">
        <v>1684</v>
      </c>
      <c r="C303" s="72">
        <v>1920</v>
      </c>
      <c r="D303" s="71">
        <v>304.79000000000002</v>
      </c>
    </row>
    <row r="304" spans="1:4" x14ac:dyDescent="0.25">
      <c r="A304" s="76">
        <v>100434</v>
      </c>
      <c r="B304" s="70" t="s">
        <v>1683</v>
      </c>
      <c r="C304" s="72">
        <v>1400</v>
      </c>
      <c r="D304" s="71">
        <v>44.75</v>
      </c>
    </row>
    <row r="305" spans="1:4" x14ac:dyDescent="0.25">
      <c r="A305" s="76">
        <v>100435</v>
      </c>
      <c r="B305" s="70" t="s">
        <v>1682</v>
      </c>
      <c r="C305" s="72">
        <v>1700</v>
      </c>
      <c r="D305" s="71">
        <v>43.32</v>
      </c>
    </row>
    <row r="306" spans="1:4" x14ac:dyDescent="0.25">
      <c r="A306" s="76">
        <v>100436</v>
      </c>
      <c r="B306" s="70" t="s">
        <v>1681</v>
      </c>
      <c r="C306" s="72">
        <v>1040</v>
      </c>
      <c r="D306" s="71">
        <v>105.41</v>
      </c>
    </row>
    <row r="307" spans="1:4" x14ac:dyDescent="0.25">
      <c r="A307" s="76">
        <v>100437</v>
      </c>
      <c r="B307" s="70" t="s">
        <v>1680</v>
      </c>
      <c r="C307" s="72">
        <v>840</v>
      </c>
      <c r="D307" s="71">
        <v>55.35</v>
      </c>
    </row>
    <row r="308" spans="1:4" x14ac:dyDescent="0.25">
      <c r="A308" s="76">
        <v>100438</v>
      </c>
      <c r="B308" s="70" t="s">
        <v>1679</v>
      </c>
      <c r="C308" s="72">
        <v>800</v>
      </c>
      <c r="D308" s="71">
        <v>63.47</v>
      </c>
    </row>
    <row r="309" spans="1:4" x14ac:dyDescent="0.25">
      <c r="A309" s="76">
        <v>100439</v>
      </c>
      <c r="B309" s="70" t="s">
        <v>1678</v>
      </c>
      <c r="C309" s="72">
        <v>800</v>
      </c>
      <c r="D309" s="71">
        <v>103</v>
      </c>
    </row>
    <row r="310" spans="1:4" x14ac:dyDescent="0.25">
      <c r="A310" s="76">
        <v>100440</v>
      </c>
      <c r="B310" s="70" t="s">
        <v>1677</v>
      </c>
      <c r="C310" s="72">
        <v>1320</v>
      </c>
      <c r="D310" s="71">
        <v>73.45</v>
      </c>
    </row>
    <row r="311" spans="1:4" x14ac:dyDescent="0.25">
      <c r="A311" s="76">
        <v>100441</v>
      </c>
      <c r="B311" s="70" t="s">
        <v>1676</v>
      </c>
      <c r="C311" s="72">
        <v>1440</v>
      </c>
      <c r="D311" s="71">
        <v>81.34</v>
      </c>
    </row>
    <row r="312" spans="1:4" x14ac:dyDescent="0.25">
      <c r="A312" s="76">
        <v>100442</v>
      </c>
      <c r="B312" s="70" t="s">
        <v>1675</v>
      </c>
      <c r="C312" s="72">
        <v>800</v>
      </c>
      <c r="D312" s="71">
        <v>68.27</v>
      </c>
    </row>
    <row r="313" spans="1:4" x14ac:dyDescent="0.25">
      <c r="A313" s="76">
        <v>100443</v>
      </c>
      <c r="B313" s="70" t="s">
        <v>1674</v>
      </c>
      <c r="C313" s="72">
        <v>0</v>
      </c>
      <c r="D313" s="71">
        <v>65</v>
      </c>
    </row>
    <row r="314" spans="1:4" x14ac:dyDescent="0.25">
      <c r="A314" s="76">
        <v>100446</v>
      </c>
      <c r="B314" s="70" t="s">
        <v>1673</v>
      </c>
      <c r="C314" s="72">
        <v>1344</v>
      </c>
      <c r="D314" s="71">
        <v>164.05</v>
      </c>
    </row>
    <row r="315" spans="1:4" x14ac:dyDescent="0.25">
      <c r="A315" s="76">
        <v>100447</v>
      </c>
      <c r="B315" s="70" t="s">
        <v>1672</v>
      </c>
      <c r="C315" s="72">
        <v>1152</v>
      </c>
      <c r="D315" s="71">
        <v>170</v>
      </c>
    </row>
    <row r="316" spans="1:4" x14ac:dyDescent="0.25">
      <c r="A316" s="76">
        <v>100449</v>
      </c>
      <c r="B316" s="70" t="s">
        <v>1671</v>
      </c>
      <c r="C316" s="72">
        <v>1080</v>
      </c>
      <c r="D316" s="71">
        <v>154.51</v>
      </c>
    </row>
    <row r="317" spans="1:4" x14ac:dyDescent="0.25">
      <c r="A317" s="76">
        <v>100450</v>
      </c>
      <c r="B317" s="70" t="s">
        <v>1670</v>
      </c>
      <c r="C317" s="72">
        <v>1296</v>
      </c>
      <c r="D317" s="71">
        <v>124.61</v>
      </c>
    </row>
    <row r="318" spans="1:4" x14ac:dyDescent="0.25">
      <c r="A318" s="76">
        <v>100455</v>
      </c>
      <c r="B318" s="70" t="s">
        <v>1669</v>
      </c>
      <c r="C318" s="72">
        <v>1080</v>
      </c>
      <c r="D318" s="71">
        <v>116.82</v>
      </c>
    </row>
    <row r="319" spans="1:4" x14ac:dyDescent="0.25">
      <c r="A319" s="76">
        <v>100457</v>
      </c>
      <c r="B319" s="70" t="s">
        <v>1668</v>
      </c>
      <c r="C319" s="72">
        <v>1008</v>
      </c>
      <c r="D319" s="71">
        <v>125</v>
      </c>
    </row>
    <row r="320" spans="1:4" x14ac:dyDescent="0.25">
      <c r="A320" s="76">
        <v>100462</v>
      </c>
      <c r="B320" s="70" t="s">
        <v>1667</v>
      </c>
      <c r="C320" s="72">
        <v>1440</v>
      </c>
      <c r="D320" s="71">
        <v>171.84</v>
      </c>
    </row>
    <row r="321" spans="1:4" x14ac:dyDescent="0.25">
      <c r="A321" s="76">
        <v>100464</v>
      </c>
      <c r="B321" s="70" t="s">
        <v>1666</v>
      </c>
      <c r="C321" s="72">
        <v>4000</v>
      </c>
      <c r="D321" s="71">
        <v>320.39999999999998</v>
      </c>
    </row>
    <row r="322" spans="1:4" x14ac:dyDescent="0.25">
      <c r="A322" s="76">
        <v>100465</v>
      </c>
      <c r="B322" s="70" t="s">
        <v>1665</v>
      </c>
      <c r="C322" s="72">
        <v>1040</v>
      </c>
      <c r="D322" s="71">
        <v>81.03</v>
      </c>
    </row>
    <row r="323" spans="1:4" x14ac:dyDescent="0.25">
      <c r="A323" s="76">
        <v>100466</v>
      </c>
      <c r="B323" s="70" t="s">
        <v>1664</v>
      </c>
      <c r="C323" s="72">
        <v>1112</v>
      </c>
      <c r="D323" s="71">
        <v>52.53</v>
      </c>
    </row>
    <row r="324" spans="1:4" x14ac:dyDescent="0.25">
      <c r="A324" s="76">
        <v>100467</v>
      </c>
      <c r="B324" s="70" t="s">
        <v>1663</v>
      </c>
      <c r="C324" s="72">
        <v>1600</v>
      </c>
      <c r="D324" s="71">
        <v>41.49</v>
      </c>
    </row>
    <row r="325" spans="1:4" x14ac:dyDescent="0.25">
      <c r="A325" s="76">
        <v>100469</v>
      </c>
      <c r="B325" s="70" t="s">
        <v>1662</v>
      </c>
      <c r="C325" s="72">
        <v>1071</v>
      </c>
      <c r="D325" s="71">
        <v>37.65</v>
      </c>
    </row>
    <row r="326" spans="1:4" x14ac:dyDescent="0.25">
      <c r="A326" s="76">
        <v>100470</v>
      </c>
      <c r="B326" s="70" t="s">
        <v>1661</v>
      </c>
      <c r="C326" s="72">
        <v>1071</v>
      </c>
      <c r="D326" s="71">
        <v>42.59</v>
      </c>
    </row>
    <row r="327" spans="1:4" x14ac:dyDescent="0.25">
      <c r="A327" s="76">
        <v>100471</v>
      </c>
      <c r="B327" s="70" t="s">
        <v>1660</v>
      </c>
      <c r="C327" s="72">
        <v>1071</v>
      </c>
      <c r="D327" s="71">
        <v>52</v>
      </c>
    </row>
    <row r="328" spans="1:4" x14ac:dyDescent="0.25">
      <c r="A328" s="76">
        <v>100473</v>
      </c>
      <c r="B328" s="70" t="s">
        <v>1659</v>
      </c>
      <c r="C328" s="72">
        <v>1848</v>
      </c>
      <c r="D328" s="71">
        <v>67</v>
      </c>
    </row>
    <row r="329" spans="1:4" x14ac:dyDescent="0.25">
      <c r="A329" s="76">
        <v>100483</v>
      </c>
      <c r="B329" s="70" t="s">
        <v>1658</v>
      </c>
      <c r="C329" s="72">
        <v>875</v>
      </c>
      <c r="D329" s="71">
        <v>24.43</v>
      </c>
    </row>
    <row r="330" spans="1:4" x14ac:dyDescent="0.25">
      <c r="A330" s="76">
        <v>100484</v>
      </c>
      <c r="B330" s="70" t="s">
        <v>1657</v>
      </c>
      <c r="C330" s="72">
        <v>875</v>
      </c>
      <c r="D330" s="71">
        <v>57.43</v>
      </c>
    </row>
    <row r="331" spans="1:4" x14ac:dyDescent="0.25">
      <c r="A331" s="76">
        <v>100485</v>
      </c>
      <c r="B331" s="70" t="s">
        <v>1656</v>
      </c>
      <c r="C331" s="72">
        <v>700</v>
      </c>
      <c r="D331" s="71">
        <v>65.099999999999994</v>
      </c>
    </row>
    <row r="332" spans="1:4" x14ac:dyDescent="0.25">
      <c r="A332" s="76">
        <v>100487</v>
      </c>
      <c r="B332" s="70" t="s">
        <v>1655</v>
      </c>
      <c r="C332" s="72">
        <v>875</v>
      </c>
      <c r="D332" s="71">
        <v>61.13</v>
      </c>
    </row>
    <row r="333" spans="1:4" x14ac:dyDescent="0.25">
      <c r="A333" s="76">
        <v>100488</v>
      </c>
      <c r="B333" s="70" t="s">
        <v>1654</v>
      </c>
      <c r="C333" s="72">
        <v>700</v>
      </c>
      <c r="D333" s="71">
        <v>67.819999999999993</v>
      </c>
    </row>
    <row r="334" spans="1:4" x14ac:dyDescent="0.25">
      <c r="A334" s="76">
        <v>100491</v>
      </c>
      <c r="B334" s="70" t="s">
        <v>1653</v>
      </c>
      <c r="C334" s="72">
        <v>875</v>
      </c>
      <c r="D334" s="71">
        <v>57.75</v>
      </c>
    </row>
    <row r="335" spans="1:4" x14ac:dyDescent="0.25">
      <c r="A335" s="76">
        <v>100492</v>
      </c>
      <c r="B335" s="70" t="s">
        <v>1652</v>
      </c>
      <c r="C335" s="72">
        <v>700</v>
      </c>
      <c r="D335" s="71">
        <v>59.19</v>
      </c>
    </row>
    <row r="336" spans="1:4" x14ac:dyDescent="0.25">
      <c r="A336" s="76">
        <v>100494</v>
      </c>
      <c r="B336" s="70" t="s">
        <v>1651</v>
      </c>
      <c r="C336" s="72">
        <v>1680</v>
      </c>
      <c r="D336" s="71">
        <v>66.930000000000007</v>
      </c>
    </row>
    <row r="337" spans="1:4" x14ac:dyDescent="0.25">
      <c r="A337" s="76">
        <v>100497</v>
      </c>
      <c r="B337" s="70" t="s">
        <v>1650</v>
      </c>
      <c r="C337" s="72">
        <v>875</v>
      </c>
      <c r="D337" s="71">
        <v>67.34</v>
      </c>
    </row>
    <row r="338" spans="1:4" x14ac:dyDescent="0.25">
      <c r="A338" s="76">
        <v>100499</v>
      </c>
      <c r="B338" s="70" t="s">
        <v>1649</v>
      </c>
      <c r="C338" s="72">
        <v>1680</v>
      </c>
      <c r="D338" s="71">
        <v>31.34</v>
      </c>
    </row>
    <row r="339" spans="1:4" x14ac:dyDescent="0.25">
      <c r="A339" s="76">
        <v>100500</v>
      </c>
      <c r="B339" s="70" t="s">
        <v>1648</v>
      </c>
      <c r="C339" s="72">
        <v>875</v>
      </c>
      <c r="D339" s="71">
        <v>99.95</v>
      </c>
    </row>
    <row r="340" spans="1:4" x14ac:dyDescent="0.25">
      <c r="A340" s="76">
        <v>100501</v>
      </c>
      <c r="B340" s="70" t="s">
        <v>1647</v>
      </c>
      <c r="C340" s="72">
        <v>700</v>
      </c>
      <c r="D340" s="71">
        <v>99.67</v>
      </c>
    </row>
    <row r="341" spans="1:4" x14ac:dyDescent="0.25">
      <c r="A341" s="76">
        <v>100502</v>
      </c>
      <c r="B341" s="70" t="s">
        <v>1646</v>
      </c>
      <c r="C341" s="72">
        <v>1200</v>
      </c>
      <c r="D341" s="71">
        <v>44.1</v>
      </c>
    </row>
    <row r="342" spans="1:4" x14ac:dyDescent="0.25">
      <c r="A342" s="76">
        <v>100504</v>
      </c>
      <c r="B342" s="70" t="s">
        <v>1645</v>
      </c>
      <c r="C342" s="72">
        <v>0</v>
      </c>
      <c r="D342" s="71">
        <v>7.81</v>
      </c>
    </row>
    <row r="343" spans="1:4" x14ac:dyDescent="0.25">
      <c r="A343" s="76">
        <v>100505</v>
      </c>
      <c r="B343" s="70" t="s">
        <v>1644</v>
      </c>
      <c r="C343" s="72">
        <v>0</v>
      </c>
      <c r="D343" s="71">
        <v>2.75</v>
      </c>
    </row>
    <row r="344" spans="1:4" x14ac:dyDescent="0.25">
      <c r="A344" s="76">
        <v>100506</v>
      </c>
      <c r="B344" s="70" t="s">
        <v>1643</v>
      </c>
      <c r="C344" s="72">
        <v>0</v>
      </c>
      <c r="D344" s="71">
        <v>16.91</v>
      </c>
    </row>
    <row r="345" spans="1:4" x14ac:dyDescent="0.25">
      <c r="A345" s="76">
        <v>100507</v>
      </c>
      <c r="B345" s="70" t="s">
        <v>1642</v>
      </c>
      <c r="C345" s="72">
        <v>1452</v>
      </c>
      <c r="D345" s="71">
        <v>46.43</v>
      </c>
    </row>
    <row r="346" spans="1:4" x14ac:dyDescent="0.25">
      <c r="A346" s="76">
        <v>100508</v>
      </c>
      <c r="B346" s="70" t="s">
        <v>1641</v>
      </c>
      <c r="C346" s="72">
        <v>924</v>
      </c>
      <c r="D346" s="71">
        <v>58.01</v>
      </c>
    </row>
    <row r="347" spans="1:4" x14ac:dyDescent="0.25">
      <c r="A347" s="76">
        <v>100509</v>
      </c>
      <c r="B347" s="70" t="s">
        <v>1640</v>
      </c>
      <c r="C347" s="72">
        <v>924</v>
      </c>
      <c r="D347" s="71">
        <v>45.21</v>
      </c>
    </row>
    <row r="348" spans="1:4" x14ac:dyDescent="0.25">
      <c r="A348" s="76">
        <v>100510</v>
      </c>
      <c r="B348" s="70" t="s">
        <v>1639</v>
      </c>
      <c r="C348" s="72">
        <v>924</v>
      </c>
      <c r="D348" s="71">
        <v>51.94</v>
      </c>
    </row>
    <row r="349" spans="1:4" x14ac:dyDescent="0.25">
      <c r="A349" s="76">
        <v>100511</v>
      </c>
      <c r="B349" s="70" t="s">
        <v>1638</v>
      </c>
      <c r="C349" s="72">
        <v>924</v>
      </c>
      <c r="D349" s="71">
        <v>39.659999999999997</v>
      </c>
    </row>
    <row r="350" spans="1:4" x14ac:dyDescent="0.25">
      <c r="A350" s="76">
        <v>100513</v>
      </c>
      <c r="B350" s="70" t="s">
        <v>1637</v>
      </c>
      <c r="C350" s="72">
        <v>924</v>
      </c>
      <c r="D350" s="71">
        <v>47.88</v>
      </c>
    </row>
    <row r="351" spans="1:4" x14ac:dyDescent="0.25">
      <c r="A351" s="76">
        <v>100514</v>
      </c>
      <c r="B351" s="70" t="s">
        <v>1636</v>
      </c>
      <c r="C351" s="72">
        <v>924</v>
      </c>
      <c r="D351" s="71">
        <v>44.51</v>
      </c>
    </row>
    <row r="352" spans="1:4" x14ac:dyDescent="0.25">
      <c r="A352" s="76">
        <v>100515</v>
      </c>
      <c r="B352" s="70" t="s">
        <v>1635</v>
      </c>
      <c r="C352" s="72">
        <v>924</v>
      </c>
      <c r="D352" s="71">
        <v>44.69</v>
      </c>
    </row>
    <row r="353" spans="1:4" x14ac:dyDescent="0.25">
      <c r="A353" s="76">
        <v>100516</v>
      </c>
      <c r="B353" s="70" t="s">
        <v>1634</v>
      </c>
      <c r="C353" s="72">
        <v>924</v>
      </c>
      <c r="D353" s="71">
        <v>39.270000000000003</v>
      </c>
    </row>
    <row r="354" spans="1:4" x14ac:dyDescent="0.25">
      <c r="A354" s="76">
        <v>100517</v>
      </c>
      <c r="B354" s="70" t="s">
        <v>1633</v>
      </c>
      <c r="C354" s="72">
        <v>924</v>
      </c>
      <c r="D354" s="71">
        <v>45.19</v>
      </c>
    </row>
    <row r="355" spans="1:4" x14ac:dyDescent="0.25">
      <c r="A355" s="76">
        <v>100519</v>
      </c>
      <c r="B355" s="70" t="s">
        <v>1632</v>
      </c>
      <c r="C355" s="72">
        <v>924</v>
      </c>
      <c r="D355" s="71">
        <v>49.9</v>
      </c>
    </row>
    <row r="356" spans="1:4" x14ac:dyDescent="0.25">
      <c r="A356" s="76">
        <v>100520</v>
      </c>
      <c r="B356" s="70" t="s">
        <v>1631</v>
      </c>
      <c r="C356" s="72">
        <v>924</v>
      </c>
      <c r="D356" s="71">
        <v>57.13</v>
      </c>
    </row>
    <row r="357" spans="1:4" x14ac:dyDescent="0.25">
      <c r="A357" s="76">
        <v>100521</v>
      </c>
      <c r="B357" s="70" t="s">
        <v>1630</v>
      </c>
      <c r="C357" s="72">
        <v>924</v>
      </c>
      <c r="D357" s="71">
        <v>45.65</v>
      </c>
    </row>
    <row r="358" spans="1:4" x14ac:dyDescent="0.25">
      <c r="A358" s="76">
        <v>100522</v>
      </c>
      <c r="B358" s="70" t="s">
        <v>1629</v>
      </c>
      <c r="C358" s="72">
        <v>924</v>
      </c>
      <c r="D358" s="71">
        <v>43.74</v>
      </c>
    </row>
    <row r="359" spans="1:4" x14ac:dyDescent="0.25">
      <c r="A359" s="76">
        <v>100523</v>
      </c>
      <c r="B359" s="70" t="s">
        <v>1628</v>
      </c>
      <c r="C359" s="72">
        <v>924</v>
      </c>
      <c r="D359" s="71">
        <v>78.47</v>
      </c>
    </row>
    <row r="360" spans="1:4" x14ac:dyDescent="0.25">
      <c r="A360" s="76">
        <v>100525</v>
      </c>
      <c r="B360" s="70" t="s">
        <v>1627</v>
      </c>
      <c r="C360" s="72">
        <v>6912</v>
      </c>
      <c r="D360" s="71">
        <v>63</v>
      </c>
    </row>
    <row r="361" spans="1:4" x14ac:dyDescent="0.25">
      <c r="A361" s="76">
        <v>100526</v>
      </c>
      <c r="B361" s="70" t="s">
        <v>1626</v>
      </c>
      <c r="C361" s="72">
        <v>1000</v>
      </c>
      <c r="D361" s="71">
        <v>190.06</v>
      </c>
    </row>
    <row r="362" spans="1:4" x14ac:dyDescent="0.25">
      <c r="A362" s="76">
        <v>100530</v>
      </c>
      <c r="B362" s="70" t="s">
        <v>1625</v>
      </c>
      <c r="C362" s="72">
        <v>1344</v>
      </c>
      <c r="D362" s="71">
        <v>107.85</v>
      </c>
    </row>
    <row r="363" spans="1:4" x14ac:dyDescent="0.25">
      <c r="A363" s="76">
        <v>100749</v>
      </c>
      <c r="B363" s="70" t="s">
        <v>1624</v>
      </c>
      <c r="C363" s="72">
        <v>1080</v>
      </c>
      <c r="D363" s="71">
        <v>128.88999999999999</v>
      </c>
    </row>
    <row r="364" spans="1:4" x14ac:dyDescent="0.25">
      <c r="A364" s="76">
        <v>100750</v>
      </c>
      <c r="B364" s="70" t="s">
        <v>1623</v>
      </c>
      <c r="C364" s="72">
        <v>1344</v>
      </c>
      <c r="D364" s="71">
        <v>177.74</v>
      </c>
    </row>
    <row r="365" spans="1:4" x14ac:dyDescent="0.25">
      <c r="A365" s="76">
        <v>100751</v>
      </c>
      <c r="B365" s="70" t="s">
        <v>1622</v>
      </c>
      <c r="C365" s="72">
        <v>1440</v>
      </c>
      <c r="D365" s="71">
        <v>118.7</v>
      </c>
    </row>
    <row r="366" spans="1:4" x14ac:dyDescent="0.25">
      <c r="A366" s="76">
        <v>100875</v>
      </c>
      <c r="B366" s="70" t="s">
        <v>1621</v>
      </c>
      <c r="C366" s="72">
        <v>2640</v>
      </c>
      <c r="D366" s="71">
        <v>68.290000000000006</v>
      </c>
    </row>
    <row r="367" spans="1:4" x14ac:dyDescent="0.25">
      <c r="A367" s="76">
        <v>100876</v>
      </c>
      <c r="B367" s="70" t="s">
        <v>1620</v>
      </c>
      <c r="C367" s="72">
        <v>900</v>
      </c>
      <c r="D367" s="71">
        <v>101.8</v>
      </c>
    </row>
    <row r="368" spans="1:4" x14ac:dyDescent="0.25">
      <c r="A368" s="76">
        <v>100877</v>
      </c>
      <c r="B368" s="70" t="s">
        <v>1619</v>
      </c>
      <c r="C368" s="72">
        <v>1000</v>
      </c>
      <c r="D368" s="71">
        <v>236</v>
      </c>
    </row>
    <row r="369" spans="1:4" x14ac:dyDescent="0.25">
      <c r="A369" s="76">
        <v>100878</v>
      </c>
      <c r="B369" s="70" t="s">
        <v>1618</v>
      </c>
      <c r="C369" s="72">
        <v>1000</v>
      </c>
      <c r="D369" s="71">
        <v>48.31</v>
      </c>
    </row>
    <row r="370" spans="1:4" x14ac:dyDescent="0.25">
      <c r="A370" s="76">
        <v>100879</v>
      </c>
      <c r="B370" s="70" t="s">
        <v>1617</v>
      </c>
      <c r="C370" s="72">
        <v>1000</v>
      </c>
      <c r="D370" s="71">
        <v>51.99</v>
      </c>
    </row>
    <row r="371" spans="1:4" x14ac:dyDescent="0.25">
      <c r="A371" s="76">
        <v>100880</v>
      </c>
      <c r="B371" s="70" t="s">
        <v>1616</v>
      </c>
      <c r="C371" s="72">
        <v>990</v>
      </c>
      <c r="D371" s="71">
        <v>99.95</v>
      </c>
    </row>
    <row r="372" spans="1:4" x14ac:dyDescent="0.25">
      <c r="A372" s="76">
        <v>100883</v>
      </c>
      <c r="B372" s="70" t="s">
        <v>1615</v>
      </c>
      <c r="C372" s="72">
        <v>0</v>
      </c>
      <c r="D372" s="71">
        <v>164</v>
      </c>
    </row>
    <row r="373" spans="1:4" x14ac:dyDescent="0.25">
      <c r="A373" s="76">
        <v>100884</v>
      </c>
      <c r="B373" s="70" t="s">
        <v>1614</v>
      </c>
      <c r="C373" s="72">
        <v>1000</v>
      </c>
      <c r="D373" s="71">
        <v>180.68</v>
      </c>
    </row>
    <row r="374" spans="1:4" x14ac:dyDescent="0.25">
      <c r="A374" s="76">
        <v>100885</v>
      </c>
      <c r="B374" s="70" t="s">
        <v>1613</v>
      </c>
      <c r="C374" s="72">
        <v>0</v>
      </c>
      <c r="D374" s="71">
        <v>160.02000000000001</v>
      </c>
    </row>
    <row r="375" spans="1:4" x14ac:dyDescent="0.25">
      <c r="A375" s="76">
        <v>100886</v>
      </c>
      <c r="B375" s="70" t="s">
        <v>1612</v>
      </c>
      <c r="C375" s="72">
        <v>1000</v>
      </c>
      <c r="D375" s="71">
        <v>179.1</v>
      </c>
    </row>
    <row r="376" spans="1:4" x14ac:dyDescent="0.25">
      <c r="A376" s="76">
        <v>100887</v>
      </c>
      <c r="B376" s="70" t="s">
        <v>1611</v>
      </c>
      <c r="C376" s="72">
        <v>950</v>
      </c>
      <c r="D376" s="71">
        <v>107.63</v>
      </c>
    </row>
    <row r="377" spans="1:4" x14ac:dyDescent="0.25">
      <c r="A377" s="76">
        <v>100888</v>
      </c>
      <c r="B377" s="70" t="s">
        <v>1610</v>
      </c>
      <c r="C377" s="72">
        <v>950</v>
      </c>
      <c r="D377" s="71">
        <v>132.84</v>
      </c>
    </row>
    <row r="378" spans="1:4" x14ac:dyDescent="0.25">
      <c r="A378" s="76">
        <v>100890</v>
      </c>
      <c r="B378" s="70" t="s">
        <v>1609</v>
      </c>
      <c r="C378" s="72">
        <v>950</v>
      </c>
      <c r="D378" s="71">
        <v>186.43</v>
      </c>
    </row>
    <row r="379" spans="1:4" x14ac:dyDescent="0.25">
      <c r="A379" s="76">
        <v>100891</v>
      </c>
      <c r="B379" s="70" t="s">
        <v>1608</v>
      </c>
      <c r="C379" s="72">
        <v>1000</v>
      </c>
      <c r="D379" s="71">
        <v>245.39</v>
      </c>
    </row>
    <row r="380" spans="1:4" x14ac:dyDescent="0.25">
      <c r="A380" s="76">
        <v>100892</v>
      </c>
      <c r="B380" s="70" t="s">
        <v>1607</v>
      </c>
      <c r="C380" s="72">
        <v>0</v>
      </c>
      <c r="D380" s="71">
        <v>138.63</v>
      </c>
    </row>
    <row r="381" spans="1:4" x14ac:dyDescent="0.25">
      <c r="A381" s="76">
        <v>100893</v>
      </c>
      <c r="B381" s="70" t="s">
        <v>1606</v>
      </c>
      <c r="C381" s="72">
        <v>1025</v>
      </c>
      <c r="D381" s="71">
        <v>45.79</v>
      </c>
    </row>
    <row r="382" spans="1:4" x14ac:dyDescent="0.25">
      <c r="A382" s="76">
        <v>100894</v>
      </c>
      <c r="B382" s="70" t="s">
        <v>1605</v>
      </c>
      <c r="C382" s="72">
        <v>1025</v>
      </c>
      <c r="D382" s="71">
        <v>63.37</v>
      </c>
    </row>
    <row r="383" spans="1:4" x14ac:dyDescent="0.25">
      <c r="A383" s="76">
        <v>100895</v>
      </c>
      <c r="B383" s="70" t="s">
        <v>1604</v>
      </c>
      <c r="C383" s="72">
        <v>1025</v>
      </c>
      <c r="D383" s="71">
        <v>64.67</v>
      </c>
    </row>
    <row r="384" spans="1:4" x14ac:dyDescent="0.25">
      <c r="A384" s="76">
        <v>100896</v>
      </c>
      <c r="B384" s="70" t="s">
        <v>1603</v>
      </c>
      <c r="C384" s="72">
        <v>1025</v>
      </c>
      <c r="D384" s="71">
        <v>96.26</v>
      </c>
    </row>
    <row r="385" spans="1:4" x14ac:dyDescent="0.25">
      <c r="A385" s="76">
        <v>100897</v>
      </c>
      <c r="B385" s="70" t="s">
        <v>1602</v>
      </c>
      <c r="C385" s="72">
        <v>1025</v>
      </c>
      <c r="D385" s="71">
        <v>90.73</v>
      </c>
    </row>
    <row r="386" spans="1:4" x14ac:dyDescent="0.25">
      <c r="A386" s="76">
        <v>100898</v>
      </c>
      <c r="B386" s="70" t="s">
        <v>1601</v>
      </c>
      <c r="C386" s="72">
        <v>1025</v>
      </c>
      <c r="D386" s="71">
        <v>48.37</v>
      </c>
    </row>
    <row r="387" spans="1:4" x14ac:dyDescent="0.25">
      <c r="A387" s="76">
        <v>100899</v>
      </c>
      <c r="B387" s="70" t="s">
        <v>1600</v>
      </c>
      <c r="C387" s="72">
        <v>1025</v>
      </c>
      <c r="D387" s="71">
        <v>68.319999999999993</v>
      </c>
    </row>
    <row r="388" spans="1:4" x14ac:dyDescent="0.25">
      <c r="A388" s="76">
        <v>100903</v>
      </c>
      <c r="B388" s="70" t="s">
        <v>1599</v>
      </c>
      <c r="C388" s="72">
        <v>1848</v>
      </c>
      <c r="D388" s="71">
        <v>650</v>
      </c>
    </row>
    <row r="389" spans="1:4" x14ac:dyDescent="0.25">
      <c r="A389" s="76">
        <v>100904</v>
      </c>
      <c r="B389" s="70" t="s">
        <v>1598</v>
      </c>
      <c r="C389" s="72">
        <v>1530</v>
      </c>
      <c r="D389" s="71">
        <v>85.45</v>
      </c>
    </row>
    <row r="390" spans="1:4" x14ac:dyDescent="0.25">
      <c r="A390" s="76">
        <v>100907</v>
      </c>
      <c r="B390" s="70" t="s">
        <v>1597</v>
      </c>
      <c r="C390" s="72">
        <v>1540</v>
      </c>
      <c r="D390" s="71">
        <v>233.91</v>
      </c>
    </row>
    <row r="391" spans="1:4" x14ac:dyDescent="0.25">
      <c r="A391" s="76">
        <v>100908</v>
      </c>
      <c r="B391" s="70" t="s">
        <v>1596</v>
      </c>
      <c r="C391" s="72">
        <v>1656</v>
      </c>
      <c r="D391" s="71">
        <v>155.9</v>
      </c>
    </row>
    <row r="392" spans="1:4" x14ac:dyDescent="0.25">
      <c r="A392" s="76">
        <v>100909</v>
      </c>
      <c r="B392" s="70" t="s">
        <v>1595</v>
      </c>
      <c r="C392" s="72">
        <v>1320</v>
      </c>
      <c r="D392" s="71">
        <v>199</v>
      </c>
    </row>
    <row r="393" spans="1:4" x14ac:dyDescent="0.25">
      <c r="A393" s="76">
        <v>100910</v>
      </c>
      <c r="B393" s="70" t="s">
        <v>1594</v>
      </c>
      <c r="C393" s="72">
        <v>2400</v>
      </c>
      <c r="D393" s="71">
        <v>136</v>
      </c>
    </row>
    <row r="394" spans="1:4" x14ac:dyDescent="0.25">
      <c r="A394" s="76">
        <v>100911</v>
      </c>
      <c r="B394" s="70" t="s">
        <v>1593</v>
      </c>
      <c r="C394" s="72">
        <v>0</v>
      </c>
      <c r="D394" s="71">
        <v>21.55</v>
      </c>
    </row>
    <row r="395" spans="1:4" x14ac:dyDescent="0.25">
      <c r="A395" s="76">
        <v>100912</v>
      </c>
      <c r="B395" s="70" t="s">
        <v>1592</v>
      </c>
      <c r="C395" s="72">
        <v>0</v>
      </c>
      <c r="D395" s="71">
        <v>30.21</v>
      </c>
    </row>
    <row r="396" spans="1:4" x14ac:dyDescent="0.25">
      <c r="A396" s="76">
        <v>100913</v>
      </c>
      <c r="B396" s="70" t="s">
        <v>1591</v>
      </c>
      <c r="C396" s="72">
        <v>0</v>
      </c>
      <c r="D396" s="71">
        <v>25.23</v>
      </c>
    </row>
    <row r="397" spans="1:4" x14ac:dyDescent="0.25">
      <c r="A397" s="76">
        <v>100916</v>
      </c>
      <c r="B397" s="70" t="s">
        <v>1590</v>
      </c>
      <c r="C397" s="72">
        <v>0</v>
      </c>
      <c r="D397" s="71">
        <v>19.84</v>
      </c>
    </row>
    <row r="398" spans="1:4" x14ac:dyDescent="0.25">
      <c r="A398" s="76">
        <v>100917</v>
      </c>
      <c r="B398" s="70" t="s">
        <v>1589</v>
      </c>
      <c r="C398" s="72">
        <v>0</v>
      </c>
      <c r="D398" s="71">
        <v>21.78</v>
      </c>
    </row>
    <row r="399" spans="1:4" x14ac:dyDescent="0.25">
      <c r="A399" s="76">
        <v>100918</v>
      </c>
      <c r="B399" s="70" t="s">
        <v>1588</v>
      </c>
      <c r="C399" s="72">
        <v>1296</v>
      </c>
      <c r="D399" s="71">
        <v>82.43</v>
      </c>
    </row>
    <row r="400" spans="1:4" x14ac:dyDescent="0.25">
      <c r="A400" s="76">
        <v>100919</v>
      </c>
      <c r="B400" s="70" t="s">
        <v>1587</v>
      </c>
      <c r="C400" s="72">
        <v>2000</v>
      </c>
      <c r="D400" s="71">
        <v>66.8</v>
      </c>
    </row>
    <row r="401" spans="1:4" x14ac:dyDescent="0.25">
      <c r="A401" s="76">
        <v>100921</v>
      </c>
      <c r="B401" s="70" t="s">
        <v>1586</v>
      </c>
      <c r="C401" s="72">
        <v>3312</v>
      </c>
      <c r="D401" s="71">
        <v>232</v>
      </c>
    </row>
    <row r="402" spans="1:4" x14ac:dyDescent="0.25">
      <c r="A402" s="76">
        <v>100922</v>
      </c>
      <c r="B402" s="70" t="s">
        <v>1585</v>
      </c>
      <c r="C402" s="72">
        <v>1728</v>
      </c>
      <c r="D402" s="71">
        <v>96</v>
      </c>
    </row>
    <row r="403" spans="1:4" x14ac:dyDescent="0.25">
      <c r="A403" s="76">
        <v>100923</v>
      </c>
      <c r="B403" s="70" t="s">
        <v>1584</v>
      </c>
      <c r="C403" s="72">
        <v>2925</v>
      </c>
      <c r="D403" s="71">
        <v>160</v>
      </c>
    </row>
    <row r="404" spans="1:4" x14ac:dyDescent="0.25">
      <c r="A404" s="76">
        <v>100926</v>
      </c>
      <c r="B404" s="70" t="s">
        <v>1583</v>
      </c>
      <c r="C404" s="72">
        <v>1440</v>
      </c>
      <c r="D404" s="71">
        <v>140</v>
      </c>
    </row>
    <row r="405" spans="1:4" x14ac:dyDescent="0.25">
      <c r="A405" s="76">
        <v>100927</v>
      </c>
      <c r="B405" s="70" t="s">
        <v>1582</v>
      </c>
      <c r="C405" s="72">
        <v>1344</v>
      </c>
      <c r="D405" s="71">
        <v>99.39</v>
      </c>
    </row>
    <row r="406" spans="1:4" x14ac:dyDescent="0.25">
      <c r="A406" s="76">
        <v>100928</v>
      </c>
      <c r="B406" s="70" t="s">
        <v>1581</v>
      </c>
      <c r="C406" s="72">
        <v>1344</v>
      </c>
      <c r="D406" s="71">
        <v>164.44</v>
      </c>
    </row>
    <row r="407" spans="1:4" x14ac:dyDescent="0.25">
      <c r="A407" s="76">
        <v>100929</v>
      </c>
      <c r="B407" s="70" t="s">
        <v>1580</v>
      </c>
      <c r="C407" s="72">
        <v>1344</v>
      </c>
      <c r="D407" s="71">
        <v>184.49</v>
      </c>
    </row>
    <row r="408" spans="1:4" x14ac:dyDescent="0.25">
      <c r="A408" s="76">
        <v>100930</v>
      </c>
      <c r="B408" s="70" t="s">
        <v>1579</v>
      </c>
      <c r="C408" s="72">
        <v>1440</v>
      </c>
      <c r="D408" s="71">
        <v>191.79</v>
      </c>
    </row>
    <row r="409" spans="1:4" x14ac:dyDescent="0.25">
      <c r="A409" s="76">
        <v>100931</v>
      </c>
      <c r="B409" s="70" t="s">
        <v>1578</v>
      </c>
      <c r="C409" s="72">
        <v>1440</v>
      </c>
      <c r="D409" s="71">
        <v>111.11</v>
      </c>
    </row>
    <row r="410" spans="1:4" x14ac:dyDescent="0.25">
      <c r="A410" s="76">
        <v>100933</v>
      </c>
      <c r="B410" s="70" t="s">
        <v>1577</v>
      </c>
      <c r="C410" s="72">
        <v>1344</v>
      </c>
      <c r="D410" s="71">
        <v>101.73</v>
      </c>
    </row>
    <row r="411" spans="1:4" x14ac:dyDescent="0.25">
      <c r="A411" s="76">
        <v>100934</v>
      </c>
      <c r="B411" s="70" t="s">
        <v>1576</v>
      </c>
      <c r="C411" s="72">
        <v>4160</v>
      </c>
      <c r="D411" s="71">
        <v>244.8</v>
      </c>
    </row>
    <row r="412" spans="1:4" x14ac:dyDescent="0.25">
      <c r="A412" s="76">
        <v>100935</v>
      </c>
      <c r="B412" s="70" t="s">
        <v>1575</v>
      </c>
      <c r="C412" s="72">
        <v>1232</v>
      </c>
      <c r="D412" s="71">
        <v>145</v>
      </c>
    </row>
    <row r="413" spans="1:4" x14ac:dyDescent="0.25">
      <c r="A413" s="76">
        <v>100936</v>
      </c>
      <c r="B413" s="70" t="s">
        <v>1574</v>
      </c>
      <c r="C413" s="72">
        <v>1500</v>
      </c>
      <c r="D413" s="71">
        <v>71.099999999999994</v>
      </c>
    </row>
    <row r="414" spans="1:4" x14ac:dyDescent="0.25">
      <c r="A414" s="76">
        <v>100939</v>
      </c>
      <c r="B414" s="70" t="s">
        <v>1573</v>
      </c>
      <c r="C414" s="72">
        <v>18000</v>
      </c>
      <c r="D414" s="71">
        <v>42</v>
      </c>
    </row>
    <row r="415" spans="1:4" x14ac:dyDescent="0.25">
      <c r="A415" s="76">
        <v>100940</v>
      </c>
      <c r="B415" s="70" t="s">
        <v>1572</v>
      </c>
      <c r="C415" s="72">
        <v>18360</v>
      </c>
      <c r="D415" s="71">
        <v>80</v>
      </c>
    </row>
    <row r="416" spans="1:4" x14ac:dyDescent="0.25">
      <c r="A416" s="76">
        <v>100941</v>
      </c>
      <c r="B416" s="70" t="s">
        <v>1571</v>
      </c>
      <c r="C416" s="72">
        <v>18000</v>
      </c>
      <c r="D416" s="71">
        <v>42</v>
      </c>
    </row>
    <row r="417" spans="1:4" x14ac:dyDescent="0.25">
      <c r="A417" s="76">
        <v>100942</v>
      </c>
      <c r="B417" s="70" t="s">
        <v>1570</v>
      </c>
      <c r="C417" s="72">
        <v>18360</v>
      </c>
      <c r="D417" s="71">
        <v>80</v>
      </c>
    </row>
    <row r="418" spans="1:4" x14ac:dyDescent="0.25">
      <c r="A418" s="76">
        <v>100980</v>
      </c>
      <c r="B418" s="70" t="s">
        <v>1569</v>
      </c>
      <c r="C418" s="72">
        <v>0</v>
      </c>
      <c r="D418" s="71">
        <v>20.39</v>
      </c>
    </row>
    <row r="419" spans="1:4" x14ac:dyDescent="0.25">
      <c r="A419" s="76">
        <v>100982</v>
      </c>
      <c r="B419" s="70" t="s">
        <v>1568</v>
      </c>
      <c r="C419" s="72">
        <v>2070</v>
      </c>
      <c r="D419" s="71">
        <v>107.06</v>
      </c>
    </row>
    <row r="420" spans="1:4" x14ac:dyDescent="0.25">
      <c r="A420" s="76">
        <v>100983</v>
      </c>
      <c r="B420" s="70" t="s">
        <v>1567</v>
      </c>
      <c r="C420" s="72">
        <v>2093</v>
      </c>
      <c r="D420" s="71">
        <v>100</v>
      </c>
    </row>
    <row r="421" spans="1:4" x14ac:dyDescent="0.25">
      <c r="A421" s="76">
        <v>100984</v>
      </c>
      <c r="B421" s="70" t="s">
        <v>1566</v>
      </c>
      <c r="C421" s="72">
        <v>1320</v>
      </c>
      <c r="D421" s="71">
        <v>0</v>
      </c>
    </row>
    <row r="422" spans="1:4" x14ac:dyDescent="0.25">
      <c r="A422" s="76">
        <v>100985</v>
      </c>
      <c r="B422" s="70" t="s">
        <v>1565</v>
      </c>
      <c r="C422" s="72">
        <v>940</v>
      </c>
      <c r="D422" s="71">
        <v>0</v>
      </c>
    </row>
    <row r="423" spans="1:4" x14ac:dyDescent="0.25">
      <c r="A423" s="76">
        <v>100986</v>
      </c>
      <c r="B423" s="70" t="s">
        <v>1564</v>
      </c>
      <c r="C423" s="72">
        <v>940</v>
      </c>
      <c r="D423" s="71">
        <v>0</v>
      </c>
    </row>
    <row r="424" spans="1:4" x14ac:dyDescent="0.25">
      <c r="A424" s="76">
        <v>100987</v>
      </c>
      <c r="B424" s="70" t="s">
        <v>1563</v>
      </c>
      <c r="C424" s="72">
        <v>940</v>
      </c>
      <c r="D424" s="71">
        <v>0</v>
      </c>
    </row>
    <row r="425" spans="1:4" x14ac:dyDescent="0.25">
      <c r="A425" s="76">
        <v>100988</v>
      </c>
      <c r="B425" s="70" t="s">
        <v>1562</v>
      </c>
      <c r="C425" s="72">
        <v>940</v>
      </c>
      <c r="D425" s="71">
        <v>0</v>
      </c>
    </row>
    <row r="426" spans="1:4" x14ac:dyDescent="0.25">
      <c r="A426" s="76">
        <v>100989</v>
      </c>
      <c r="B426" s="70" t="s">
        <v>1561</v>
      </c>
      <c r="C426" s="72">
        <v>1280</v>
      </c>
      <c r="D426" s="71">
        <v>0</v>
      </c>
    </row>
    <row r="427" spans="1:4" x14ac:dyDescent="0.25">
      <c r="A427" s="76">
        <v>100992</v>
      </c>
      <c r="B427" s="70" t="s">
        <v>1560</v>
      </c>
      <c r="C427" s="72">
        <v>2730</v>
      </c>
      <c r="D427" s="71">
        <v>230</v>
      </c>
    </row>
    <row r="428" spans="1:4" x14ac:dyDescent="0.25">
      <c r="A428" s="76">
        <v>100993</v>
      </c>
      <c r="B428" s="70" t="s">
        <v>1559</v>
      </c>
      <c r="C428" s="72">
        <v>2730</v>
      </c>
      <c r="D428" s="71">
        <v>230</v>
      </c>
    </row>
    <row r="429" spans="1:4" x14ac:dyDescent="0.25">
      <c r="A429" s="76">
        <v>100994</v>
      </c>
      <c r="B429" s="70" t="s">
        <v>1558</v>
      </c>
      <c r="C429" s="72">
        <v>1280</v>
      </c>
      <c r="D429" s="71">
        <v>0</v>
      </c>
    </row>
    <row r="430" spans="1:4" x14ac:dyDescent="0.25">
      <c r="A430" s="76">
        <v>100995</v>
      </c>
      <c r="B430" s="70" t="s">
        <v>1557</v>
      </c>
      <c r="C430" s="72">
        <v>1650</v>
      </c>
      <c r="D430" s="71">
        <v>205</v>
      </c>
    </row>
    <row r="431" spans="1:4" x14ac:dyDescent="0.25">
      <c r="A431" s="76">
        <v>100996</v>
      </c>
      <c r="B431" s="70" t="s">
        <v>1556</v>
      </c>
      <c r="C431" s="72">
        <v>2730</v>
      </c>
      <c r="D431" s="71">
        <v>222</v>
      </c>
    </row>
    <row r="432" spans="1:4" x14ac:dyDescent="0.25">
      <c r="A432" s="76">
        <v>100997</v>
      </c>
      <c r="B432" s="70" t="s">
        <v>1555</v>
      </c>
      <c r="C432" s="72">
        <v>1650</v>
      </c>
      <c r="D432" s="71">
        <v>324.79000000000002</v>
      </c>
    </row>
    <row r="433" spans="1:4" x14ac:dyDescent="0.25">
      <c r="A433" s="76">
        <v>100998</v>
      </c>
      <c r="B433" s="70" t="s">
        <v>1554</v>
      </c>
      <c r="C433" s="72">
        <v>2730</v>
      </c>
      <c r="D433" s="71">
        <v>238.56</v>
      </c>
    </row>
    <row r="434" spans="1:4" x14ac:dyDescent="0.25">
      <c r="A434" s="76">
        <v>100999</v>
      </c>
      <c r="B434" s="70" t="s">
        <v>1553</v>
      </c>
      <c r="C434" s="72">
        <v>3036</v>
      </c>
      <c r="D434" s="71">
        <v>225.14</v>
      </c>
    </row>
    <row r="435" spans="1:4" x14ac:dyDescent="0.25">
      <c r="A435" s="76">
        <v>101000</v>
      </c>
      <c r="B435" s="70" t="s">
        <v>1552</v>
      </c>
      <c r="C435" s="72">
        <v>3036</v>
      </c>
      <c r="D435" s="71">
        <v>211.3</v>
      </c>
    </row>
    <row r="436" spans="1:4" x14ac:dyDescent="0.25">
      <c r="A436" s="76">
        <v>101001</v>
      </c>
      <c r="B436" s="70" t="s">
        <v>1551</v>
      </c>
      <c r="C436" s="72">
        <v>2730</v>
      </c>
      <c r="D436" s="71">
        <v>225.5</v>
      </c>
    </row>
    <row r="437" spans="1:4" x14ac:dyDescent="0.25">
      <c r="A437" s="76">
        <v>101002</v>
      </c>
      <c r="B437" s="70" t="s">
        <v>1550</v>
      </c>
      <c r="C437" s="72">
        <v>2730</v>
      </c>
      <c r="D437" s="71">
        <v>220.83</v>
      </c>
    </row>
    <row r="438" spans="1:4" x14ac:dyDescent="0.25">
      <c r="A438" s="76">
        <v>101003</v>
      </c>
      <c r="B438" s="70" t="s">
        <v>1549</v>
      </c>
      <c r="C438" s="72">
        <v>1320</v>
      </c>
      <c r="D438" s="71">
        <v>0</v>
      </c>
    </row>
    <row r="439" spans="1:4" x14ac:dyDescent="0.25">
      <c r="A439" s="76">
        <v>101008</v>
      </c>
      <c r="B439" s="70" t="s">
        <v>1548</v>
      </c>
      <c r="C439" s="72">
        <v>18000</v>
      </c>
      <c r="D439" s="71">
        <v>39.15</v>
      </c>
    </row>
    <row r="440" spans="1:4" x14ac:dyDescent="0.25">
      <c r="A440" s="76">
        <v>101009</v>
      </c>
      <c r="B440" s="70" t="s">
        <v>1547</v>
      </c>
      <c r="C440" s="72">
        <v>1344</v>
      </c>
      <c r="D440" s="71">
        <v>179.01</v>
      </c>
    </row>
    <row r="441" spans="1:4" x14ac:dyDescent="0.25">
      <c r="A441" s="76">
        <v>101010</v>
      </c>
      <c r="B441" s="70" t="s">
        <v>1546</v>
      </c>
      <c r="C441" s="72">
        <v>1344</v>
      </c>
      <c r="D441" s="71">
        <v>142.06</v>
      </c>
    </row>
    <row r="442" spans="1:4" x14ac:dyDescent="0.25">
      <c r="A442" s="76">
        <v>101013</v>
      </c>
      <c r="B442" s="70" t="s">
        <v>1545</v>
      </c>
      <c r="C442" s="72">
        <v>1320</v>
      </c>
      <c r="D442" s="71">
        <v>70</v>
      </c>
    </row>
    <row r="443" spans="1:4" x14ac:dyDescent="0.25">
      <c r="A443" s="76">
        <v>101014</v>
      </c>
      <c r="B443" s="70" t="s">
        <v>1544</v>
      </c>
      <c r="C443" s="72">
        <v>1600</v>
      </c>
      <c r="D443" s="71">
        <v>47.92</v>
      </c>
    </row>
    <row r="444" spans="1:4" x14ac:dyDescent="0.25">
      <c r="A444" s="76">
        <v>101015</v>
      </c>
      <c r="B444" s="70" t="s">
        <v>1543</v>
      </c>
      <c r="C444" s="72">
        <v>0</v>
      </c>
      <c r="D444" s="71">
        <v>7.46</v>
      </c>
    </row>
    <row r="445" spans="1:4" x14ac:dyDescent="0.25">
      <c r="A445" s="76">
        <v>101016</v>
      </c>
      <c r="B445" s="70" t="s">
        <v>1542</v>
      </c>
      <c r="C445" s="72">
        <v>800</v>
      </c>
      <c r="D445" s="71">
        <v>21.23</v>
      </c>
    </row>
    <row r="446" spans="1:4" x14ac:dyDescent="0.25">
      <c r="A446" s="76">
        <v>101017</v>
      </c>
      <c r="B446" s="70" t="s">
        <v>1541</v>
      </c>
      <c r="C446" s="72">
        <v>800</v>
      </c>
      <c r="D446" s="71">
        <v>25.36</v>
      </c>
    </row>
    <row r="447" spans="1:4" x14ac:dyDescent="0.25">
      <c r="A447" s="76">
        <v>101018</v>
      </c>
      <c r="B447" s="70" t="s">
        <v>1540</v>
      </c>
      <c r="C447" s="72">
        <v>800</v>
      </c>
      <c r="D447" s="71">
        <v>23.9</v>
      </c>
    </row>
    <row r="448" spans="1:4" x14ac:dyDescent="0.25">
      <c r="A448" s="76">
        <v>101019</v>
      </c>
      <c r="B448" s="70" t="s">
        <v>1539</v>
      </c>
      <c r="C448" s="72">
        <v>800</v>
      </c>
      <c r="D448" s="71">
        <v>36.450000000000003</v>
      </c>
    </row>
    <row r="449" spans="1:4" x14ac:dyDescent="0.25">
      <c r="A449" s="76">
        <v>101020</v>
      </c>
      <c r="B449" s="70" t="s">
        <v>1538</v>
      </c>
      <c r="C449" s="72">
        <v>1680</v>
      </c>
      <c r="D449" s="71">
        <v>85.1</v>
      </c>
    </row>
    <row r="450" spans="1:4" x14ac:dyDescent="0.25">
      <c r="A450" s="76">
        <v>101023</v>
      </c>
      <c r="B450" s="70" t="s">
        <v>1537</v>
      </c>
      <c r="C450" s="72">
        <v>1700</v>
      </c>
      <c r="D450" s="71">
        <v>247.08</v>
      </c>
    </row>
    <row r="451" spans="1:4" x14ac:dyDescent="0.25">
      <c r="A451" s="76">
        <v>101024</v>
      </c>
      <c r="B451" s="70" t="s">
        <v>1536</v>
      </c>
      <c r="C451" s="72">
        <v>1404</v>
      </c>
      <c r="D451" s="71">
        <v>74.39</v>
      </c>
    </row>
    <row r="452" spans="1:4" x14ac:dyDescent="0.25">
      <c r="A452" s="76">
        <v>101025</v>
      </c>
      <c r="B452" s="70" t="s">
        <v>1535</v>
      </c>
      <c r="C452" s="72">
        <v>1680</v>
      </c>
      <c r="D452" s="71">
        <v>26.11</v>
      </c>
    </row>
    <row r="453" spans="1:4" x14ac:dyDescent="0.25">
      <c r="A453" s="76">
        <v>101026</v>
      </c>
      <c r="B453" s="70" t="s">
        <v>1534</v>
      </c>
      <c r="C453" s="72">
        <v>1680</v>
      </c>
      <c r="D453" s="71">
        <v>24.63</v>
      </c>
    </row>
    <row r="454" spans="1:4" x14ac:dyDescent="0.25">
      <c r="A454" s="76">
        <v>101027</v>
      </c>
      <c r="B454" s="70" t="s">
        <v>1533</v>
      </c>
      <c r="C454" s="72">
        <v>840</v>
      </c>
      <c r="D454" s="71">
        <v>27.5</v>
      </c>
    </row>
    <row r="455" spans="1:4" x14ac:dyDescent="0.25">
      <c r="A455" s="76">
        <v>101028</v>
      </c>
      <c r="B455" s="70" t="s">
        <v>1532</v>
      </c>
      <c r="C455" s="72">
        <v>840</v>
      </c>
      <c r="D455" s="71">
        <v>18.5</v>
      </c>
    </row>
    <row r="456" spans="1:4" x14ac:dyDescent="0.25">
      <c r="A456" s="76">
        <v>101029</v>
      </c>
      <c r="B456" s="70" t="s">
        <v>1531</v>
      </c>
      <c r="C456" s="72">
        <v>700</v>
      </c>
      <c r="D456" s="71">
        <v>19.22</v>
      </c>
    </row>
    <row r="457" spans="1:4" x14ac:dyDescent="0.25">
      <c r="A457" s="76">
        <v>101030</v>
      </c>
      <c r="B457" s="70" t="s">
        <v>1530</v>
      </c>
      <c r="C457" s="72">
        <v>700</v>
      </c>
      <c r="D457" s="71">
        <v>44.89</v>
      </c>
    </row>
    <row r="458" spans="1:4" x14ac:dyDescent="0.25">
      <c r="A458" s="76">
        <v>101031</v>
      </c>
      <c r="B458" s="70" t="s">
        <v>1529</v>
      </c>
      <c r="C458" s="72">
        <v>1680</v>
      </c>
      <c r="D458" s="71">
        <v>90.55</v>
      </c>
    </row>
    <row r="459" spans="1:4" x14ac:dyDescent="0.25">
      <c r="A459" s="76">
        <v>101032</v>
      </c>
      <c r="B459" s="70" t="s">
        <v>1528</v>
      </c>
      <c r="C459" s="72">
        <v>875</v>
      </c>
      <c r="D459" s="71">
        <v>43.44</v>
      </c>
    </row>
    <row r="460" spans="1:4" x14ac:dyDescent="0.25">
      <c r="A460" s="76">
        <v>101033</v>
      </c>
      <c r="B460" s="70" t="s">
        <v>1527</v>
      </c>
      <c r="C460" s="72">
        <v>700</v>
      </c>
      <c r="D460" s="71">
        <v>43.76</v>
      </c>
    </row>
    <row r="461" spans="1:4" x14ac:dyDescent="0.25">
      <c r="A461" s="76">
        <v>101034</v>
      </c>
      <c r="B461" s="70" t="s">
        <v>1526</v>
      </c>
      <c r="C461" s="72">
        <v>840</v>
      </c>
      <c r="D461" s="71">
        <v>35</v>
      </c>
    </row>
    <row r="462" spans="1:4" x14ac:dyDescent="0.25">
      <c r="A462" s="76">
        <v>101035</v>
      </c>
      <c r="B462" s="70" t="s">
        <v>1525</v>
      </c>
      <c r="C462" s="72">
        <v>1700</v>
      </c>
      <c r="D462" s="71">
        <v>311</v>
      </c>
    </row>
    <row r="463" spans="1:4" x14ac:dyDescent="0.25">
      <c r="A463" s="76">
        <v>101041</v>
      </c>
      <c r="B463" s="70" t="s">
        <v>1524</v>
      </c>
      <c r="C463" s="72">
        <v>1650</v>
      </c>
      <c r="D463" s="71">
        <v>0</v>
      </c>
    </row>
    <row r="464" spans="1:4" x14ac:dyDescent="0.25">
      <c r="A464" s="76">
        <v>101042</v>
      </c>
      <c r="B464" s="70" t="s">
        <v>1523</v>
      </c>
      <c r="C464" s="72">
        <v>2730</v>
      </c>
      <c r="D464" s="71">
        <v>0</v>
      </c>
    </row>
    <row r="465" spans="1:4" x14ac:dyDescent="0.25">
      <c r="A465" s="76">
        <v>101043</v>
      </c>
      <c r="B465" s="70" t="s">
        <v>1522</v>
      </c>
      <c r="C465" s="72">
        <v>4000</v>
      </c>
      <c r="D465" s="71">
        <v>258.02999999999997</v>
      </c>
    </row>
    <row r="466" spans="1:4" x14ac:dyDescent="0.25">
      <c r="A466" s="76">
        <v>110001</v>
      </c>
      <c r="B466" s="70" t="s">
        <v>1521</v>
      </c>
      <c r="C466" s="72">
        <v>1000</v>
      </c>
      <c r="D466" s="71">
        <v>1289.96</v>
      </c>
    </row>
    <row r="467" spans="1:4" x14ac:dyDescent="0.25">
      <c r="A467" s="76">
        <v>110010</v>
      </c>
      <c r="B467" s="70" t="s">
        <v>1520</v>
      </c>
      <c r="C467" s="72">
        <v>750</v>
      </c>
      <c r="D467" s="71">
        <v>97.66</v>
      </c>
    </row>
    <row r="468" spans="1:4" x14ac:dyDescent="0.25">
      <c r="A468" s="76">
        <v>110020</v>
      </c>
      <c r="B468" s="70" t="s">
        <v>1519</v>
      </c>
      <c r="C468" s="72">
        <v>1530</v>
      </c>
      <c r="D468" s="71">
        <v>60.66</v>
      </c>
    </row>
    <row r="469" spans="1:4" x14ac:dyDescent="0.25">
      <c r="A469" s="76">
        <v>110021</v>
      </c>
      <c r="B469" s="70" t="s">
        <v>1518</v>
      </c>
      <c r="C469" s="72">
        <v>1530</v>
      </c>
      <c r="D469" s="71">
        <v>59.46</v>
      </c>
    </row>
    <row r="470" spans="1:4" x14ac:dyDescent="0.25">
      <c r="A470" s="76">
        <v>110022</v>
      </c>
      <c r="B470" s="70" t="s">
        <v>1517</v>
      </c>
      <c r="C470" s="72">
        <v>0</v>
      </c>
      <c r="D470" s="71">
        <v>171.03</v>
      </c>
    </row>
    <row r="471" spans="1:4" x14ac:dyDescent="0.25">
      <c r="A471" s="76">
        <v>110030</v>
      </c>
      <c r="B471" s="70" t="s">
        <v>1516</v>
      </c>
      <c r="C471" s="72">
        <v>1213</v>
      </c>
      <c r="D471" s="71">
        <v>31.13</v>
      </c>
    </row>
    <row r="472" spans="1:4" x14ac:dyDescent="0.25">
      <c r="A472" s="76">
        <v>110041</v>
      </c>
      <c r="B472" s="70" t="s">
        <v>1515</v>
      </c>
      <c r="C472" s="72">
        <v>945</v>
      </c>
      <c r="D472" s="71">
        <v>59.13</v>
      </c>
    </row>
    <row r="473" spans="1:4" x14ac:dyDescent="0.25">
      <c r="A473" s="76">
        <v>110050</v>
      </c>
      <c r="B473" s="70" t="s">
        <v>1514</v>
      </c>
      <c r="C473" s="72">
        <v>1213</v>
      </c>
      <c r="D473" s="71">
        <v>32</v>
      </c>
    </row>
    <row r="474" spans="1:4" x14ac:dyDescent="0.25">
      <c r="A474" s="76">
        <v>110052</v>
      </c>
      <c r="B474" s="70" t="s">
        <v>1513</v>
      </c>
      <c r="C474" s="72">
        <v>1000</v>
      </c>
      <c r="D474" s="71">
        <v>265</v>
      </c>
    </row>
    <row r="475" spans="1:4" x14ac:dyDescent="0.25">
      <c r="A475" s="76">
        <v>110053</v>
      </c>
      <c r="B475" s="70" t="s">
        <v>1512</v>
      </c>
      <c r="C475" s="72">
        <v>912</v>
      </c>
      <c r="D475" s="71">
        <v>69.209999999999994</v>
      </c>
    </row>
    <row r="476" spans="1:4" x14ac:dyDescent="0.25">
      <c r="A476" s="76">
        <v>110054</v>
      </c>
      <c r="B476" s="70" t="s">
        <v>1511</v>
      </c>
      <c r="C476" s="72">
        <v>912</v>
      </c>
      <c r="D476" s="71">
        <v>121.53</v>
      </c>
    </row>
    <row r="477" spans="1:4" x14ac:dyDescent="0.25">
      <c r="A477" s="76">
        <v>110055</v>
      </c>
      <c r="B477" s="70" t="s">
        <v>1510</v>
      </c>
      <c r="C477" s="72">
        <v>912</v>
      </c>
      <c r="D477" s="71">
        <v>118.21</v>
      </c>
    </row>
    <row r="478" spans="1:4" x14ac:dyDescent="0.25">
      <c r="A478" s="76">
        <v>110056</v>
      </c>
      <c r="B478" s="70" t="s">
        <v>1509</v>
      </c>
      <c r="C478" s="72">
        <v>1400</v>
      </c>
      <c r="D478" s="71">
        <v>167.99</v>
      </c>
    </row>
    <row r="479" spans="1:4" x14ac:dyDescent="0.25">
      <c r="A479" s="76">
        <v>110057</v>
      </c>
      <c r="B479" s="70" t="s">
        <v>1508</v>
      </c>
      <c r="C479" s="72">
        <v>1200</v>
      </c>
      <c r="D479" s="71">
        <v>89.5</v>
      </c>
    </row>
    <row r="480" spans="1:4" x14ac:dyDescent="0.25">
      <c r="A480" s="76">
        <v>110058</v>
      </c>
      <c r="B480" s="70" t="s">
        <v>1507</v>
      </c>
      <c r="C480" s="72">
        <v>912</v>
      </c>
      <c r="D480" s="71">
        <v>41.84</v>
      </c>
    </row>
    <row r="481" spans="1:4" x14ac:dyDescent="0.25">
      <c r="A481" s="76">
        <v>110059</v>
      </c>
      <c r="B481" s="70" t="s">
        <v>1506</v>
      </c>
      <c r="C481" s="72">
        <v>912</v>
      </c>
      <c r="D481" s="71">
        <v>64.98</v>
      </c>
    </row>
    <row r="482" spans="1:4" x14ac:dyDescent="0.25">
      <c r="A482" s="76">
        <v>110060</v>
      </c>
      <c r="B482" s="70" t="s">
        <v>1505</v>
      </c>
      <c r="C482" s="72">
        <v>912</v>
      </c>
      <c r="D482" s="71">
        <v>45.57</v>
      </c>
    </row>
    <row r="483" spans="1:4" x14ac:dyDescent="0.25">
      <c r="A483" s="76">
        <v>110061</v>
      </c>
      <c r="B483" s="70" t="s">
        <v>1504</v>
      </c>
      <c r="C483" s="72">
        <v>1320</v>
      </c>
      <c r="D483" s="71">
        <v>58.4</v>
      </c>
    </row>
    <row r="484" spans="1:4" x14ac:dyDescent="0.25">
      <c r="A484" s="76">
        <v>110062</v>
      </c>
      <c r="B484" s="70" t="s">
        <v>999</v>
      </c>
      <c r="C484" s="72">
        <v>1320</v>
      </c>
      <c r="D484" s="71">
        <v>57.6</v>
      </c>
    </row>
    <row r="485" spans="1:4" x14ac:dyDescent="0.25">
      <c r="A485" s="76">
        <v>110063</v>
      </c>
      <c r="B485" s="70" t="s">
        <v>1000</v>
      </c>
      <c r="C485" s="72">
        <v>1320</v>
      </c>
      <c r="D485" s="71">
        <v>64.430000000000007</v>
      </c>
    </row>
    <row r="486" spans="1:4" x14ac:dyDescent="0.25">
      <c r="A486" s="76">
        <v>110064</v>
      </c>
      <c r="B486" s="70" t="s">
        <v>1001</v>
      </c>
      <c r="C486" s="72">
        <v>1320</v>
      </c>
      <c r="D486" s="71">
        <v>58.4</v>
      </c>
    </row>
    <row r="487" spans="1:4" x14ac:dyDescent="0.25">
      <c r="A487" s="76">
        <v>110065</v>
      </c>
      <c r="B487" s="70" t="s">
        <v>1503</v>
      </c>
      <c r="C487" s="72">
        <v>1600</v>
      </c>
      <c r="D487" s="71">
        <v>43.56</v>
      </c>
    </row>
    <row r="488" spans="1:4" x14ac:dyDescent="0.25">
      <c r="A488" s="76">
        <v>110066</v>
      </c>
      <c r="B488" s="70" t="s">
        <v>1502</v>
      </c>
      <c r="C488" s="72">
        <v>1600</v>
      </c>
      <c r="D488" s="71">
        <v>73</v>
      </c>
    </row>
    <row r="489" spans="1:4" x14ac:dyDescent="0.25">
      <c r="A489" s="76">
        <v>110067</v>
      </c>
      <c r="B489" s="70" t="s">
        <v>1501</v>
      </c>
      <c r="C489" s="72">
        <v>1232</v>
      </c>
      <c r="D489" s="71">
        <v>106.9</v>
      </c>
    </row>
    <row r="490" spans="1:4" x14ac:dyDescent="0.25">
      <c r="A490" s="76">
        <v>110068</v>
      </c>
      <c r="B490" s="70" t="s">
        <v>1500</v>
      </c>
      <c r="C490" s="72">
        <v>1320</v>
      </c>
      <c r="D490" s="71">
        <v>73.400000000000006</v>
      </c>
    </row>
    <row r="491" spans="1:4" x14ac:dyDescent="0.25">
      <c r="A491" s="76">
        <v>110069</v>
      </c>
      <c r="B491" s="70" t="s">
        <v>1499</v>
      </c>
      <c r="C491" s="72">
        <v>1440</v>
      </c>
      <c r="D491" s="71">
        <v>57.21</v>
      </c>
    </row>
    <row r="492" spans="1:4" x14ac:dyDescent="0.25">
      <c r="A492" s="76">
        <v>110070</v>
      </c>
      <c r="B492" s="70" t="s">
        <v>1498</v>
      </c>
      <c r="C492" s="72">
        <v>1680</v>
      </c>
      <c r="D492" s="71">
        <v>30.06</v>
      </c>
    </row>
    <row r="493" spans="1:4" x14ac:dyDescent="0.25">
      <c r="A493" s="76">
        <v>110071</v>
      </c>
      <c r="B493" s="70" t="s">
        <v>1497</v>
      </c>
      <c r="C493" s="72">
        <v>0</v>
      </c>
      <c r="D493" s="71">
        <v>19.84</v>
      </c>
    </row>
    <row r="494" spans="1:4" x14ac:dyDescent="0.25">
      <c r="A494" s="76">
        <v>110072</v>
      </c>
      <c r="B494" s="70" t="s">
        <v>1496</v>
      </c>
      <c r="C494" s="72">
        <v>0</v>
      </c>
      <c r="D494" s="71">
        <v>21.78</v>
      </c>
    </row>
    <row r="495" spans="1:4" x14ac:dyDescent="0.25">
      <c r="A495" s="76">
        <v>110073</v>
      </c>
      <c r="B495" s="70" t="s">
        <v>1495</v>
      </c>
      <c r="C495" s="72">
        <v>1232</v>
      </c>
      <c r="D495" s="71">
        <v>185</v>
      </c>
    </row>
    <row r="496" spans="1:4" x14ac:dyDescent="0.25">
      <c r="A496" s="76">
        <v>110074</v>
      </c>
      <c r="B496" s="70" t="s">
        <v>1494</v>
      </c>
      <c r="C496" s="72">
        <v>2070</v>
      </c>
      <c r="D496" s="71">
        <v>97.88</v>
      </c>
    </row>
    <row r="497" spans="1:4" x14ac:dyDescent="0.25">
      <c r="A497" s="76">
        <v>110080</v>
      </c>
      <c r="B497" s="70" t="s">
        <v>1493</v>
      </c>
      <c r="C497" s="72">
        <v>1200</v>
      </c>
      <c r="D497" s="71">
        <v>471.8</v>
      </c>
    </row>
    <row r="498" spans="1:4" x14ac:dyDescent="0.25">
      <c r="A498" s="76">
        <v>110082</v>
      </c>
      <c r="B498" s="70" t="s">
        <v>1492</v>
      </c>
      <c r="C498" s="72">
        <v>950</v>
      </c>
      <c r="D498" s="71">
        <v>283.36</v>
      </c>
    </row>
    <row r="499" spans="1:4" x14ac:dyDescent="0.25">
      <c r="A499" s="76">
        <v>110085</v>
      </c>
      <c r="B499" s="70" t="s">
        <v>1491</v>
      </c>
      <c r="C499" s="72">
        <v>1000</v>
      </c>
      <c r="D499" s="71">
        <v>293.75</v>
      </c>
    </row>
    <row r="500" spans="1:4" x14ac:dyDescent="0.25">
      <c r="A500" s="76">
        <v>110087</v>
      </c>
      <c r="B500" s="70" t="s">
        <v>1490</v>
      </c>
      <c r="C500" s="72">
        <v>1000</v>
      </c>
      <c r="D500" s="71">
        <v>53.55</v>
      </c>
    </row>
    <row r="501" spans="1:4" x14ac:dyDescent="0.25">
      <c r="A501" s="76">
        <v>110088</v>
      </c>
      <c r="B501" s="70" t="s">
        <v>1489</v>
      </c>
      <c r="C501" s="72">
        <v>1000</v>
      </c>
      <c r="D501" s="71">
        <v>50.76</v>
      </c>
    </row>
    <row r="502" spans="1:4" x14ac:dyDescent="0.25">
      <c r="A502" s="76">
        <v>110089</v>
      </c>
      <c r="B502" s="70" t="s">
        <v>1488</v>
      </c>
      <c r="C502" s="72">
        <v>1600</v>
      </c>
      <c r="D502" s="71">
        <v>32.75</v>
      </c>
    </row>
    <row r="503" spans="1:4" x14ac:dyDescent="0.25">
      <c r="A503" s="76">
        <v>110090</v>
      </c>
      <c r="B503" s="70" t="s">
        <v>1487</v>
      </c>
      <c r="C503" s="72">
        <v>950</v>
      </c>
      <c r="D503" s="71">
        <v>73.64</v>
      </c>
    </row>
    <row r="504" spans="1:4" x14ac:dyDescent="0.25">
      <c r="A504" s="76">
        <v>110092</v>
      </c>
      <c r="B504" s="70" t="s">
        <v>1486</v>
      </c>
      <c r="C504" s="72">
        <v>950</v>
      </c>
      <c r="D504" s="71">
        <v>63.94</v>
      </c>
    </row>
    <row r="505" spans="1:4" x14ac:dyDescent="0.25">
      <c r="A505" s="76">
        <v>110094</v>
      </c>
      <c r="B505" s="70" t="s">
        <v>1485</v>
      </c>
      <c r="C505" s="72">
        <v>950</v>
      </c>
      <c r="D505" s="71">
        <v>26.27</v>
      </c>
    </row>
    <row r="506" spans="1:4" x14ac:dyDescent="0.25">
      <c r="A506" s="76">
        <v>110096</v>
      </c>
      <c r="B506" s="70" t="s">
        <v>1484</v>
      </c>
      <c r="C506" s="72">
        <v>1000</v>
      </c>
      <c r="D506" s="71">
        <v>250</v>
      </c>
    </row>
    <row r="507" spans="1:4" x14ac:dyDescent="0.25">
      <c r="A507" s="76">
        <v>110098</v>
      </c>
      <c r="B507" s="70" t="s">
        <v>1483</v>
      </c>
      <c r="C507" s="72">
        <v>1000</v>
      </c>
      <c r="D507" s="71">
        <v>250</v>
      </c>
    </row>
    <row r="508" spans="1:4" x14ac:dyDescent="0.25">
      <c r="A508" s="76">
        <v>110101</v>
      </c>
      <c r="B508" s="70" t="s">
        <v>1482</v>
      </c>
      <c r="C508" s="72">
        <v>912</v>
      </c>
      <c r="D508" s="71">
        <v>73.45</v>
      </c>
    </row>
    <row r="509" spans="1:4" x14ac:dyDescent="0.25">
      <c r="A509" s="76">
        <v>110102</v>
      </c>
      <c r="B509" s="70" t="s">
        <v>1481</v>
      </c>
      <c r="C509" s="72">
        <v>912</v>
      </c>
      <c r="D509" s="71">
        <v>102.4</v>
      </c>
    </row>
    <row r="510" spans="1:4" x14ac:dyDescent="0.25">
      <c r="A510" s="76">
        <v>110110</v>
      </c>
      <c r="B510" s="70" t="s">
        <v>1480</v>
      </c>
      <c r="C510" s="72">
        <v>6719</v>
      </c>
      <c r="D510" s="71">
        <v>849.98</v>
      </c>
    </row>
    <row r="511" spans="1:4" x14ac:dyDescent="0.25">
      <c r="A511" s="76">
        <v>110111</v>
      </c>
      <c r="B511" s="70" t="s">
        <v>1479</v>
      </c>
      <c r="C511" s="72">
        <v>912</v>
      </c>
      <c r="D511" s="71">
        <v>56.55</v>
      </c>
    </row>
    <row r="512" spans="1:4" x14ac:dyDescent="0.25">
      <c r="A512" s="76">
        <v>110120</v>
      </c>
      <c r="B512" s="70" t="s">
        <v>1478</v>
      </c>
      <c r="C512" s="72">
        <v>0</v>
      </c>
      <c r="D512" s="71">
        <v>195.3</v>
      </c>
    </row>
    <row r="513" spans="1:4" x14ac:dyDescent="0.25">
      <c r="A513" s="76">
        <v>110133</v>
      </c>
      <c r="B513" s="70" t="s">
        <v>1477</v>
      </c>
      <c r="C513" s="72">
        <v>1440</v>
      </c>
      <c r="D513" s="71">
        <v>140</v>
      </c>
    </row>
    <row r="514" spans="1:4" x14ac:dyDescent="0.25">
      <c r="A514" s="76">
        <v>110135</v>
      </c>
      <c r="B514" s="70" t="s">
        <v>1476</v>
      </c>
      <c r="C514" s="72">
        <v>1000</v>
      </c>
      <c r="D514" s="71">
        <v>450</v>
      </c>
    </row>
    <row r="515" spans="1:4" x14ac:dyDescent="0.25">
      <c r="A515" s="76">
        <v>110136</v>
      </c>
      <c r="B515" s="70" t="s">
        <v>1475</v>
      </c>
      <c r="C515" s="72">
        <v>1000</v>
      </c>
      <c r="D515" s="71">
        <v>450</v>
      </c>
    </row>
    <row r="516" spans="1:4" x14ac:dyDescent="0.25">
      <c r="A516" s="76">
        <v>110138</v>
      </c>
      <c r="B516" s="70" t="s">
        <v>1474</v>
      </c>
      <c r="C516" s="72">
        <v>700</v>
      </c>
      <c r="D516" s="71">
        <v>144</v>
      </c>
    </row>
    <row r="517" spans="1:4" x14ac:dyDescent="0.25">
      <c r="A517" s="76">
        <v>110144</v>
      </c>
      <c r="B517" s="70" t="s">
        <v>1473</v>
      </c>
      <c r="C517" s="72">
        <v>1498</v>
      </c>
      <c r="D517" s="71">
        <v>96.64</v>
      </c>
    </row>
    <row r="518" spans="1:4" x14ac:dyDescent="0.25">
      <c r="A518" s="76">
        <v>110146</v>
      </c>
      <c r="B518" s="70" t="s">
        <v>1472</v>
      </c>
      <c r="C518" s="72">
        <v>1071</v>
      </c>
      <c r="D518" s="71">
        <v>30.66</v>
      </c>
    </row>
    <row r="519" spans="1:4" x14ac:dyDescent="0.25">
      <c r="A519" s="76">
        <v>110147</v>
      </c>
      <c r="B519" s="70" t="s">
        <v>1471</v>
      </c>
      <c r="C519" s="72">
        <v>1071</v>
      </c>
      <c r="D519" s="71">
        <v>27.53</v>
      </c>
    </row>
    <row r="520" spans="1:4" x14ac:dyDescent="0.25">
      <c r="A520" s="76">
        <v>110148</v>
      </c>
      <c r="B520" s="70" t="s">
        <v>1470</v>
      </c>
      <c r="C520" s="72">
        <v>1071</v>
      </c>
      <c r="D520" s="71">
        <v>33.340000000000003</v>
      </c>
    </row>
    <row r="521" spans="1:4" x14ac:dyDescent="0.25">
      <c r="A521" s="76">
        <v>110149</v>
      </c>
      <c r="B521" s="70" t="s">
        <v>1469</v>
      </c>
      <c r="C521" s="72">
        <v>0</v>
      </c>
      <c r="D521" s="71">
        <v>37</v>
      </c>
    </row>
    <row r="522" spans="1:4" x14ac:dyDescent="0.25">
      <c r="A522" s="76">
        <v>110151</v>
      </c>
      <c r="B522" s="70" t="s">
        <v>1468</v>
      </c>
      <c r="C522" s="72">
        <v>924</v>
      </c>
      <c r="D522" s="71">
        <v>52.08</v>
      </c>
    </row>
    <row r="523" spans="1:4" x14ac:dyDescent="0.25">
      <c r="A523" s="76">
        <v>110154</v>
      </c>
      <c r="B523" s="70" t="s">
        <v>1467</v>
      </c>
      <c r="C523" s="72">
        <v>1300</v>
      </c>
      <c r="D523" s="71">
        <v>338.37</v>
      </c>
    </row>
    <row r="524" spans="1:4" x14ac:dyDescent="0.25">
      <c r="A524" s="76">
        <v>110155</v>
      </c>
      <c r="B524" s="70" t="s">
        <v>1466</v>
      </c>
      <c r="C524" s="72">
        <v>1000</v>
      </c>
      <c r="D524" s="71">
        <v>345.5</v>
      </c>
    </row>
    <row r="525" spans="1:4" x14ac:dyDescent="0.25">
      <c r="A525" s="76">
        <v>110160</v>
      </c>
      <c r="B525" s="70" t="s">
        <v>1465</v>
      </c>
      <c r="C525" s="72">
        <v>1456</v>
      </c>
      <c r="D525" s="71">
        <v>245.24</v>
      </c>
    </row>
    <row r="526" spans="1:4" x14ac:dyDescent="0.25">
      <c r="A526" s="76">
        <v>110161</v>
      </c>
      <c r="B526" s="70" t="s">
        <v>1464</v>
      </c>
      <c r="C526" s="72">
        <v>1456</v>
      </c>
      <c r="D526" s="71">
        <v>330.16</v>
      </c>
    </row>
    <row r="527" spans="1:4" x14ac:dyDescent="0.25">
      <c r="A527" s="76">
        <v>110162</v>
      </c>
      <c r="B527" s="70" t="s">
        <v>1463</v>
      </c>
      <c r="C527" s="72">
        <v>1836</v>
      </c>
      <c r="D527" s="71">
        <v>105.14</v>
      </c>
    </row>
    <row r="528" spans="1:4" x14ac:dyDescent="0.25">
      <c r="A528" s="76">
        <v>110163</v>
      </c>
      <c r="B528" s="70" t="s">
        <v>1462</v>
      </c>
      <c r="C528" s="72">
        <v>2100</v>
      </c>
      <c r="D528" s="71">
        <v>134.66999999999999</v>
      </c>
    </row>
    <row r="529" spans="1:4" x14ac:dyDescent="0.25">
      <c r="A529" s="76">
        <v>110164</v>
      </c>
      <c r="B529" s="70" t="s">
        <v>1461</v>
      </c>
      <c r="C529" s="72">
        <v>2100</v>
      </c>
      <c r="D529" s="71">
        <v>109.52</v>
      </c>
    </row>
    <row r="530" spans="1:4" x14ac:dyDescent="0.25">
      <c r="A530" s="76">
        <v>110177</v>
      </c>
      <c r="B530" s="70" t="s">
        <v>1460</v>
      </c>
      <c r="C530" s="72">
        <v>960</v>
      </c>
      <c r="D530" s="71">
        <v>66.08</v>
      </c>
    </row>
    <row r="531" spans="1:4" x14ac:dyDescent="0.25">
      <c r="A531" s="76">
        <v>110178</v>
      </c>
      <c r="B531" s="70" t="s">
        <v>1459</v>
      </c>
      <c r="C531" s="72">
        <v>1600</v>
      </c>
      <c r="D531" s="71">
        <v>504.86</v>
      </c>
    </row>
    <row r="532" spans="1:4" x14ac:dyDescent="0.25">
      <c r="A532" s="76">
        <v>110186</v>
      </c>
      <c r="B532" s="70" t="s">
        <v>1458</v>
      </c>
      <c r="C532" s="72">
        <v>960</v>
      </c>
      <c r="D532" s="71">
        <v>72.42</v>
      </c>
    </row>
    <row r="533" spans="1:4" x14ac:dyDescent="0.25">
      <c r="A533" s="76">
        <v>110187</v>
      </c>
      <c r="B533" s="70" t="s">
        <v>1457</v>
      </c>
      <c r="C533" s="72">
        <v>960</v>
      </c>
      <c r="D533" s="71">
        <v>70.180000000000007</v>
      </c>
    </row>
    <row r="534" spans="1:4" x14ac:dyDescent="0.25">
      <c r="A534" s="76">
        <v>110189</v>
      </c>
      <c r="B534" s="70" t="s">
        <v>1456</v>
      </c>
      <c r="C534" s="72">
        <v>960</v>
      </c>
      <c r="D534" s="71">
        <v>77.31</v>
      </c>
    </row>
    <row r="535" spans="1:4" x14ac:dyDescent="0.25">
      <c r="A535" s="76">
        <v>110195</v>
      </c>
      <c r="B535" s="70" t="s">
        <v>1455</v>
      </c>
      <c r="C535" s="72">
        <v>950</v>
      </c>
      <c r="D535" s="71">
        <v>81.099999999999994</v>
      </c>
    </row>
    <row r="536" spans="1:4" x14ac:dyDescent="0.25">
      <c r="A536" s="76">
        <v>110198</v>
      </c>
      <c r="B536" s="70" t="s">
        <v>1454</v>
      </c>
      <c r="C536" s="72">
        <v>1320</v>
      </c>
      <c r="D536" s="71">
        <v>229.4</v>
      </c>
    </row>
    <row r="537" spans="1:4" x14ac:dyDescent="0.25">
      <c r="A537" s="76">
        <v>110199</v>
      </c>
      <c r="B537" s="70" t="s">
        <v>1453</v>
      </c>
      <c r="C537" s="72">
        <v>1320</v>
      </c>
      <c r="D537" s="71">
        <v>251.79</v>
      </c>
    </row>
    <row r="538" spans="1:4" x14ac:dyDescent="0.25">
      <c r="A538" s="76">
        <v>110201</v>
      </c>
      <c r="B538" s="70" t="s">
        <v>1452</v>
      </c>
      <c r="C538" s="72">
        <v>950</v>
      </c>
      <c r="D538" s="71">
        <v>78.81</v>
      </c>
    </row>
    <row r="539" spans="1:4" x14ac:dyDescent="0.25">
      <c r="A539" s="76">
        <v>110202</v>
      </c>
      <c r="B539" s="70" t="s">
        <v>1451</v>
      </c>
      <c r="C539" s="72">
        <v>950</v>
      </c>
      <c r="D539" s="71">
        <v>63.27</v>
      </c>
    </row>
    <row r="540" spans="1:4" x14ac:dyDescent="0.25">
      <c r="A540" s="76">
        <v>110203</v>
      </c>
      <c r="B540" s="70" t="s">
        <v>1450</v>
      </c>
      <c r="C540" s="72">
        <v>704</v>
      </c>
      <c r="D540" s="71">
        <v>65.59</v>
      </c>
    </row>
    <row r="541" spans="1:4" x14ac:dyDescent="0.25">
      <c r="A541" s="76">
        <v>110204</v>
      </c>
      <c r="B541" s="70" t="s">
        <v>1449</v>
      </c>
      <c r="C541" s="72">
        <v>950</v>
      </c>
      <c r="D541" s="71">
        <v>60</v>
      </c>
    </row>
    <row r="542" spans="1:4" x14ac:dyDescent="0.25">
      <c r="A542" s="76">
        <v>110208</v>
      </c>
      <c r="B542" s="70" t="s">
        <v>1448</v>
      </c>
      <c r="C542" s="72">
        <v>1728</v>
      </c>
      <c r="D542" s="71">
        <v>31.1</v>
      </c>
    </row>
    <row r="543" spans="1:4" x14ac:dyDescent="0.25">
      <c r="A543" s="76">
        <v>110209</v>
      </c>
      <c r="B543" s="70" t="s">
        <v>1447</v>
      </c>
      <c r="C543" s="72">
        <v>864</v>
      </c>
      <c r="D543" s="71">
        <v>26</v>
      </c>
    </row>
    <row r="544" spans="1:4" x14ac:dyDescent="0.25">
      <c r="A544" s="76">
        <v>110211</v>
      </c>
      <c r="B544" s="70" t="s">
        <v>1446</v>
      </c>
      <c r="C544" s="72">
        <v>1071</v>
      </c>
      <c r="D544" s="71">
        <v>28.46</v>
      </c>
    </row>
    <row r="545" spans="1:4" x14ac:dyDescent="0.25">
      <c r="A545" s="76">
        <v>110215</v>
      </c>
      <c r="B545" s="70" t="s">
        <v>1445</v>
      </c>
      <c r="C545" s="72">
        <v>1728</v>
      </c>
      <c r="D545" s="71">
        <v>34.14</v>
      </c>
    </row>
    <row r="546" spans="1:4" x14ac:dyDescent="0.25">
      <c r="A546" s="76">
        <v>110225</v>
      </c>
      <c r="B546" s="70" t="s">
        <v>1444</v>
      </c>
      <c r="C546" s="72">
        <v>1728</v>
      </c>
      <c r="D546" s="71">
        <v>33.06</v>
      </c>
    </row>
    <row r="547" spans="1:4" x14ac:dyDescent="0.25">
      <c r="A547" s="76">
        <v>110227</v>
      </c>
      <c r="B547" s="70" t="s">
        <v>1443</v>
      </c>
      <c r="C547" s="72">
        <v>0</v>
      </c>
      <c r="D547" s="71">
        <v>17.54</v>
      </c>
    </row>
    <row r="548" spans="1:4" x14ac:dyDescent="0.25">
      <c r="A548" s="76">
        <v>110230</v>
      </c>
      <c r="B548" s="70" t="s">
        <v>1442</v>
      </c>
      <c r="C548" s="72">
        <v>912</v>
      </c>
      <c r="D548" s="71">
        <v>84.91</v>
      </c>
    </row>
    <row r="549" spans="1:4" x14ac:dyDescent="0.25">
      <c r="A549" s="76">
        <v>110231</v>
      </c>
      <c r="B549" s="70" t="s">
        <v>1441</v>
      </c>
      <c r="C549" s="72">
        <v>912</v>
      </c>
      <c r="D549" s="71">
        <v>86.12</v>
      </c>
    </row>
    <row r="550" spans="1:4" x14ac:dyDescent="0.25">
      <c r="A550" s="76">
        <v>110233</v>
      </c>
      <c r="B550" s="70" t="s">
        <v>1440</v>
      </c>
      <c r="C550" s="72">
        <v>912</v>
      </c>
      <c r="D550" s="71">
        <v>92.53</v>
      </c>
    </row>
    <row r="551" spans="1:4" x14ac:dyDescent="0.25">
      <c r="A551" s="76">
        <v>110234</v>
      </c>
      <c r="B551" s="70" t="s">
        <v>1439</v>
      </c>
      <c r="C551" s="72">
        <v>912</v>
      </c>
      <c r="D551" s="71">
        <v>100.13</v>
      </c>
    </row>
    <row r="552" spans="1:4" x14ac:dyDescent="0.25">
      <c r="A552" s="76">
        <v>110236</v>
      </c>
      <c r="B552" s="70" t="s">
        <v>1438</v>
      </c>
      <c r="C552" s="72">
        <v>912</v>
      </c>
      <c r="D552" s="71">
        <v>93.21</v>
      </c>
    </row>
    <row r="553" spans="1:4" x14ac:dyDescent="0.25">
      <c r="A553" s="76">
        <v>110237</v>
      </c>
      <c r="B553" s="70" t="s">
        <v>1437</v>
      </c>
      <c r="C553" s="72">
        <v>912</v>
      </c>
      <c r="D553" s="71">
        <v>87.23</v>
      </c>
    </row>
    <row r="554" spans="1:4" x14ac:dyDescent="0.25">
      <c r="A554" s="76">
        <v>110238</v>
      </c>
      <c r="B554" s="70" t="s">
        <v>1436</v>
      </c>
      <c r="C554" s="72">
        <v>912</v>
      </c>
      <c r="D554" s="71">
        <v>78.41</v>
      </c>
    </row>
    <row r="555" spans="1:4" x14ac:dyDescent="0.25">
      <c r="A555" s="76">
        <v>110239</v>
      </c>
      <c r="B555" s="70" t="s">
        <v>1435</v>
      </c>
      <c r="C555" s="72">
        <v>912</v>
      </c>
      <c r="D555" s="71">
        <v>83.7</v>
      </c>
    </row>
    <row r="556" spans="1:4" x14ac:dyDescent="0.25">
      <c r="A556" s="76">
        <v>110241</v>
      </c>
      <c r="B556" s="70" t="s">
        <v>1434</v>
      </c>
      <c r="C556" s="72">
        <v>7920</v>
      </c>
      <c r="D556" s="71">
        <v>284</v>
      </c>
    </row>
    <row r="557" spans="1:4" x14ac:dyDescent="0.25">
      <c r="A557" s="76">
        <v>110242</v>
      </c>
      <c r="B557" s="70" t="s">
        <v>1433</v>
      </c>
      <c r="C557" s="72">
        <v>0</v>
      </c>
      <c r="D557" s="71">
        <v>215.63</v>
      </c>
    </row>
    <row r="558" spans="1:4" x14ac:dyDescent="0.25">
      <c r="A558" s="76">
        <v>110244</v>
      </c>
      <c r="B558" s="70" t="s">
        <v>1432</v>
      </c>
      <c r="C558" s="72">
        <v>0</v>
      </c>
      <c r="D558" s="71">
        <v>207.67</v>
      </c>
    </row>
    <row r="559" spans="1:4" x14ac:dyDescent="0.25">
      <c r="A559" s="76">
        <v>110245</v>
      </c>
      <c r="B559" s="70" t="s">
        <v>1431</v>
      </c>
      <c r="C559" s="72">
        <v>1026</v>
      </c>
      <c r="D559" s="71">
        <v>437.15</v>
      </c>
    </row>
    <row r="560" spans="1:4" x14ac:dyDescent="0.25">
      <c r="A560" s="76">
        <v>110252</v>
      </c>
      <c r="B560" s="70" t="s">
        <v>1430</v>
      </c>
      <c r="C560" s="72">
        <v>960</v>
      </c>
      <c r="D560" s="71">
        <v>0</v>
      </c>
    </row>
    <row r="561" spans="1:4" x14ac:dyDescent="0.25">
      <c r="A561" s="76">
        <v>110253</v>
      </c>
      <c r="B561" s="70" t="s">
        <v>1429</v>
      </c>
      <c r="C561" s="72">
        <v>0</v>
      </c>
      <c r="D561" s="71">
        <v>272.75</v>
      </c>
    </row>
    <row r="562" spans="1:4" x14ac:dyDescent="0.25">
      <c r="A562" s="76">
        <v>110254</v>
      </c>
      <c r="B562" s="70" t="s">
        <v>1428</v>
      </c>
      <c r="C562" s="72">
        <v>0</v>
      </c>
      <c r="D562" s="71">
        <v>213.5</v>
      </c>
    </row>
    <row r="563" spans="1:4" x14ac:dyDescent="0.25">
      <c r="A563" s="76">
        <v>110257</v>
      </c>
      <c r="B563" s="70" t="s">
        <v>1427</v>
      </c>
      <c r="C563" s="72">
        <v>432</v>
      </c>
      <c r="D563" s="71">
        <v>27.7</v>
      </c>
    </row>
    <row r="564" spans="1:4" x14ac:dyDescent="0.25">
      <c r="A564" s="76">
        <v>110260</v>
      </c>
      <c r="B564" s="70" t="s">
        <v>1426</v>
      </c>
      <c r="C564" s="72">
        <v>1000</v>
      </c>
      <c r="D564" s="71">
        <v>386.98</v>
      </c>
    </row>
    <row r="565" spans="1:4" x14ac:dyDescent="0.25">
      <c r="A565" s="76">
        <v>110261</v>
      </c>
      <c r="B565" s="70" t="s">
        <v>1425</v>
      </c>
      <c r="C565" s="72">
        <v>1000</v>
      </c>
      <c r="D565" s="71">
        <v>335.07</v>
      </c>
    </row>
    <row r="566" spans="1:4" x14ac:dyDescent="0.25">
      <c r="A566" s="76">
        <v>110264</v>
      </c>
      <c r="B566" s="70" t="s">
        <v>1424</v>
      </c>
      <c r="C566" s="72">
        <v>1000</v>
      </c>
      <c r="D566" s="71">
        <v>317.32</v>
      </c>
    </row>
    <row r="567" spans="1:4" x14ac:dyDescent="0.25">
      <c r="A567" s="76">
        <v>110265</v>
      </c>
      <c r="B567" s="70" t="s">
        <v>1423</v>
      </c>
      <c r="C567" s="72">
        <v>1080</v>
      </c>
      <c r="D567" s="71">
        <v>176.19</v>
      </c>
    </row>
    <row r="568" spans="1:4" x14ac:dyDescent="0.25">
      <c r="A568" s="76">
        <v>110268</v>
      </c>
      <c r="B568" s="70" t="s">
        <v>1422</v>
      </c>
      <c r="C568" s="72">
        <v>1080</v>
      </c>
      <c r="D568" s="71">
        <v>195.38</v>
      </c>
    </row>
    <row r="569" spans="1:4" x14ac:dyDescent="0.25">
      <c r="A569" s="76">
        <v>110269</v>
      </c>
      <c r="B569" s="70" t="s">
        <v>1421</v>
      </c>
      <c r="C569" s="72">
        <v>1080</v>
      </c>
      <c r="D569" s="71">
        <v>130</v>
      </c>
    </row>
    <row r="570" spans="1:4" x14ac:dyDescent="0.25">
      <c r="A570" s="76">
        <v>110280</v>
      </c>
      <c r="B570" s="70" t="s">
        <v>1420</v>
      </c>
      <c r="C570" s="72">
        <v>1440</v>
      </c>
      <c r="D570" s="71">
        <v>119</v>
      </c>
    </row>
    <row r="571" spans="1:4" x14ac:dyDescent="0.25">
      <c r="A571" s="76">
        <v>110282</v>
      </c>
      <c r="B571" s="70" t="s">
        <v>1419</v>
      </c>
      <c r="C571" s="72">
        <v>1134</v>
      </c>
      <c r="D571" s="71">
        <v>126.02</v>
      </c>
    </row>
    <row r="572" spans="1:4" x14ac:dyDescent="0.25">
      <c r="A572" s="76">
        <v>110290</v>
      </c>
      <c r="B572" s="70" t="s">
        <v>1418</v>
      </c>
      <c r="C572" s="72">
        <v>1000</v>
      </c>
      <c r="D572" s="71">
        <v>764</v>
      </c>
    </row>
    <row r="573" spans="1:4" x14ac:dyDescent="0.25">
      <c r="A573" s="76">
        <v>110291</v>
      </c>
      <c r="B573" s="70" t="s">
        <v>1417</v>
      </c>
      <c r="C573" s="72">
        <v>1000</v>
      </c>
      <c r="D573" s="71">
        <v>829</v>
      </c>
    </row>
    <row r="574" spans="1:4" x14ac:dyDescent="0.25">
      <c r="A574" s="76">
        <v>110296</v>
      </c>
      <c r="B574" s="70" t="s">
        <v>1416</v>
      </c>
      <c r="C574" s="72">
        <v>1000</v>
      </c>
      <c r="D574" s="71">
        <v>199.75</v>
      </c>
    </row>
    <row r="575" spans="1:4" x14ac:dyDescent="0.25">
      <c r="A575" s="76">
        <v>110297</v>
      </c>
      <c r="B575" s="70" t="s">
        <v>1415</v>
      </c>
      <c r="C575" s="72">
        <v>1000</v>
      </c>
      <c r="D575" s="71">
        <v>152.88</v>
      </c>
    </row>
    <row r="576" spans="1:4" x14ac:dyDescent="0.25">
      <c r="A576" s="76">
        <v>110300</v>
      </c>
      <c r="B576" s="70" t="s">
        <v>1414</v>
      </c>
      <c r="C576" s="72">
        <v>1000</v>
      </c>
      <c r="D576" s="71">
        <v>766</v>
      </c>
    </row>
    <row r="577" spans="1:4" x14ac:dyDescent="0.25">
      <c r="A577" s="76">
        <v>110302</v>
      </c>
      <c r="B577" s="70" t="s">
        <v>1413</v>
      </c>
      <c r="C577" s="72">
        <v>1600</v>
      </c>
      <c r="D577" s="71">
        <v>180.49</v>
      </c>
    </row>
    <row r="578" spans="1:4" x14ac:dyDescent="0.25">
      <c r="A578" s="76">
        <v>110321</v>
      </c>
      <c r="B578" s="70" t="s">
        <v>1412</v>
      </c>
      <c r="C578" s="72">
        <v>950</v>
      </c>
      <c r="D578" s="71">
        <v>361.4</v>
      </c>
    </row>
    <row r="579" spans="1:4" x14ac:dyDescent="0.25">
      <c r="A579" s="76">
        <v>110322</v>
      </c>
      <c r="B579" s="70" t="s">
        <v>1411</v>
      </c>
      <c r="C579" s="72">
        <v>950</v>
      </c>
      <c r="D579" s="71">
        <v>324.3</v>
      </c>
    </row>
    <row r="580" spans="1:4" x14ac:dyDescent="0.25">
      <c r="A580" s="76">
        <v>110330</v>
      </c>
      <c r="B580" s="70" t="s">
        <v>1410</v>
      </c>
      <c r="C580" s="72">
        <v>1900</v>
      </c>
      <c r="D580" s="71">
        <v>203.93</v>
      </c>
    </row>
    <row r="581" spans="1:4" x14ac:dyDescent="0.25">
      <c r="A581" s="76">
        <v>110332</v>
      </c>
      <c r="B581" s="70" t="s">
        <v>1409</v>
      </c>
      <c r="C581" s="72">
        <v>760</v>
      </c>
      <c r="D581" s="71">
        <v>107.48</v>
      </c>
    </row>
    <row r="582" spans="1:4" x14ac:dyDescent="0.25">
      <c r="A582" s="76">
        <v>110335</v>
      </c>
      <c r="B582" s="70" t="s">
        <v>1408</v>
      </c>
      <c r="C582" s="72">
        <v>950</v>
      </c>
      <c r="D582" s="71">
        <v>201.5</v>
      </c>
    </row>
    <row r="583" spans="1:4" x14ac:dyDescent="0.25">
      <c r="A583" s="76">
        <v>110340</v>
      </c>
      <c r="B583" s="70" t="s">
        <v>1407</v>
      </c>
      <c r="C583" s="72">
        <v>1000</v>
      </c>
      <c r="D583" s="71">
        <v>107.19</v>
      </c>
    </row>
    <row r="584" spans="1:4" x14ac:dyDescent="0.25">
      <c r="A584" s="76">
        <v>110342</v>
      </c>
      <c r="B584" s="70" t="s">
        <v>1406</v>
      </c>
      <c r="C584" s="72">
        <v>2533</v>
      </c>
      <c r="D584" s="71">
        <v>127</v>
      </c>
    </row>
    <row r="585" spans="1:4" x14ac:dyDescent="0.25">
      <c r="A585" s="76">
        <v>110345</v>
      </c>
      <c r="B585" s="70" t="s">
        <v>1405</v>
      </c>
      <c r="C585" s="72">
        <v>950</v>
      </c>
      <c r="D585" s="71">
        <v>252.7</v>
      </c>
    </row>
    <row r="586" spans="1:4" x14ac:dyDescent="0.25">
      <c r="A586" s="76">
        <v>110346</v>
      </c>
      <c r="B586" s="70" t="s">
        <v>1404</v>
      </c>
      <c r="C586" s="72">
        <v>950</v>
      </c>
      <c r="D586" s="71">
        <v>399.82</v>
      </c>
    </row>
    <row r="587" spans="1:4" x14ac:dyDescent="0.25">
      <c r="A587" s="76">
        <v>110348</v>
      </c>
      <c r="B587" s="70" t="s">
        <v>1403</v>
      </c>
      <c r="C587" s="72">
        <v>950</v>
      </c>
      <c r="D587" s="71">
        <v>339.59</v>
      </c>
    </row>
    <row r="588" spans="1:4" x14ac:dyDescent="0.25">
      <c r="A588" s="76">
        <v>110349</v>
      </c>
      <c r="B588" s="70" t="s">
        <v>1402</v>
      </c>
      <c r="C588" s="72">
        <v>950</v>
      </c>
      <c r="D588" s="71">
        <v>348.18</v>
      </c>
    </row>
    <row r="589" spans="1:4" x14ac:dyDescent="0.25">
      <c r="A589" s="76">
        <v>110350</v>
      </c>
      <c r="B589" s="70" t="s">
        <v>1401</v>
      </c>
      <c r="C589" s="72">
        <v>950</v>
      </c>
      <c r="D589" s="71">
        <v>233.73</v>
      </c>
    </row>
    <row r="590" spans="1:4" x14ac:dyDescent="0.25">
      <c r="A590" s="76">
        <v>110351</v>
      </c>
      <c r="B590" s="70" t="s">
        <v>1400</v>
      </c>
      <c r="C590" s="72">
        <v>7040</v>
      </c>
      <c r="D590" s="71">
        <v>750</v>
      </c>
    </row>
    <row r="591" spans="1:4" x14ac:dyDescent="0.25">
      <c r="A591" s="76">
        <v>110360</v>
      </c>
      <c r="B591" s="70" t="s">
        <v>1399</v>
      </c>
      <c r="C591" s="72">
        <v>912</v>
      </c>
      <c r="D591" s="71">
        <v>44.51</v>
      </c>
    </row>
    <row r="592" spans="1:4" x14ac:dyDescent="0.25">
      <c r="A592" s="76">
        <v>110361</v>
      </c>
      <c r="B592" s="70" t="s">
        <v>1398</v>
      </c>
      <c r="C592" s="72">
        <v>1400</v>
      </c>
      <c r="D592" s="71">
        <v>71.16</v>
      </c>
    </row>
    <row r="593" spans="1:4" x14ac:dyDescent="0.25">
      <c r="A593" s="76">
        <v>110362</v>
      </c>
      <c r="B593" s="70" t="s">
        <v>1397</v>
      </c>
      <c r="C593" s="72">
        <v>1400</v>
      </c>
      <c r="D593" s="71">
        <v>145</v>
      </c>
    </row>
    <row r="594" spans="1:4" x14ac:dyDescent="0.25">
      <c r="A594" s="76">
        <v>110363</v>
      </c>
      <c r="B594" s="70" t="s">
        <v>1396</v>
      </c>
      <c r="C594" s="72">
        <v>1400</v>
      </c>
      <c r="D594" s="71">
        <v>145</v>
      </c>
    </row>
    <row r="595" spans="1:4" x14ac:dyDescent="0.25">
      <c r="A595" s="76">
        <v>110364</v>
      </c>
      <c r="B595" s="70" t="s">
        <v>1395</v>
      </c>
      <c r="C595" s="72">
        <v>1400</v>
      </c>
      <c r="D595" s="71">
        <v>145</v>
      </c>
    </row>
    <row r="596" spans="1:4" x14ac:dyDescent="0.25">
      <c r="A596" s="76">
        <v>110366</v>
      </c>
      <c r="B596" s="70" t="s">
        <v>1394</v>
      </c>
      <c r="C596" s="72">
        <v>1400</v>
      </c>
      <c r="D596" s="71">
        <v>145</v>
      </c>
    </row>
    <row r="597" spans="1:4" x14ac:dyDescent="0.25">
      <c r="A597" s="76">
        <v>110371</v>
      </c>
      <c r="B597" s="70" t="s">
        <v>1393</v>
      </c>
      <c r="C597" s="72">
        <v>1440</v>
      </c>
      <c r="D597" s="71">
        <v>147.66999999999999</v>
      </c>
    </row>
    <row r="598" spans="1:4" x14ac:dyDescent="0.25">
      <c r="A598" s="76">
        <v>110372</v>
      </c>
      <c r="B598" s="70" t="s">
        <v>1392</v>
      </c>
      <c r="C598" s="72">
        <v>1080</v>
      </c>
      <c r="D598" s="71">
        <v>140.4</v>
      </c>
    </row>
    <row r="599" spans="1:4" x14ac:dyDescent="0.25">
      <c r="A599" s="76">
        <v>110373</v>
      </c>
      <c r="B599" s="70" t="s">
        <v>1391</v>
      </c>
      <c r="C599" s="72">
        <v>2016</v>
      </c>
      <c r="D599" s="71">
        <v>243</v>
      </c>
    </row>
    <row r="600" spans="1:4" x14ac:dyDescent="0.25">
      <c r="A600" s="76">
        <v>110374</v>
      </c>
      <c r="B600" s="70" t="s">
        <v>1390</v>
      </c>
      <c r="C600" s="72">
        <v>2160</v>
      </c>
      <c r="D600" s="71">
        <v>139.79</v>
      </c>
    </row>
    <row r="601" spans="1:4" x14ac:dyDescent="0.25">
      <c r="A601" s="76">
        <v>110375</v>
      </c>
      <c r="B601" s="70" t="s">
        <v>1389</v>
      </c>
      <c r="C601" s="72">
        <v>21</v>
      </c>
      <c r="D601" s="71">
        <v>35</v>
      </c>
    </row>
    <row r="602" spans="1:4" x14ac:dyDescent="0.25">
      <c r="A602" s="76">
        <v>110376</v>
      </c>
      <c r="B602" s="70" t="s">
        <v>1388</v>
      </c>
      <c r="C602" s="72">
        <v>21</v>
      </c>
      <c r="D602" s="71">
        <v>35</v>
      </c>
    </row>
    <row r="603" spans="1:4" x14ac:dyDescent="0.25">
      <c r="A603" s="76">
        <v>110377</v>
      </c>
      <c r="B603" s="70" t="s">
        <v>1387</v>
      </c>
      <c r="C603" s="72">
        <v>21</v>
      </c>
      <c r="D603" s="71">
        <v>35</v>
      </c>
    </row>
    <row r="604" spans="1:4" x14ac:dyDescent="0.25">
      <c r="A604" s="76">
        <v>110380</v>
      </c>
      <c r="B604" s="70" t="s">
        <v>1386</v>
      </c>
      <c r="C604" s="72">
        <v>950</v>
      </c>
      <c r="D604" s="71">
        <v>274.19</v>
      </c>
    </row>
    <row r="605" spans="1:4" x14ac:dyDescent="0.25">
      <c r="A605" s="76">
        <v>110381</v>
      </c>
      <c r="B605" s="70" t="s">
        <v>1385</v>
      </c>
      <c r="C605" s="72">
        <v>0</v>
      </c>
      <c r="D605" s="71">
        <v>61.02</v>
      </c>
    </row>
    <row r="606" spans="1:4" x14ac:dyDescent="0.25">
      <c r="A606" s="76">
        <v>110382</v>
      </c>
      <c r="B606" s="70" t="s">
        <v>1384</v>
      </c>
      <c r="C606" s="72">
        <v>800</v>
      </c>
      <c r="D606" s="71">
        <v>25.62</v>
      </c>
    </row>
    <row r="607" spans="1:4" x14ac:dyDescent="0.25">
      <c r="A607" s="76">
        <v>110390</v>
      </c>
      <c r="B607" s="70" t="s">
        <v>1383</v>
      </c>
      <c r="C607" s="72">
        <v>950</v>
      </c>
      <c r="D607" s="71">
        <v>451.67</v>
      </c>
    </row>
    <row r="608" spans="1:4" x14ac:dyDescent="0.25">
      <c r="A608" s="76">
        <v>110391</v>
      </c>
      <c r="B608" s="70" t="s">
        <v>1382</v>
      </c>
      <c r="C608" s="72">
        <v>1404</v>
      </c>
      <c r="D608" s="71">
        <v>87.38</v>
      </c>
    </row>
    <row r="609" spans="1:4" x14ac:dyDescent="0.25">
      <c r="A609" s="76">
        <v>110392</v>
      </c>
      <c r="B609" s="70" t="s">
        <v>1381</v>
      </c>
      <c r="C609" s="72">
        <v>2016</v>
      </c>
      <c r="D609" s="71">
        <v>69.19</v>
      </c>
    </row>
    <row r="610" spans="1:4" x14ac:dyDescent="0.25">
      <c r="A610" s="76">
        <v>110393</v>
      </c>
      <c r="B610" s="70" t="s">
        <v>1380</v>
      </c>
      <c r="C610" s="72">
        <v>2100</v>
      </c>
      <c r="D610" s="71">
        <v>116.43</v>
      </c>
    </row>
    <row r="611" spans="1:4" x14ac:dyDescent="0.25">
      <c r="A611" s="76">
        <v>110394</v>
      </c>
      <c r="B611" s="70" t="s">
        <v>1379</v>
      </c>
      <c r="C611" s="72">
        <v>1500</v>
      </c>
      <c r="D611" s="71">
        <v>101.15</v>
      </c>
    </row>
    <row r="612" spans="1:4" x14ac:dyDescent="0.25">
      <c r="A612" s="76">
        <v>110395</v>
      </c>
      <c r="B612" s="70" t="s">
        <v>1378</v>
      </c>
      <c r="C612" s="72">
        <v>1404</v>
      </c>
      <c r="D612" s="71">
        <v>87.95</v>
      </c>
    </row>
    <row r="613" spans="1:4" x14ac:dyDescent="0.25">
      <c r="A613" s="76">
        <v>110396</v>
      </c>
      <c r="B613" s="70" t="s">
        <v>1377</v>
      </c>
      <c r="C613" s="72">
        <v>1680</v>
      </c>
      <c r="D613" s="71">
        <v>284.43</v>
      </c>
    </row>
    <row r="614" spans="1:4" x14ac:dyDescent="0.25">
      <c r="A614" s="76">
        <v>110397</v>
      </c>
      <c r="B614" s="70" t="s">
        <v>1376</v>
      </c>
      <c r="C614" s="72">
        <v>2860</v>
      </c>
      <c r="D614" s="71">
        <v>112</v>
      </c>
    </row>
    <row r="615" spans="1:4" x14ac:dyDescent="0.25">
      <c r="A615" s="76">
        <v>110398</v>
      </c>
      <c r="B615" s="70" t="s">
        <v>1375</v>
      </c>
      <c r="C615" s="72">
        <v>2860</v>
      </c>
      <c r="D615" s="71">
        <v>170.22</v>
      </c>
    </row>
    <row r="616" spans="1:4" x14ac:dyDescent="0.25">
      <c r="A616" s="76">
        <v>110400</v>
      </c>
      <c r="B616" s="70" t="s">
        <v>1374</v>
      </c>
      <c r="C616" s="72">
        <v>4900</v>
      </c>
      <c r="D616" s="71">
        <v>168.97</v>
      </c>
    </row>
    <row r="617" spans="1:4" x14ac:dyDescent="0.25">
      <c r="A617" s="76">
        <v>110401</v>
      </c>
      <c r="B617" s="70" t="s">
        <v>1373</v>
      </c>
      <c r="C617" s="72">
        <v>4900</v>
      </c>
      <c r="D617" s="71">
        <v>167.38</v>
      </c>
    </row>
    <row r="618" spans="1:4" x14ac:dyDescent="0.25">
      <c r="A618" s="76">
        <v>110402</v>
      </c>
      <c r="B618" s="70" t="s">
        <v>1372</v>
      </c>
      <c r="C618" s="72">
        <v>4900</v>
      </c>
      <c r="D618" s="71">
        <v>168.17</v>
      </c>
    </row>
    <row r="619" spans="1:4" x14ac:dyDescent="0.25">
      <c r="A619" s="76">
        <v>110403</v>
      </c>
      <c r="B619" s="70" t="s">
        <v>1371</v>
      </c>
      <c r="C619" s="72">
        <v>1680</v>
      </c>
      <c r="D619" s="71">
        <v>111.02</v>
      </c>
    </row>
    <row r="620" spans="1:4" x14ac:dyDescent="0.25">
      <c r="A620" s="76">
        <v>110404</v>
      </c>
      <c r="B620" s="70" t="s">
        <v>1370</v>
      </c>
      <c r="C620" s="72">
        <v>0</v>
      </c>
      <c r="D620" s="71">
        <v>201.38</v>
      </c>
    </row>
    <row r="621" spans="1:4" x14ac:dyDescent="0.25">
      <c r="A621" s="76">
        <v>110412</v>
      </c>
      <c r="B621" s="70" t="s">
        <v>1369</v>
      </c>
      <c r="C621" s="72">
        <v>3200</v>
      </c>
      <c r="D621" s="71">
        <v>201.31</v>
      </c>
    </row>
    <row r="622" spans="1:4" x14ac:dyDescent="0.25">
      <c r="A622" s="76">
        <v>110420</v>
      </c>
      <c r="B622" s="70" t="s">
        <v>1368</v>
      </c>
      <c r="C622" s="72">
        <v>864</v>
      </c>
      <c r="D622" s="71">
        <v>24.95</v>
      </c>
    </row>
    <row r="623" spans="1:4" x14ac:dyDescent="0.25">
      <c r="A623" s="76">
        <v>110421</v>
      </c>
      <c r="B623" s="70" t="s">
        <v>1367</v>
      </c>
      <c r="C623" s="72">
        <v>924</v>
      </c>
      <c r="D623" s="71">
        <v>79.209999999999994</v>
      </c>
    </row>
    <row r="624" spans="1:4" x14ac:dyDescent="0.25">
      <c r="A624" s="76">
        <v>110425</v>
      </c>
      <c r="B624" s="70" t="s">
        <v>1366</v>
      </c>
      <c r="C624" s="72">
        <v>1902</v>
      </c>
      <c r="D624" s="71">
        <v>91.11</v>
      </c>
    </row>
    <row r="625" spans="1:4" x14ac:dyDescent="0.25">
      <c r="A625" s="76">
        <v>110426</v>
      </c>
      <c r="B625" s="70" t="s">
        <v>1365</v>
      </c>
      <c r="C625" s="72">
        <v>844</v>
      </c>
      <c r="D625" s="71">
        <v>275</v>
      </c>
    </row>
    <row r="626" spans="1:4" x14ac:dyDescent="0.25">
      <c r="A626" s="76">
        <v>110430</v>
      </c>
      <c r="B626" s="70" t="s">
        <v>1364</v>
      </c>
      <c r="C626" s="72">
        <v>1056</v>
      </c>
      <c r="D626" s="71">
        <v>196.88</v>
      </c>
    </row>
    <row r="627" spans="1:4" x14ac:dyDescent="0.25">
      <c r="A627" s="76">
        <v>110431</v>
      </c>
      <c r="B627" s="70" t="s">
        <v>1363</v>
      </c>
      <c r="C627" s="72">
        <v>1056</v>
      </c>
      <c r="D627" s="71">
        <v>127.5</v>
      </c>
    </row>
    <row r="628" spans="1:4" x14ac:dyDescent="0.25">
      <c r="A628" s="76">
        <v>110440</v>
      </c>
      <c r="B628" s="70" t="s">
        <v>1362</v>
      </c>
      <c r="C628" s="72">
        <v>3167</v>
      </c>
      <c r="D628" s="71">
        <v>285.5</v>
      </c>
    </row>
    <row r="629" spans="1:4" x14ac:dyDescent="0.25">
      <c r="A629" s="76">
        <v>110450</v>
      </c>
      <c r="B629" s="70" t="s">
        <v>1361</v>
      </c>
      <c r="C629" s="72">
        <v>1840</v>
      </c>
      <c r="D629" s="71">
        <v>81.86</v>
      </c>
    </row>
    <row r="630" spans="1:4" x14ac:dyDescent="0.25">
      <c r="A630" s="76">
        <v>110461</v>
      </c>
      <c r="B630" s="70" t="s">
        <v>1360</v>
      </c>
      <c r="C630" s="72">
        <v>6623</v>
      </c>
      <c r="D630" s="71">
        <v>675</v>
      </c>
    </row>
    <row r="631" spans="1:4" x14ac:dyDescent="0.25">
      <c r="A631" s="76">
        <v>110462</v>
      </c>
      <c r="B631" s="70" t="s">
        <v>1359</v>
      </c>
      <c r="C631" s="72">
        <v>1300</v>
      </c>
      <c r="D631" s="71">
        <v>185.15</v>
      </c>
    </row>
    <row r="632" spans="1:4" x14ac:dyDescent="0.25">
      <c r="A632" s="76">
        <v>110470</v>
      </c>
      <c r="B632" s="70" t="s">
        <v>1358</v>
      </c>
      <c r="C632" s="72">
        <v>1320</v>
      </c>
      <c r="D632" s="71">
        <v>132.41</v>
      </c>
    </row>
    <row r="633" spans="1:4" x14ac:dyDescent="0.25">
      <c r="A633" s="76">
        <v>110471</v>
      </c>
      <c r="B633" s="70" t="s">
        <v>1357</v>
      </c>
      <c r="C633" s="72">
        <v>1600</v>
      </c>
      <c r="D633" s="71">
        <v>181.23</v>
      </c>
    </row>
    <row r="634" spans="1:4" x14ac:dyDescent="0.25">
      <c r="A634" s="76">
        <v>110473</v>
      </c>
      <c r="B634" s="70" t="s">
        <v>1356</v>
      </c>
      <c r="C634" s="72">
        <v>1134</v>
      </c>
      <c r="D634" s="71">
        <v>187.01</v>
      </c>
    </row>
    <row r="635" spans="1:4" x14ac:dyDescent="0.25">
      <c r="A635" s="76">
        <v>110477</v>
      </c>
      <c r="B635" s="70" t="s">
        <v>1355</v>
      </c>
      <c r="C635" s="72">
        <v>1600</v>
      </c>
      <c r="D635" s="71">
        <v>191.54</v>
      </c>
    </row>
    <row r="636" spans="1:4" x14ac:dyDescent="0.25">
      <c r="A636" s="76">
        <v>110478</v>
      </c>
      <c r="B636" s="70" t="s">
        <v>1354</v>
      </c>
      <c r="C636" s="72">
        <v>1600</v>
      </c>
      <c r="D636" s="71">
        <v>154.36000000000001</v>
      </c>
    </row>
    <row r="637" spans="1:4" x14ac:dyDescent="0.25">
      <c r="A637" s="76">
        <v>110480</v>
      </c>
      <c r="B637" s="70" t="s">
        <v>1353</v>
      </c>
      <c r="C637" s="72">
        <v>1320</v>
      </c>
      <c r="D637" s="71">
        <v>63.6</v>
      </c>
    </row>
    <row r="638" spans="1:4" x14ac:dyDescent="0.25">
      <c r="A638" s="76">
        <v>110481</v>
      </c>
      <c r="B638" s="70" t="s">
        <v>1352</v>
      </c>
      <c r="C638" s="72">
        <v>1320</v>
      </c>
      <c r="D638" s="71">
        <v>64.47</v>
      </c>
    </row>
    <row r="639" spans="1:4" x14ac:dyDescent="0.25">
      <c r="A639" s="76">
        <v>110482</v>
      </c>
      <c r="B639" s="70" t="s">
        <v>1351</v>
      </c>
      <c r="C639" s="72">
        <v>864</v>
      </c>
      <c r="D639" s="71">
        <v>34.25</v>
      </c>
    </row>
    <row r="640" spans="1:4" x14ac:dyDescent="0.25">
      <c r="A640" s="76">
        <v>110483</v>
      </c>
      <c r="B640" s="70" t="s">
        <v>1350</v>
      </c>
      <c r="C640" s="72">
        <v>864</v>
      </c>
      <c r="D640" s="71">
        <v>73.459999999999994</v>
      </c>
    </row>
    <row r="641" spans="1:4" x14ac:dyDescent="0.25">
      <c r="A641" s="76">
        <v>110501</v>
      </c>
      <c r="B641" s="70" t="s">
        <v>1349</v>
      </c>
      <c r="C641" s="72">
        <v>2000</v>
      </c>
      <c r="D641" s="71">
        <v>283</v>
      </c>
    </row>
    <row r="642" spans="1:4" x14ac:dyDescent="0.25">
      <c r="A642" s="76">
        <v>110503</v>
      </c>
      <c r="B642" s="70" t="s">
        <v>1348</v>
      </c>
      <c r="C642" s="72">
        <v>1700</v>
      </c>
      <c r="D642" s="71">
        <v>32</v>
      </c>
    </row>
    <row r="643" spans="1:4" x14ac:dyDescent="0.25">
      <c r="A643" s="76">
        <v>110504</v>
      </c>
      <c r="B643" s="70" t="s">
        <v>1347</v>
      </c>
      <c r="C643" s="72">
        <v>1400</v>
      </c>
      <c r="D643" s="71">
        <v>280</v>
      </c>
    </row>
    <row r="644" spans="1:4" x14ac:dyDescent="0.25">
      <c r="A644" s="76">
        <v>110505</v>
      </c>
      <c r="B644" s="70" t="s">
        <v>1346</v>
      </c>
      <c r="C644" s="72">
        <v>1700</v>
      </c>
      <c r="D644" s="71">
        <v>39.659999999999997</v>
      </c>
    </row>
    <row r="645" spans="1:4" x14ac:dyDescent="0.25">
      <c r="A645" s="76">
        <v>110506</v>
      </c>
      <c r="B645" s="70" t="s">
        <v>1345</v>
      </c>
      <c r="C645" s="72">
        <v>2000</v>
      </c>
      <c r="D645" s="71">
        <v>277.5</v>
      </c>
    </row>
    <row r="646" spans="1:4" x14ac:dyDescent="0.25">
      <c r="A646" s="76">
        <v>110507</v>
      </c>
      <c r="B646" s="70" t="s">
        <v>1344</v>
      </c>
      <c r="C646" s="72">
        <v>1700</v>
      </c>
      <c r="D646" s="71">
        <v>33</v>
      </c>
    </row>
    <row r="647" spans="1:4" x14ac:dyDescent="0.25">
      <c r="A647" s="76">
        <v>110509</v>
      </c>
      <c r="B647" s="70" t="s">
        <v>1343</v>
      </c>
      <c r="C647" s="72">
        <v>0</v>
      </c>
      <c r="D647" s="71">
        <v>192.97</v>
      </c>
    </row>
    <row r="648" spans="1:4" x14ac:dyDescent="0.25">
      <c r="A648" s="76">
        <v>110510</v>
      </c>
      <c r="B648" s="70" t="s">
        <v>1342</v>
      </c>
      <c r="C648" s="72">
        <v>0</v>
      </c>
      <c r="D648" s="71">
        <v>63.35</v>
      </c>
    </row>
    <row r="649" spans="1:4" x14ac:dyDescent="0.25">
      <c r="A649" s="76">
        <v>110511</v>
      </c>
      <c r="B649" s="70" t="s">
        <v>1341</v>
      </c>
      <c r="C649" s="72">
        <v>1776</v>
      </c>
      <c r="D649" s="71">
        <v>75.19</v>
      </c>
    </row>
    <row r="650" spans="1:4" x14ac:dyDescent="0.25">
      <c r="A650" s="76">
        <v>110520</v>
      </c>
      <c r="B650" s="70" t="s">
        <v>1340</v>
      </c>
      <c r="C650" s="72">
        <v>1890</v>
      </c>
      <c r="D650" s="71">
        <v>300</v>
      </c>
    </row>
    <row r="651" spans="1:4" x14ac:dyDescent="0.25">
      <c r="A651" s="76">
        <v>110521</v>
      </c>
      <c r="B651" s="70" t="s">
        <v>1339</v>
      </c>
      <c r="C651" s="72">
        <v>1890</v>
      </c>
      <c r="D651" s="71">
        <v>50.21</v>
      </c>
    </row>
    <row r="652" spans="1:4" x14ac:dyDescent="0.25">
      <c r="A652" s="76">
        <v>110541</v>
      </c>
      <c r="B652" s="70" t="s">
        <v>1338</v>
      </c>
      <c r="C652" s="72">
        <v>912</v>
      </c>
      <c r="D652" s="71">
        <v>54.03</v>
      </c>
    </row>
    <row r="653" spans="1:4" x14ac:dyDescent="0.25">
      <c r="A653" s="76">
        <v>110543</v>
      </c>
      <c r="B653" s="70" t="s">
        <v>1337</v>
      </c>
      <c r="C653" s="72">
        <v>924</v>
      </c>
      <c r="D653" s="71">
        <v>57.36</v>
      </c>
    </row>
    <row r="654" spans="1:4" x14ac:dyDescent="0.25">
      <c r="A654" s="76">
        <v>110554</v>
      </c>
      <c r="B654" s="70" t="s">
        <v>1336</v>
      </c>
      <c r="C654" s="72">
        <v>1000</v>
      </c>
      <c r="D654" s="71">
        <v>332.91</v>
      </c>
    </row>
    <row r="655" spans="1:4" x14ac:dyDescent="0.25">
      <c r="A655" s="76">
        <v>110555</v>
      </c>
      <c r="B655" s="70" t="s">
        <v>1335</v>
      </c>
      <c r="C655" s="72">
        <v>1000</v>
      </c>
      <c r="D655" s="71">
        <v>350</v>
      </c>
    </row>
    <row r="656" spans="1:4" x14ac:dyDescent="0.25">
      <c r="A656" s="76">
        <v>110556</v>
      </c>
      <c r="B656" s="70" t="s">
        <v>1334</v>
      </c>
      <c r="C656" s="72">
        <v>1380</v>
      </c>
      <c r="D656" s="71">
        <v>196.93</v>
      </c>
    </row>
    <row r="657" spans="1:4" x14ac:dyDescent="0.25">
      <c r="A657" s="76">
        <v>110560</v>
      </c>
      <c r="B657" s="70" t="s">
        <v>1333</v>
      </c>
      <c r="C657" s="72">
        <v>980</v>
      </c>
      <c r="D657" s="71">
        <v>68.12</v>
      </c>
    </row>
    <row r="658" spans="1:4" x14ac:dyDescent="0.25">
      <c r="A658" s="76">
        <v>110561</v>
      </c>
      <c r="B658" s="70" t="s">
        <v>1332</v>
      </c>
      <c r="C658" s="72">
        <v>980</v>
      </c>
      <c r="D658" s="71">
        <v>53.83</v>
      </c>
    </row>
    <row r="659" spans="1:4" x14ac:dyDescent="0.25">
      <c r="A659" s="76">
        <v>110562</v>
      </c>
      <c r="B659" s="70" t="s">
        <v>1331</v>
      </c>
      <c r="C659" s="72">
        <v>1320</v>
      </c>
      <c r="D659" s="71">
        <v>72.150000000000006</v>
      </c>
    </row>
    <row r="660" spans="1:4" x14ac:dyDescent="0.25">
      <c r="A660" s="76">
        <v>110563</v>
      </c>
      <c r="B660" s="70" t="s">
        <v>1330</v>
      </c>
      <c r="C660" s="72">
        <v>1520</v>
      </c>
      <c r="D660" s="71">
        <v>213.61</v>
      </c>
    </row>
    <row r="661" spans="1:4" x14ac:dyDescent="0.25">
      <c r="A661" s="76">
        <v>110571</v>
      </c>
      <c r="B661" s="70" t="s">
        <v>1329</v>
      </c>
      <c r="C661" s="72">
        <v>2520</v>
      </c>
      <c r="D661" s="71">
        <v>145</v>
      </c>
    </row>
    <row r="662" spans="1:4" x14ac:dyDescent="0.25">
      <c r="A662" s="76">
        <v>110580</v>
      </c>
      <c r="B662" s="70" t="s">
        <v>1328</v>
      </c>
      <c r="C662" s="72">
        <v>1520</v>
      </c>
      <c r="D662" s="71">
        <v>210.85</v>
      </c>
    </row>
    <row r="663" spans="1:4" x14ac:dyDescent="0.25">
      <c r="A663" s="76">
        <v>110601</v>
      </c>
      <c r="B663" s="70" t="s">
        <v>1327</v>
      </c>
      <c r="C663" s="72">
        <v>0</v>
      </c>
      <c r="D663" s="71">
        <v>174.45</v>
      </c>
    </row>
    <row r="664" spans="1:4" x14ac:dyDescent="0.25">
      <c r="A664" s="76">
        <v>110610</v>
      </c>
      <c r="B664" s="70" t="s">
        <v>1326</v>
      </c>
      <c r="C664" s="72">
        <v>1530</v>
      </c>
      <c r="D664" s="71">
        <v>93.05</v>
      </c>
    </row>
    <row r="665" spans="1:4" x14ac:dyDescent="0.25">
      <c r="A665" s="76">
        <v>110620</v>
      </c>
      <c r="B665" s="70" t="s">
        <v>1325</v>
      </c>
      <c r="C665" s="72">
        <v>1386</v>
      </c>
      <c r="D665" s="71">
        <v>445.23</v>
      </c>
    </row>
    <row r="666" spans="1:4" x14ac:dyDescent="0.25">
      <c r="A666" s="76">
        <v>110621</v>
      </c>
      <c r="B666" s="70" t="s">
        <v>1324</v>
      </c>
      <c r="C666" s="72">
        <v>2600</v>
      </c>
      <c r="D666" s="71">
        <v>402.94</v>
      </c>
    </row>
    <row r="667" spans="1:4" x14ac:dyDescent="0.25">
      <c r="A667" s="76">
        <v>110622</v>
      </c>
      <c r="B667" s="70" t="s">
        <v>1323</v>
      </c>
      <c r="C667" s="72">
        <v>1848</v>
      </c>
      <c r="D667" s="71">
        <v>435.32</v>
      </c>
    </row>
    <row r="668" spans="1:4" x14ac:dyDescent="0.25">
      <c r="A668" s="76">
        <v>110623</v>
      </c>
      <c r="B668" s="70" t="s">
        <v>1322</v>
      </c>
      <c r="C668" s="72">
        <v>1320</v>
      </c>
      <c r="D668" s="71">
        <v>123.18</v>
      </c>
    </row>
    <row r="669" spans="1:4" x14ac:dyDescent="0.25">
      <c r="A669" s="76">
        <v>110624</v>
      </c>
      <c r="B669" s="70" t="s">
        <v>1321</v>
      </c>
      <c r="C669" s="72">
        <v>1320</v>
      </c>
      <c r="D669" s="71">
        <v>87.91</v>
      </c>
    </row>
    <row r="670" spans="1:4" x14ac:dyDescent="0.25">
      <c r="A670" s="76">
        <v>110630</v>
      </c>
      <c r="B670" s="70" t="s">
        <v>1320</v>
      </c>
      <c r="C670" s="72">
        <v>800</v>
      </c>
      <c r="D670" s="71">
        <v>85.69</v>
      </c>
    </row>
    <row r="671" spans="1:4" x14ac:dyDescent="0.25">
      <c r="A671" s="76">
        <v>110650</v>
      </c>
      <c r="B671" s="70" t="s">
        <v>1319</v>
      </c>
      <c r="C671" s="72">
        <v>2800</v>
      </c>
      <c r="D671" s="71">
        <v>296.35000000000002</v>
      </c>
    </row>
    <row r="672" spans="1:4" x14ac:dyDescent="0.25">
      <c r="A672" s="76">
        <v>110651</v>
      </c>
      <c r="B672" s="70" t="s">
        <v>1318</v>
      </c>
      <c r="C672" s="72">
        <v>1408</v>
      </c>
      <c r="D672" s="71">
        <v>120.16</v>
      </c>
    </row>
    <row r="673" spans="1:4" x14ac:dyDescent="0.25">
      <c r="A673" s="76">
        <v>110652</v>
      </c>
      <c r="B673" s="70" t="s">
        <v>1317</v>
      </c>
      <c r="C673" s="72">
        <v>2800</v>
      </c>
      <c r="D673" s="71">
        <v>458.03</v>
      </c>
    </row>
    <row r="674" spans="1:4" x14ac:dyDescent="0.25">
      <c r="A674" s="76">
        <v>110660</v>
      </c>
      <c r="B674" s="70" t="s">
        <v>1316</v>
      </c>
      <c r="C674" s="72">
        <v>2880</v>
      </c>
      <c r="D674" s="71">
        <v>134.33000000000001</v>
      </c>
    </row>
    <row r="675" spans="1:4" x14ac:dyDescent="0.25">
      <c r="A675" s="76">
        <v>110670</v>
      </c>
      <c r="B675" s="70" t="s">
        <v>1315</v>
      </c>
      <c r="C675" s="72">
        <v>2160</v>
      </c>
      <c r="D675" s="71">
        <v>100.5</v>
      </c>
    </row>
    <row r="676" spans="1:4" x14ac:dyDescent="0.25">
      <c r="A676" s="76">
        <v>110672</v>
      </c>
      <c r="B676" s="70" t="s">
        <v>1314</v>
      </c>
      <c r="C676" s="72">
        <v>1000</v>
      </c>
      <c r="D676" s="71">
        <v>598.53</v>
      </c>
    </row>
    <row r="677" spans="1:4" x14ac:dyDescent="0.25">
      <c r="A677" s="76">
        <v>110673</v>
      </c>
      <c r="B677" s="70" t="s">
        <v>1313</v>
      </c>
      <c r="C677" s="72">
        <v>1584</v>
      </c>
      <c r="D677" s="71">
        <v>160</v>
      </c>
    </row>
    <row r="678" spans="1:4" x14ac:dyDescent="0.25">
      <c r="A678" s="76">
        <v>110674</v>
      </c>
      <c r="B678" s="70" t="s">
        <v>1312</v>
      </c>
      <c r="C678" s="72">
        <v>1000</v>
      </c>
      <c r="D678" s="71">
        <v>863</v>
      </c>
    </row>
    <row r="679" spans="1:4" x14ac:dyDescent="0.25">
      <c r="A679" s="76">
        <v>110680</v>
      </c>
      <c r="B679" s="70" t="s">
        <v>1311</v>
      </c>
      <c r="C679" s="72">
        <v>1000</v>
      </c>
      <c r="D679" s="71">
        <v>514.25</v>
      </c>
    </row>
    <row r="680" spans="1:4" x14ac:dyDescent="0.25">
      <c r="A680" s="76">
        <v>110690</v>
      </c>
      <c r="B680" s="70" t="s">
        <v>1310</v>
      </c>
      <c r="C680" s="72">
        <v>2816</v>
      </c>
      <c r="D680" s="71">
        <v>64.62</v>
      </c>
    </row>
    <row r="681" spans="1:4" x14ac:dyDescent="0.25">
      <c r="A681" s="76">
        <v>110692</v>
      </c>
      <c r="B681" s="70" t="s">
        <v>1309</v>
      </c>
      <c r="C681" s="72">
        <v>768</v>
      </c>
      <c r="D681" s="71">
        <v>1010</v>
      </c>
    </row>
    <row r="682" spans="1:4" x14ac:dyDescent="0.25">
      <c r="A682" s="76">
        <v>110693</v>
      </c>
      <c r="B682" s="70" t="s">
        <v>1308</v>
      </c>
      <c r="C682" s="72">
        <v>1680</v>
      </c>
      <c r="D682" s="71">
        <v>22.6</v>
      </c>
    </row>
    <row r="683" spans="1:4" x14ac:dyDescent="0.25">
      <c r="A683" s="76">
        <v>110694</v>
      </c>
      <c r="B683" s="70" t="s">
        <v>1307</v>
      </c>
      <c r="C683" s="72">
        <v>1680</v>
      </c>
      <c r="D683" s="71">
        <v>73</v>
      </c>
    </row>
    <row r="684" spans="1:4" x14ac:dyDescent="0.25">
      <c r="A684" s="76">
        <v>110700</v>
      </c>
      <c r="B684" s="70" t="s">
        <v>1306</v>
      </c>
      <c r="C684" s="72">
        <v>0</v>
      </c>
      <c r="D684" s="71">
        <v>67.44</v>
      </c>
    </row>
    <row r="685" spans="1:4" x14ac:dyDescent="0.25">
      <c r="A685" s="76">
        <v>110703</v>
      </c>
      <c r="B685" s="70" t="s">
        <v>1305</v>
      </c>
      <c r="C685" s="72">
        <v>2240</v>
      </c>
      <c r="D685" s="71">
        <v>285</v>
      </c>
    </row>
    <row r="686" spans="1:4" x14ac:dyDescent="0.25">
      <c r="A686" s="76">
        <v>110710</v>
      </c>
      <c r="B686" s="70" t="s">
        <v>1304</v>
      </c>
      <c r="C686" s="72">
        <v>3780</v>
      </c>
      <c r="D686" s="71">
        <v>137.38</v>
      </c>
    </row>
    <row r="687" spans="1:4" x14ac:dyDescent="0.25">
      <c r="A687" s="76">
        <v>110711</v>
      </c>
      <c r="B687" s="70" t="s">
        <v>1303</v>
      </c>
      <c r="C687" s="72">
        <v>950</v>
      </c>
      <c r="D687" s="71">
        <v>443.65</v>
      </c>
    </row>
    <row r="688" spans="1:4" x14ac:dyDescent="0.25">
      <c r="A688" s="76">
        <v>110721</v>
      </c>
      <c r="B688" s="70" t="s">
        <v>1302</v>
      </c>
      <c r="C688" s="72">
        <v>1320</v>
      </c>
      <c r="D688" s="71">
        <v>151.15</v>
      </c>
    </row>
    <row r="689" spans="1:4" x14ac:dyDescent="0.25">
      <c r="A689" s="76">
        <v>110723</v>
      </c>
      <c r="B689" s="70" t="s">
        <v>1301</v>
      </c>
      <c r="C689" s="72">
        <v>1500</v>
      </c>
      <c r="D689" s="71">
        <v>218.84</v>
      </c>
    </row>
    <row r="690" spans="1:4" x14ac:dyDescent="0.25">
      <c r="A690" s="76">
        <v>110724</v>
      </c>
      <c r="B690" s="70" t="s">
        <v>1300</v>
      </c>
      <c r="C690" s="72">
        <v>1320</v>
      </c>
      <c r="D690" s="71">
        <v>161.94999999999999</v>
      </c>
    </row>
    <row r="691" spans="1:4" x14ac:dyDescent="0.25">
      <c r="A691" s="76">
        <v>110730</v>
      </c>
      <c r="B691" s="70" t="s">
        <v>1299</v>
      </c>
      <c r="C691" s="72">
        <v>1000</v>
      </c>
      <c r="D691" s="71">
        <v>199.45</v>
      </c>
    </row>
    <row r="692" spans="1:4" x14ac:dyDescent="0.25">
      <c r="A692" s="76">
        <v>110740</v>
      </c>
      <c r="B692" s="70" t="s">
        <v>1298</v>
      </c>
      <c r="C692" s="72">
        <v>1344</v>
      </c>
      <c r="D692" s="71">
        <v>240.87</v>
      </c>
    </row>
    <row r="693" spans="1:4" x14ac:dyDescent="0.25">
      <c r="A693" s="76">
        <v>110741</v>
      </c>
      <c r="B693" s="70" t="s">
        <v>1297</v>
      </c>
      <c r="C693" s="72">
        <v>1500</v>
      </c>
      <c r="D693" s="71">
        <v>95.85</v>
      </c>
    </row>
    <row r="694" spans="1:4" x14ac:dyDescent="0.25">
      <c r="A694" s="76">
        <v>110750</v>
      </c>
      <c r="B694" s="70" t="s">
        <v>1296</v>
      </c>
      <c r="C694" s="72">
        <v>900</v>
      </c>
      <c r="D694" s="71">
        <v>722.14</v>
      </c>
    </row>
    <row r="695" spans="1:4" x14ac:dyDescent="0.25">
      <c r="A695" s="76">
        <v>110763</v>
      </c>
      <c r="B695" s="70" t="s">
        <v>1295</v>
      </c>
      <c r="C695" s="72">
        <v>1320</v>
      </c>
      <c r="D695" s="71">
        <v>92.55</v>
      </c>
    </row>
    <row r="696" spans="1:4" x14ac:dyDescent="0.25">
      <c r="A696" s="76">
        <v>110776</v>
      </c>
      <c r="B696" s="70" t="s">
        <v>1294</v>
      </c>
      <c r="C696" s="72">
        <v>2700</v>
      </c>
      <c r="D696" s="71">
        <v>39.659999999999997</v>
      </c>
    </row>
    <row r="697" spans="1:4" x14ac:dyDescent="0.25">
      <c r="A697" s="76">
        <v>110777</v>
      </c>
      <c r="B697" s="70" t="s">
        <v>1293</v>
      </c>
      <c r="C697" s="72">
        <v>2700</v>
      </c>
      <c r="D697" s="71">
        <v>234.51</v>
      </c>
    </row>
    <row r="698" spans="1:4" x14ac:dyDescent="0.25">
      <c r="A698" s="76">
        <v>110778</v>
      </c>
      <c r="B698" s="70" t="s">
        <v>1292</v>
      </c>
      <c r="C698" s="72">
        <v>1000</v>
      </c>
      <c r="D698" s="71">
        <v>2200</v>
      </c>
    </row>
    <row r="699" spans="1:4" x14ac:dyDescent="0.25">
      <c r="A699" s="76">
        <v>110779</v>
      </c>
      <c r="B699" s="70" t="s">
        <v>1291</v>
      </c>
      <c r="C699" s="72">
        <v>3333</v>
      </c>
      <c r="D699" s="71">
        <v>999</v>
      </c>
    </row>
    <row r="700" spans="1:4" x14ac:dyDescent="0.25">
      <c r="A700" s="76">
        <v>110782</v>
      </c>
      <c r="B700" s="70" t="s">
        <v>1290</v>
      </c>
      <c r="C700" s="72">
        <v>19200</v>
      </c>
      <c r="D700" s="71">
        <v>66.69</v>
      </c>
    </row>
    <row r="701" spans="1:4" x14ac:dyDescent="0.25">
      <c r="A701" s="76">
        <v>110792</v>
      </c>
      <c r="B701" s="70" t="s">
        <v>1289</v>
      </c>
      <c r="C701" s="72">
        <v>1000</v>
      </c>
      <c r="D701" s="71">
        <v>899</v>
      </c>
    </row>
    <row r="702" spans="1:4" x14ac:dyDescent="0.25">
      <c r="A702" s="76">
        <v>110830</v>
      </c>
      <c r="B702" s="70" t="s">
        <v>1288</v>
      </c>
      <c r="C702" s="72">
        <v>1200</v>
      </c>
      <c r="D702" s="71">
        <v>2500</v>
      </c>
    </row>
    <row r="703" spans="1:4" x14ac:dyDescent="0.25">
      <c r="A703" s="76">
        <v>110840</v>
      </c>
      <c r="B703" s="70" t="s">
        <v>1287</v>
      </c>
      <c r="C703" s="72">
        <v>3150</v>
      </c>
      <c r="D703" s="71">
        <v>175</v>
      </c>
    </row>
    <row r="704" spans="1:4" x14ac:dyDescent="0.25">
      <c r="A704" s="76">
        <v>110841</v>
      </c>
      <c r="B704" s="70" t="s">
        <v>1286</v>
      </c>
      <c r="C704" s="72">
        <v>3150</v>
      </c>
      <c r="D704" s="71">
        <v>310.95</v>
      </c>
    </row>
    <row r="705" spans="1:4" x14ac:dyDescent="0.25">
      <c r="A705" s="76">
        <v>110842</v>
      </c>
      <c r="B705" s="70" t="s">
        <v>1285</v>
      </c>
      <c r="C705" s="72">
        <v>2800</v>
      </c>
      <c r="D705" s="71">
        <v>175</v>
      </c>
    </row>
    <row r="706" spans="1:4" x14ac:dyDescent="0.25">
      <c r="A706" s="76">
        <v>110843</v>
      </c>
      <c r="B706" s="70" t="s">
        <v>1284</v>
      </c>
      <c r="C706" s="72">
        <v>2800</v>
      </c>
      <c r="D706" s="71">
        <v>221.94</v>
      </c>
    </row>
    <row r="707" spans="1:4" x14ac:dyDescent="0.25">
      <c r="A707" s="76">
        <v>110844</v>
      </c>
      <c r="B707" s="70" t="s">
        <v>1283</v>
      </c>
      <c r="C707" s="72">
        <v>1320</v>
      </c>
      <c r="D707" s="71">
        <v>93.48</v>
      </c>
    </row>
    <row r="708" spans="1:4" x14ac:dyDescent="0.25">
      <c r="A708" s="76">
        <v>110845</v>
      </c>
      <c r="B708" s="70" t="s">
        <v>1282</v>
      </c>
      <c r="C708" s="72">
        <v>1600</v>
      </c>
      <c r="D708" s="71">
        <v>106.93</v>
      </c>
    </row>
    <row r="709" spans="1:4" x14ac:dyDescent="0.25">
      <c r="A709" s="76">
        <v>110846</v>
      </c>
      <c r="B709" s="70" t="s">
        <v>1281</v>
      </c>
      <c r="C709" s="72">
        <v>1320</v>
      </c>
      <c r="D709" s="71">
        <v>152.65</v>
      </c>
    </row>
    <row r="710" spans="1:4" x14ac:dyDescent="0.25">
      <c r="A710" s="76">
        <v>110850</v>
      </c>
      <c r="B710" s="70" t="s">
        <v>1280</v>
      </c>
      <c r="C710" s="72">
        <v>950</v>
      </c>
      <c r="D710" s="71">
        <v>229</v>
      </c>
    </row>
    <row r="711" spans="1:4" x14ac:dyDescent="0.25">
      <c r="A711" s="76">
        <v>110851</v>
      </c>
      <c r="B711" s="70" t="s">
        <v>1279</v>
      </c>
      <c r="C711" s="72">
        <v>950</v>
      </c>
      <c r="D711" s="71">
        <v>260.14999999999998</v>
      </c>
    </row>
    <row r="712" spans="1:4" x14ac:dyDescent="0.25">
      <c r="A712" s="76">
        <v>110854</v>
      </c>
      <c r="B712" s="70" t="s">
        <v>1278</v>
      </c>
      <c r="C712" s="72">
        <v>3780</v>
      </c>
      <c r="D712" s="71">
        <v>199.92</v>
      </c>
    </row>
    <row r="713" spans="1:4" x14ac:dyDescent="0.25">
      <c r="A713" s="76">
        <v>110855</v>
      </c>
      <c r="B713" s="70" t="s">
        <v>1277</v>
      </c>
      <c r="C713" s="72">
        <v>800</v>
      </c>
      <c r="D713" s="71">
        <v>46.7</v>
      </c>
    </row>
    <row r="714" spans="1:4" x14ac:dyDescent="0.25">
      <c r="A714" s="76">
        <v>110857</v>
      </c>
      <c r="B714" s="70" t="s">
        <v>1276</v>
      </c>
      <c r="C714" s="72">
        <v>1000</v>
      </c>
      <c r="D714" s="71">
        <v>29.34</v>
      </c>
    </row>
    <row r="715" spans="1:4" x14ac:dyDescent="0.25">
      <c r="A715" s="76">
        <v>110858</v>
      </c>
      <c r="B715" s="70" t="s">
        <v>1275</v>
      </c>
      <c r="C715" s="72">
        <v>1600</v>
      </c>
      <c r="D715" s="71">
        <v>23.76</v>
      </c>
    </row>
    <row r="716" spans="1:4" x14ac:dyDescent="0.25">
      <c r="A716" s="76">
        <v>110859</v>
      </c>
      <c r="B716" s="70" t="s">
        <v>1274</v>
      </c>
      <c r="C716" s="72">
        <v>1400</v>
      </c>
      <c r="D716" s="71">
        <v>163.37</v>
      </c>
    </row>
    <row r="717" spans="1:4" x14ac:dyDescent="0.25">
      <c r="A717" s="76">
        <v>110860</v>
      </c>
      <c r="B717" s="70" t="s">
        <v>1273</v>
      </c>
      <c r="C717" s="72">
        <v>1320</v>
      </c>
      <c r="D717" s="71">
        <v>153.46</v>
      </c>
    </row>
    <row r="718" spans="1:4" x14ac:dyDescent="0.25">
      <c r="A718" s="76">
        <v>110861</v>
      </c>
      <c r="B718" s="70" t="s">
        <v>1272</v>
      </c>
      <c r="C718" s="72">
        <v>1320</v>
      </c>
      <c r="D718" s="71">
        <v>72.75</v>
      </c>
    </row>
    <row r="719" spans="1:4" x14ac:dyDescent="0.25">
      <c r="A719" s="76">
        <v>110862</v>
      </c>
      <c r="B719" s="70" t="s">
        <v>1271</v>
      </c>
      <c r="C719" s="72">
        <v>1320</v>
      </c>
      <c r="D719" s="71">
        <v>100</v>
      </c>
    </row>
    <row r="720" spans="1:4" x14ac:dyDescent="0.25">
      <c r="A720" s="76">
        <v>110863</v>
      </c>
      <c r="B720" s="70" t="s">
        <v>1270</v>
      </c>
      <c r="C720" s="72">
        <v>4900</v>
      </c>
      <c r="D720" s="71">
        <v>147</v>
      </c>
    </row>
    <row r="721" spans="1:4" x14ac:dyDescent="0.25">
      <c r="A721" s="76">
        <v>110864</v>
      </c>
      <c r="B721" s="70" t="s">
        <v>1269</v>
      </c>
      <c r="C721" s="72">
        <v>1500</v>
      </c>
      <c r="D721" s="71">
        <v>53.53</v>
      </c>
    </row>
    <row r="722" spans="1:4" x14ac:dyDescent="0.25">
      <c r="A722" s="76">
        <v>110871</v>
      </c>
      <c r="B722" s="70" t="s">
        <v>1268</v>
      </c>
      <c r="C722" s="72">
        <v>1320</v>
      </c>
      <c r="D722" s="71">
        <v>60.29</v>
      </c>
    </row>
    <row r="723" spans="1:4" x14ac:dyDescent="0.25">
      <c r="A723" s="76">
        <v>110872</v>
      </c>
      <c r="B723" s="70" t="s">
        <v>1267</v>
      </c>
      <c r="C723" s="72">
        <v>1320</v>
      </c>
      <c r="D723" s="71">
        <v>157</v>
      </c>
    </row>
    <row r="724" spans="1:4" x14ac:dyDescent="0.25">
      <c r="A724" s="76">
        <v>110880</v>
      </c>
      <c r="B724" s="70" t="s">
        <v>1266</v>
      </c>
      <c r="C724" s="72">
        <v>3400</v>
      </c>
      <c r="D724" s="71">
        <v>144.68</v>
      </c>
    </row>
    <row r="725" spans="1:4" x14ac:dyDescent="0.25">
      <c r="A725" s="76">
        <v>110890</v>
      </c>
      <c r="B725" s="70" t="s">
        <v>1265</v>
      </c>
      <c r="C725" s="72">
        <v>1820</v>
      </c>
      <c r="D725" s="71">
        <v>84.11</v>
      </c>
    </row>
    <row r="726" spans="1:4" x14ac:dyDescent="0.25">
      <c r="A726" s="76">
        <v>110900</v>
      </c>
      <c r="B726" s="70" t="s">
        <v>1264</v>
      </c>
      <c r="C726" s="72">
        <v>1280</v>
      </c>
      <c r="D726" s="71">
        <v>290.33</v>
      </c>
    </row>
    <row r="727" spans="1:4" x14ac:dyDescent="0.25">
      <c r="A727" s="76">
        <v>110902</v>
      </c>
      <c r="B727" s="70" t="s">
        <v>1263</v>
      </c>
      <c r="C727" s="72">
        <v>1404</v>
      </c>
      <c r="D727" s="71">
        <v>183.6</v>
      </c>
    </row>
    <row r="728" spans="1:4" x14ac:dyDescent="0.25">
      <c r="A728" s="76">
        <v>110903</v>
      </c>
      <c r="B728" s="70" t="s">
        <v>1262</v>
      </c>
      <c r="C728" s="72">
        <v>1000</v>
      </c>
      <c r="D728" s="71">
        <v>346</v>
      </c>
    </row>
    <row r="729" spans="1:4" x14ac:dyDescent="0.25">
      <c r="A729" s="76">
        <v>110904</v>
      </c>
      <c r="B729" s="70" t="s">
        <v>1261</v>
      </c>
      <c r="C729" s="72">
        <v>1000</v>
      </c>
      <c r="D729" s="71">
        <v>272.83</v>
      </c>
    </row>
    <row r="730" spans="1:4" x14ac:dyDescent="0.25">
      <c r="A730" s="76">
        <v>110910</v>
      </c>
      <c r="B730" s="70" t="s">
        <v>1260</v>
      </c>
      <c r="C730" s="72">
        <v>1000</v>
      </c>
      <c r="D730" s="71">
        <v>329.5</v>
      </c>
    </row>
    <row r="731" spans="1:4" x14ac:dyDescent="0.25">
      <c r="A731" s="76">
        <v>110911</v>
      </c>
      <c r="B731" s="70" t="s">
        <v>1259</v>
      </c>
      <c r="C731" s="72">
        <v>1000</v>
      </c>
      <c r="D731" s="71">
        <v>267.29000000000002</v>
      </c>
    </row>
    <row r="732" spans="1:4" x14ac:dyDescent="0.25">
      <c r="A732" s="76">
        <v>110912</v>
      </c>
      <c r="B732" s="70" t="s">
        <v>1258</v>
      </c>
      <c r="C732" s="72">
        <v>2200</v>
      </c>
      <c r="D732" s="71">
        <v>94.87</v>
      </c>
    </row>
    <row r="733" spans="1:4" x14ac:dyDescent="0.25">
      <c r="A733" s="76">
        <v>110920</v>
      </c>
      <c r="B733" s="70" t="s">
        <v>1257</v>
      </c>
      <c r="C733" s="72">
        <v>1320</v>
      </c>
      <c r="D733" s="71">
        <v>94.33</v>
      </c>
    </row>
    <row r="734" spans="1:4" x14ac:dyDescent="0.25">
      <c r="A734" s="76">
        <v>110921</v>
      </c>
      <c r="B734" s="70" t="s">
        <v>1256</v>
      </c>
      <c r="C734" s="72">
        <v>1300</v>
      </c>
      <c r="D734" s="71">
        <v>231</v>
      </c>
    </row>
    <row r="735" spans="1:4" x14ac:dyDescent="0.25">
      <c r="A735" s="76">
        <v>110931</v>
      </c>
      <c r="B735" s="70" t="s">
        <v>1255</v>
      </c>
      <c r="C735" s="72">
        <v>1584</v>
      </c>
      <c r="D735" s="71">
        <v>206</v>
      </c>
    </row>
    <row r="736" spans="1:4" x14ac:dyDescent="0.25">
      <c r="A736" s="76">
        <v>110940</v>
      </c>
      <c r="B736" s="70" t="s">
        <v>1254</v>
      </c>
      <c r="C736" s="72">
        <v>1800</v>
      </c>
      <c r="D736" s="71">
        <v>208.54</v>
      </c>
    </row>
    <row r="737" spans="1:4" x14ac:dyDescent="0.25">
      <c r="A737" s="76">
        <v>110941</v>
      </c>
      <c r="B737" s="70" t="s">
        <v>1253</v>
      </c>
      <c r="C737" s="72">
        <v>1600</v>
      </c>
      <c r="D737" s="71">
        <v>221.09</v>
      </c>
    </row>
    <row r="738" spans="1:4" x14ac:dyDescent="0.25">
      <c r="A738" s="76">
        <v>110950</v>
      </c>
      <c r="B738" s="70" t="s">
        <v>1252</v>
      </c>
      <c r="C738" s="72">
        <v>1300</v>
      </c>
      <c r="D738" s="71">
        <v>310</v>
      </c>
    </row>
    <row r="739" spans="1:4" x14ac:dyDescent="0.25">
      <c r="A739" s="76">
        <v>110960</v>
      </c>
      <c r="B739" s="70" t="s">
        <v>1251</v>
      </c>
      <c r="C739" s="72">
        <v>3276</v>
      </c>
      <c r="D739" s="71">
        <v>79.209999999999994</v>
      </c>
    </row>
    <row r="740" spans="1:4" x14ac:dyDescent="0.25">
      <c r="A740" s="76">
        <v>110971</v>
      </c>
      <c r="B740" s="70" t="s">
        <v>1250</v>
      </c>
      <c r="C740" s="72">
        <v>4400</v>
      </c>
      <c r="D740" s="71">
        <v>83.08</v>
      </c>
    </row>
    <row r="741" spans="1:4" x14ac:dyDescent="0.25">
      <c r="A741" s="76">
        <v>110980</v>
      </c>
      <c r="B741" s="70" t="s">
        <v>1249</v>
      </c>
      <c r="C741" s="72">
        <v>1000</v>
      </c>
      <c r="D741" s="71">
        <v>271.3</v>
      </c>
    </row>
    <row r="742" spans="1:4" x14ac:dyDescent="0.25">
      <c r="A742" s="76">
        <v>110990</v>
      </c>
      <c r="B742" s="70" t="s">
        <v>1248</v>
      </c>
      <c r="C742" s="72">
        <v>800</v>
      </c>
      <c r="D742" s="71">
        <v>30.67</v>
      </c>
    </row>
    <row r="743" spans="1:4" x14ac:dyDescent="0.25">
      <c r="A743" s="76">
        <v>111000</v>
      </c>
      <c r="B743" s="70" t="s">
        <v>1247</v>
      </c>
      <c r="C743" s="72">
        <v>1000</v>
      </c>
      <c r="D743" s="71">
        <v>156</v>
      </c>
    </row>
    <row r="744" spans="1:4" x14ac:dyDescent="0.25">
      <c r="A744" s="76">
        <v>111003</v>
      </c>
      <c r="B744" s="70" t="s">
        <v>1246</v>
      </c>
      <c r="C744" s="72">
        <v>900</v>
      </c>
      <c r="D744" s="71">
        <v>39.31</v>
      </c>
    </row>
    <row r="745" spans="1:4" x14ac:dyDescent="0.25">
      <c r="A745" s="76">
        <v>111004</v>
      </c>
      <c r="B745" s="70" t="s">
        <v>1245</v>
      </c>
      <c r="C745" s="72">
        <v>900</v>
      </c>
      <c r="D745" s="71">
        <v>36.97</v>
      </c>
    </row>
    <row r="746" spans="1:4" x14ac:dyDescent="0.25">
      <c r="A746" s="76">
        <v>111005</v>
      </c>
      <c r="B746" s="70" t="s">
        <v>1244</v>
      </c>
      <c r="C746" s="72">
        <v>900</v>
      </c>
      <c r="D746" s="71">
        <v>47.5</v>
      </c>
    </row>
    <row r="747" spans="1:4" x14ac:dyDescent="0.25">
      <c r="A747" s="76">
        <v>111006</v>
      </c>
      <c r="B747" s="70" t="s">
        <v>1243</v>
      </c>
      <c r="C747" s="72">
        <v>1560</v>
      </c>
      <c r="D747" s="71">
        <v>354.4</v>
      </c>
    </row>
    <row r="748" spans="1:4" x14ac:dyDescent="0.25">
      <c r="A748" s="76">
        <v>111007</v>
      </c>
      <c r="B748" s="70" t="s">
        <v>1242</v>
      </c>
      <c r="C748" s="72">
        <v>900</v>
      </c>
      <c r="D748" s="71">
        <v>29.8</v>
      </c>
    </row>
    <row r="749" spans="1:4" x14ac:dyDescent="0.25">
      <c r="A749" s="76">
        <v>111008</v>
      </c>
      <c r="B749" s="70" t="s">
        <v>1241</v>
      </c>
      <c r="C749" s="72">
        <v>900</v>
      </c>
      <c r="D749" s="71">
        <v>32.78</v>
      </c>
    </row>
    <row r="750" spans="1:4" x14ac:dyDescent="0.25">
      <c r="A750" s="76">
        <v>111009</v>
      </c>
      <c r="B750" s="70" t="s">
        <v>1240</v>
      </c>
      <c r="C750" s="72">
        <v>900</v>
      </c>
      <c r="D750" s="71">
        <v>30.94</v>
      </c>
    </row>
    <row r="751" spans="1:4" x14ac:dyDescent="0.25">
      <c r="A751" s="76">
        <v>111010</v>
      </c>
      <c r="B751" s="70" t="s">
        <v>1239</v>
      </c>
      <c r="C751" s="72">
        <v>1680</v>
      </c>
      <c r="D751" s="71">
        <v>33</v>
      </c>
    </row>
    <row r="752" spans="1:4" x14ac:dyDescent="0.25">
      <c r="A752" s="76">
        <v>111012</v>
      </c>
      <c r="B752" s="70" t="s">
        <v>1238</v>
      </c>
      <c r="C752" s="72">
        <v>900</v>
      </c>
      <c r="D752" s="71">
        <v>32.03</v>
      </c>
    </row>
    <row r="753" spans="1:4" x14ac:dyDescent="0.25">
      <c r="A753" s="76">
        <v>111013</v>
      </c>
      <c r="B753" s="70" t="s">
        <v>1237</v>
      </c>
      <c r="C753" s="72">
        <v>900</v>
      </c>
      <c r="D753" s="71">
        <v>37.89</v>
      </c>
    </row>
    <row r="754" spans="1:4" x14ac:dyDescent="0.25">
      <c r="A754" s="76">
        <v>111014</v>
      </c>
      <c r="B754" s="70" t="s">
        <v>1236</v>
      </c>
      <c r="C754" s="72">
        <v>900</v>
      </c>
      <c r="D754" s="71">
        <v>42.5</v>
      </c>
    </row>
    <row r="755" spans="1:4" x14ac:dyDescent="0.25">
      <c r="A755" s="76">
        <v>111020</v>
      </c>
      <c r="B755" s="70" t="s">
        <v>1235</v>
      </c>
      <c r="C755" s="72">
        <v>900</v>
      </c>
      <c r="D755" s="71">
        <v>28.57</v>
      </c>
    </row>
    <row r="756" spans="1:4" x14ac:dyDescent="0.25">
      <c r="A756" s="76">
        <v>111021</v>
      </c>
      <c r="B756" s="70" t="s">
        <v>1234</v>
      </c>
      <c r="C756" s="72">
        <v>1440</v>
      </c>
      <c r="D756" s="71">
        <v>215.94</v>
      </c>
    </row>
    <row r="757" spans="1:4" x14ac:dyDescent="0.25">
      <c r="A757" s="76">
        <v>111022</v>
      </c>
      <c r="B757" s="70" t="s">
        <v>1233</v>
      </c>
      <c r="C757" s="72">
        <v>2160</v>
      </c>
      <c r="D757" s="71">
        <v>123</v>
      </c>
    </row>
    <row r="758" spans="1:4" x14ac:dyDescent="0.25">
      <c r="A758" s="76">
        <v>111030</v>
      </c>
      <c r="B758" s="70" t="s">
        <v>1232</v>
      </c>
      <c r="C758" s="72">
        <v>950</v>
      </c>
      <c r="D758" s="71">
        <v>247.96</v>
      </c>
    </row>
    <row r="759" spans="1:4" x14ac:dyDescent="0.25">
      <c r="A759" s="76">
        <v>111031</v>
      </c>
      <c r="B759" s="70" t="s">
        <v>1231</v>
      </c>
      <c r="C759" s="72">
        <v>1530</v>
      </c>
      <c r="D759" s="71">
        <v>68.47</v>
      </c>
    </row>
    <row r="760" spans="1:4" x14ac:dyDescent="0.25">
      <c r="A760" s="76">
        <v>111032</v>
      </c>
      <c r="B760" s="70" t="s">
        <v>1230</v>
      </c>
      <c r="C760" s="72">
        <v>1680</v>
      </c>
      <c r="D760" s="71">
        <v>67.989999999999995</v>
      </c>
    </row>
    <row r="761" spans="1:4" x14ac:dyDescent="0.25">
      <c r="A761" s="76">
        <v>111040</v>
      </c>
      <c r="B761" s="70" t="s">
        <v>1229</v>
      </c>
      <c r="C761" s="72">
        <v>1000</v>
      </c>
      <c r="D761" s="71">
        <v>236</v>
      </c>
    </row>
    <row r="762" spans="1:4" x14ac:dyDescent="0.25">
      <c r="A762" s="76">
        <v>111051</v>
      </c>
      <c r="B762" s="70" t="s">
        <v>1228</v>
      </c>
      <c r="C762" s="72">
        <v>1950</v>
      </c>
      <c r="D762" s="71">
        <v>85.05</v>
      </c>
    </row>
    <row r="763" spans="1:4" x14ac:dyDescent="0.25">
      <c r="A763" s="76">
        <v>111052</v>
      </c>
      <c r="B763" s="70" t="s">
        <v>1227</v>
      </c>
      <c r="C763" s="72">
        <v>1620</v>
      </c>
      <c r="D763" s="71">
        <v>70.83</v>
      </c>
    </row>
    <row r="764" spans="1:4" x14ac:dyDescent="0.25">
      <c r="A764" s="76">
        <v>111053</v>
      </c>
      <c r="B764" s="70" t="s">
        <v>1226</v>
      </c>
      <c r="C764" s="72">
        <v>1320</v>
      </c>
      <c r="D764" s="71">
        <v>90.11</v>
      </c>
    </row>
    <row r="765" spans="1:4" x14ac:dyDescent="0.25">
      <c r="A765" s="76">
        <v>111054</v>
      </c>
      <c r="B765" s="70" t="s">
        <v>1225</v>
      </c>
      <c r="C765" s="72">
        <v>1620</v>
      </c>
      <c r="D765" s="71">
        <v>92.5</v>
      </c>
    </row>
    <row r="766" spans="1:4" x14ac:dyDescent="0.25">
      <c r="A766" s="76">
        <v>111055</v>
      </c>
      <c r="B766" s="70" t="s">
        <v>1224</v>
      </c>
      <c r="C766" s="72">
        <v>1680</v>
      </c>
      <c r="D766" s="71">
        <v>56.71</v>
      </c>
    </row>
    <row r="767" spans="1:4" x14ac:dyDescent="0.25">
      <c r="A767" s="76">
        <v>111057</v>
      </c>
      <c r="B767" s="70" t="s">
        <v>1223</v>
      </c>
      <c r="C767" s="72">
        <v>1680</v>
      </c>
      <c r="D767" s="71">
        <v>58.13</v>
      </c>
    </row>
    <row r="768" spans="1:4" x14ac:dyDescent="0.25">
      <c r="A768" s="76">
        <v>111058</v>
      </c>
      <c r="B768" s="70" t="s">
        <v>1222</v>
      </c>
      <c r="C768" s="72">
        <v>1000</v>
      </c>
      <c r="D768" s="71">
        <v>54.93</v>
      </c>
    </row>
    <row r="769" spans="1:4" x14ac:dyDescent="0.25">
      <c r="A769" s="76">
        <v>111059</v>
      </c>
      <c r="B769" s="70" t="s">
        <v>1221</v>
      </c>
      <c r="C769" s="72">
        <v>1680</v>
      </c>
      <c r="D769" s="71">
        <v>56.11</v>
      </c>
    </row>
    <row r="770" spans="1:4" x14ac:dyDescent="0.25">
      <c r="A770" s="76">
        <v>111060</v>
      </c>
      <c r="B770" s="70" t="s">
        <v>1220</v>
      </c>
      <c r="C770" s="72">
        <v>1530</v>
      </c>
      <c r="D770" s="71">
        <v>60.3</v>
      </c>
    </row>
    <row r="771" spans="1:4" x14ac:dyDescent="0.25">
      <c r="A771" s="76">
        <v>111061</v>
      </c>
      <c r="B771" s="70" t="s">
        <v>1219</v>
      </c>
      <c r="C771" s="72">
        <v>1280</v>
      </c>
      <c r="D771" s="71">
        <v>244</v>
      </c>
    </row>
    <row r="772" spans="1:4" x14ac:dyDescent="0.25">
      <c r="A772" s="76">
        <v>111063</v>
      </c>
      <c r="B772" s="70" t="s">
        <v>1218</v>
      </c>
      <c r="C772" s="72">
        <v>1680</v>
      </c>
      <c r="D772" s="71">
        <v>78.84</v>
      </c>
    </row>
    <row r="773" spans="1:4" x14ac:dyDescent="0.25">
      <c r="A773" s="76">
        <v>111064</v>
      </c>
      <c r="B773" s="70" t="s">
        <v>1217</v>
      </c>
      <c r="C773" s="72">
        <v>1680</v>
      </c>
      <c r="D773" s="71">
        <v>63.96</v>
      </c>
    </row>
    <row r="774" spans="1:4" x14ac:dyDescent="0.25">
      <c r="A774" s="76">
        <v>111065</v>
      </c>
      <c r="B774" s="70" t="s">
        <v>1216</v>
      </c>
      <c r="C774" s="72">
        <v>1680</v>
      </c>
      <c r="D774" s="71">
        <v>40.020000000000003</v>
      </c>
    </row>
    <row r="775" spans="1:4" x14ac:dyDescent="0.25">
      <c r="A775" s="76">
        <v>111066</v>
      </c>
      <c r="B775" s="70" t="s">
        <v>1215</v>
      </c>
      <c r="C775" s="72">
        <v>1680</v>
      </c>
      <c r="D775" s="71">
        <v>40.79</v>
      </c>
    </row>
    <row r="776" spans="1:4" x14ac:dyDescent="0.25">
      <c r="A776" s="76">
        <v>111067</v>
      </c>
      <c r="B776" s="70" t="s">
        <v>1214</v>
      </c>
      <c r="C776" s="72">
        <v>1680</v>
      </c>
      <c r="D776" s="71">
        <v>74.94</v>
      </c>
    </row>
    <row r="777" spans="1:4" x14ac:dyDescent="0.25">
      <c r="A777" s="76">
        <v>111068</v>
      </c>
      <c r="B777" s="70" t="s">
        <v>1213</v>
      </c>
      <c r="C777" s="72">
        <v>1680</v>
      </c>
      <c r="D777" s="71">
        <v>122.3</v>
      </c>
    </row>
    <row r="778" spans="1:4" x14ac:dyDescent="0.25">
      <c r="A778" s="76">
        <v>111069</v>
      </c>
      <c r="B778" s="70" t="s">
        <v>1212</v>
      </c>
      <c r="C778" s="72">
        <v>1680</v>
      </c>
      <c r="D778" s="71">
        <v>81.23</v>
      </c>
    </row>
    <row r="779" spans="1:4" x14ac:dyDescent="0.25">
      <c r="A779" s="76">
        <v>111070</v>
      </c>
      <c r="B779" s="70" t="s">
        <v>1211</v>
      </c>
      <c r="C779" s="72">
        <v>1680</v>
      </c>
      <c r="D779" s="71">
        <v>43.25</v>
      </c>
    </row>
    <row r="780" spans="1:4" x14ac:dyDescent="0.25">
      <c r="A780" s="76">
        <v>111071</v>
      </c>
      <c r="B780" s="70" t="s">
        <v>1210</v>
      </c>
      <c r="C780" s="72">
        <v>966</v>
      </c>
      <c r="D780" s="71">
        <v>65.150000000000006</v>
      </c>
    </row>
    <row r="781" spans="1:4" x14ac:dyDescent="0.25">
      <c r="A781" s="76">
        <v>111072</v>
      </c>
      <c r="B781" s="70" t="s">
        <v>1209</v>
      </c>
      <c r="C781" s="72">
        <v>1728</v>
      </c>
      <c r="D781" s="71">
        <v>67.540000000000006</v>
      </c>
    </row>
    <row r="782" spans="1:4" x14ac:dyDescent="0.25">
      <c r="A782" s="76">
        <v>111073</v>
      </c>
      <c r="B782" s="70" t="s">
        <v>1208</v>
      </c>
      <c r="C782" s="72">
        <v>2002</v>
      </c>
      <c r="D782" s="71">
        <v>50.48</v>
      </c>
    </row>
    <row r="783" spans="1:4" x14ac:dyDescent="0.25">
      <c r="A783" s="76">
        <v>111074</v>
      </c>
      <c r="B783" s="70" t="s">
        <v>1207</v>
      </c>
      <c r="C783" s="72">
        <v>2240</v>
      </c>
      <c r="D783" s="71">
        <v>91.93</v>
      </c>
    </row>
    <row r="784" spans="1:4" x14ac:dyDescent="0.25">
      <c r="A784" s="76">
        <v>111075</v>
      </c>
      <c r="B784" s="70" t="s">
        <v>1206</v>
      </c>
      <c r="C784" s="72">
        <v>1680</v>
      </c>
      <c r="D784" s="71">
        <v>60.15</v>
      </c>
    </row>
    <row r="785" spans="1:4" x14ac:dyDescent="0.25">
      <c r="A785" s="76">
        <v>111080</v>
      </c>
      <c r="B785" s="70" t="s">
        <v>1205</v>
      </c>
      <c r="C785" s="72">
        <v>1680</v>
      </c>
      <c r="D785" s="71">
        <v>80.31</v>
      </c>
    </row>
    <row r="786" spans="1:4" x14ac:dyDescent="0.25">
      <c r="A786" s="76">
        <v>111081</v>
      </c>
      <c r="B786" s="70" t="s">
        <v>1204</v>
      </c>
      <c r="C786" s="72">
        <v>2880</v>
      </c>
      <c r="D786" s="71">
        <v>152.74</v>
      </c>
    </row>
    <row r="787" spans="1:4" x14ac:dyDescent="0.25">
      <c r="A787" s="76">
        <v>111082</v>
      </c>
      <c r="B787" s="70" t="s">
        <v>1203</v>
      </c>
      <c r="C787" s="72">
        <v>1728</v>
      </c>
      <c r="D787" s="71">
        <v>77.63</v>
      </c>
    </row>
    <row r="788" spans="1:4" x14ac:dyDescent="0.25">
      <c r="A788" s="76">
        <v>111083</v>
      </c>
      <c r="B788" s="70" t="s">
        <v>1202</v>
      </c>
      <c r="C788" s="72">
        <v>1400</v>
      </c>
      <c r="D788" s="71">
        <v>103.77</v>
      </c>
    </row>
    <row r="789" spans="1:4" x14ac:dyDescent="0.25">
      <c r="A789" s="76">
        <v>111090</v>
      </c>
      <c r="B789" s="70" t="s">
        <v>1201</v>
      </c>
      <c r="C789" s="72">
        <v>1640</v>
      </c>
      <c r="D789" s="71">
        <v>420.52</v>
      </c>
    </row>
    <row r="790" spans="1:4" x14ac:dyDescent="0.25">
      <c r="A790" s="76">
        <v>111100</v>
      </c>
      <c r="B790" s="70" t="s">
        <v>1200</v>
      </c>
      <c r="C790" s="72">
        <v>1080</v>
      </c>
      <c r="D790" s="71">
        <v>315.33</v>
      </c>
    </row>
    <row r="791" spans="1:4" x14ac:dyDescent="0.25">
      <c r="A791" s="76">
        <v>111101</v>
      </c>
      <c r="B791" s="70" t="s">
        <v>1199</v>
      </c>
      <c r="C791" s="72">
        <v>1656</v>
      </c>
      <c r="D791" s="71">
        <v>401.46</v>
      </c>
    </row>
    <row r="792" spans="1:4" x14ac:dyDescent="0.25">
      <c r="A792" s="76">
        <v>111102</v>
      </c>
      <c r="B792" s="70" t="s">
        <v>1198</v>
      </c>
      <c r="C792" s="72">
        <v>1680</v>
      </c>
      <c r="D792" s="71">
        <v>66.150000000000006</v>
      </c>
    </row>
    <row r="793" spans="1:4" x14ac:dyDescent="0.25">
      <c r="A793" s="76">
        <v>111110</v>
      </c>
      <c r="B793" s="70" t="s">
        <v>1197</v>
      </c>
      <c r="C793" s="72">
        <v>3120</v>
      </c>
      <c r="D793" s="71">
        <v>278</v>
      </c>
    </row>
    <row r="794" spans="1:4" x14ac:dyDescent="0.25">
      <c r="A794" s="76">
        <v>111111</v>
      </c>
      <c r="B794" s="70" t="s">
        <v>1196</v>
      </c>
      <c r="C794" s="72">
        <v>1650</v>
      </c>
      <c r="D794" s="71">
        <v>237.81</v>
      </c>
    </row>
    <row r="795" spans="1:4" x14ac:dyDescent="0.25">
      <c r="A795" s="76">
        <v>111120</v>
      </c>
      <c r="B795" s="70" t="s">
        <v>1195</v>
      </c>
      <c r="C795" s="72">
        <v>1320</v>
      </c>
      <c r="D795" s="71">
        <v>165.78</v>
      </c>
    </row>
    <row r="796" spans="1:4" x14ac:dyDescent="0.25">
      <c r="A796" s="76">
        <v>111130</v>
      </c>
      <c r="B796" s="70" t="s">
        <v>1194</v>
      </c>
      <c r="C796" s="72">
        <v>1360</v>
      </c>
      <c r="D796" s="71">
        <v>148.46</v>
      </c>
    </row>
    <row r="797" spans="1:4" x14ac:dyDescent="0.25">
      <c r="A797" s="76">
        <v>111140</v>
      </c>
      <c r="B797" s="70" t="s">
        <v>1193</v>
      </c>
      <c r="C797" s="72">
        <v>2880</v>
      </c>
      <c r="D797" s="71">
        <v>96.65</v>
      </c>
    </row>
    <row r="798" spans="1:4" x14ac:dyDescent="0.25">
      <c r="A798" s="76">
        <v>111151</v>
      </c>
      <c r="B798" s="70" t="s">
        <v>1192</v>
      </c>
      <c r="C798" s="72">
        <v>800</v>
      </c>
      <c r="D798" s="71">
        <v>25.83</v>
      </c>
    </row>
    <row r="799" spans="1:4" x14ac:dyDescent="0.25">
      <c r="A799" s="76">
        <v>111160</v>
      </c>
      <c r="B799" s="70" t="s">
        <v>1191</v>
      </c>
      <c r="C799" s="72">
        <v>800</v>
      </c>
      <c r="D799" s="71">
        <v>24.91</v>
      </c>
    </row>
    <row r="800" spans="1:4" x14ac:dyDescent="0.25">
      <c r="A800" s="76">
        <v>111170</v>
      </c>
      <c r="B800" s="70" t="s">
        <v>1190</v>
      </c>
      <c r="C800" s="72">
        <v>2880</v>
      </c>
      <c r="D800" s="71">
        <v>154.61000000000001</v>
      </c>
    </row>
    <row r="801" spans="1:4" x14ac:dyDescent="0.25">
      <c r="A801" s="76">
        <v>111172</v>
      </c>
      <c r="B801" s="70" t="s">
        <v>1189</v>
      </c>
      <c r="C801" s="72">
        <v>1540</v>
      </c>
      <c r="D801" s="71">
        <v>432.19</v>
      </c>
    </row>
    <row r="802" spans="1:4" x14ac:dyDescent="0.25">
      <c r="A802" s="76">
        <v>111173</v>
      </c>
      <c r="B802" s="70" t="s">
        <v>1188</v>
      </c>
      <c r="C802" s="72">
        <v>8100</v>
      </c>
      <c r="D802" s="71">
        <v>42.75</v>
      </c>
    </row>
    <row r="803" spans="1:4" x14ac:dyDescent="0.25">
      <c r="A803" s="76">
        <v>111174</v>
      </c>
      <c r="B803" s="70" t="s">
        <v>1187</v>
      </c>
      <c r="C803" s="72">
        <v>8100</v>
      </c>
      <c r="D803" s="71">
        <v>45.41</v>
      </c>
    </row>
    <row r="804" spans="1:4" x14ac:dyDescent="0.25">
      <c r="A804" s="76">
        <v>111175</v>
      </c>
      <c r="B804" s="70" t="s">
        <v>1186</v>
      </c>
      <c r="C804" s="72">
        <v>8100</v>
      </c>
      <c r="D804" s="71">
        <v>64.290000000000006</v>
      </c>
    </row>
    <row r="805" spans="1:4" x14ac:dyDescent="0.25">
      <c r="A805" s="76">
        <v>111176</v>
      </c>
      <c r="B805" s="70" t="s">
        <v>1185</v>
      </c>
      <c r="C805" s="72">
        <v>8100</v>
      </c>
      <c r="D805" s="71">
        <v>51.01</v>
      </c>
    </row>
    <row r="806" spans="1:4" x14ac:dyDescent="0.25">
      <c r="A806" s="76">
        <v>111180</v>
      </c>
      <c r="B806" s="70" t="s">
        <v>1184</v>
      </c>
      <c r="C806" s="72">
        <v>3264</v>
      </c>
      <c r="D806" s="71">
        <v>177.88</v>
      </c>
    </row>
    <row r="807" spans="1:4" x14ac:dyDescent="0.25">
      <c r="A807" s="76">
        <v>111190</v>
      </c>
      <c r="B807" s="70" t="s">
        <v>1183</v>
      </c>
      <c r="C807" s="72">
        <v>927</v>
      </c>
      <c r="D807" s="71">
        <v>700</v>
      </c>
    </row>
    <row r="808" spans="1:4" x14ac:dyDescent="0.25">
      <c r="A808" s="76">
        <v>111200</v>
      </c>
      <c r="B808" s="70" t="s">
        <v>1182</v>
      </c>
      <c r="C808" s="72">
        <v>3600</v>
      </c>
      <c r="D808" s="71">
        <v>40.840000000000003</v>
      </c>
    </row>
    <row r="809" spans="1:4" x14ac:dyDescent="0.25">
      <c r="A809" s="76">
        <v>111201</v>
      </c>
      <c r="B809" s="70" t="s">
        <v>1181</v>
      </c>
      <c r="C809" s="72">
        <v>3600</v>
      </c>
      <c r="D809" s="71">
        <v>39.950000000000003</v>
      </c>
    </row>
    <row r="810" spans="1:4" x14ac:dyDescent="0.25">
      <c r="A810" s="76">
        <v>111203</v>
      </c>
      <c r="B810" s="70" t="s">
        <v>1180</v>
      </c>
      <c r="C810" s="72">
        <v>3600</v>
      </c>
      <c r="D810" s="71">
        <v>53.46</v>
      </c>
    </row>
    <row r="811" spans="1:4" x14ac:dyDescent="0.25">
      <c r="A811" s="76">
        <v>111210</v>
      </c>
      <c r="B811" s="70" t="s">
        <v>1179</v>
      </c>
      <c r="C811" s="72">
        <v>2200</v>
      </c>
      <c r="D811" s="71">
        <v>91</v>
      </c>
    </row>
    <row r="812" spans="1:4" x14ac:dyDescent="0.25">
      <c r="A812" s="76">
        <v>111220</v>
      </c>
      <c r="B812" s="70" t="s">
        <v>1178</v>
      </c>
      <c r="C812" s="72">
        <v>1940</v>
      </c>
      <c r="D812" s="71">
        <v>277.2</v>
      </c>
    </row>
    <row r="813" spans="1:4" x14ac:dyDescent="0.25">
      <c r="A813" s="76">
        <v>111222</v>
      </c>
      <c r="B813" s="70" t="s">
        <v>1177</v>
      </c>
      <c r="C813" s="72">
        <v>950</v>
      </c>
      <c r="D813" s="71">
        <v>226.86</v>
      </c>
    </row>
    <row r="814" spans="1:4" x14ac:dyDescent="0.25">
      <c r="A814" s="76">
        <v>111223</v>
      </c>
      <c r="B814" s="70" t="s">
        <v>1176</v>
      </c>
      <c r="C814" s="72">
        <v>1000</v>
      </c>
      <c r="D814" s="71">
        <v>308</v>
      </c>
    </row>
    <row r="815" spans="1:4" x14ac:dyDescent="0.25">
      <c r="A815" s="76">
        <v>111230</v>
      </c>
      <c r="B815" s="70" t="s">
        <v>1175</v>
      </c>
      <c r="C815" s="72">
        <v>1320</v>
      </c>
      <c r="D815" s="71">
        <v>91.3</v>
      </c>
    </row>
    <row r="816" spans="1:4" x14ac:dyDescent="0.25">
      <c r="A816" s="76">
        <v>111232</v>
      </c>
      <c r="B816" s="70" t="s">
        <v>1174</v>
      </c>
      <c r="C816" s="72">
        <v>1452</v>
      </c>
      <c r="D816" s="71">
        <v>115</v>
      </c>
    </row>
    <row r="817" spans="1:4" x14ac:dyDescent="0.25">
      <c r="A817" s="76">
        <v>111241</v>
      </c>
      <c r="B817" s="70" t="s">
        <v>1173</v>
      </c>
      <c r="C817" s="72">
        <v>950</v>
      </c>
      <c r="D817" s="71">
        <v>1445</v>
      </c>
    </row>
    <row r="818" spans="1:4" x14ac:dyDescent="0.25">
      <c r="A818" s="76">
        <v>111242</v>
      </c>
      <c r="B818" s="70" t="s">
        <v>1172</v>
      </c>
      <c r="C818" s="72">
        <v>1540</v>
      </c>
      <c r="D818" s="71">
        <v>525</v>
      </c>
    </row>
    <row r="819" spans="1:4" x14ac:dyDescent="0.25">
      <c r="A819" s="76">
        <v>111244</v>
      </c>
      <c r="B819" s="70" t="s">
        <v>1171</v>
      </c>
      <c r="C819" s="72">
        <v>1600</v>
      </c>
      <c r="D819" s="71">
        <v>89.84</v>
      </c>
    </row>
    <row r="820" spans="1:4" x14ac:dyDescent="0.25">
      <c r="A820" s="76">
        <v>111245</v>
      </c>
      <c r="B820" s="70" t="s">
        <v>1170</v>
      </c>
      <c r="C820" s="72">
        <v>1600</v>
      </c>
      <c r="D820" s="71">
        <v>78</v>
      </c>
    </row>
    <row r="821" spans="1:4" x14ac:dyDescent="0.25">
      <c r="A821" s="76">
        <v>111246</v>
      </c>
      <c r="B821" s="70" t="s">
        <v>1169</v>
      </c>
      <c r="C821" s="72">
        <v>1600</v>
      </c>
      <c r="D821" s="71">
        <v>87</v>
      </c>
    </row>
    <row r="822" spans="1:4" x14ac:dyDescent="0.25">
      <c r="A822" s="76">
        <v>111253</v>
      </c>
      <c r="B822" s="70" t="s">
        <v>1168</v>
      </c>
      <c r="C822" s="72">
        <v>1600</v>
      </c>
      <c r="D822" s="71">
        <v>78</v>
      </c>
    </row>
    <row r="823" spans="1:4" x14ac:dyDescent="0.25">
      <c r="A823" s="76">
        <v>111270</v>
      </c>
      <c r="B823" s="70" t="s">
        <v>1167</v>
      </c>
      <c r="C823" s="72">
        <v>3296</v>
      </c>
      <c r="D823" s="71">
        <v>440</v>
      </c>
    </row>
    <row r="824" spans="1:4" x14ac:dyDescent="0.25">
      <c r="A824" s="76">
        <v>111271</v>
      </c>
      <c r="B824" s="70" t="s">
        <v>1166</v>
      </c>
      <c r="C824" s="72">
        <v>2800</v>
      </c>
      <c r="D824" s="71">
        <v>218.57</v>
      </c>
    </row>
    <row r="825" spans="1:4" x14ac:dyDescent="0.25">
      <c r="A825" s="76">
        <v>111280</v>
      </c>
      <c r="B825" s="70" t="s">
        <v>1165</v>
      </c>
      <c r="C825" s="72">
        <v>950</v>
      </c>
      <c r="D825" s="71">
        <v>338.47</v>
      </c>
    </row>
    <row r="826" spans="1:4" x14ac:dyDescent="0.25">
      <c r="A826" s="76">
        <v>111291</v>
      </c>
      <c r="B826" s="70" t="s">
        <v>1164</v>
      </c>
      <c r="C826" s="72">
        <v>900</v>
      </c>
      <c r="D826" s="71">
        <v>635.25</v>
      </c>
    </row>
    <row r="827" spans="1:4" x14ac:dyDescent="0.25">
      <c r="A827" s="76">
        <v>111292</v>
      </c>
      <c r="B827" s="70" t="s">
        <v>1163</v>
      </c>
      <c r="C827" s="72">
        <v>900</v>
      </c>
      <c r="D827" s="71">
        <v>760.17</v>
      </c>
    </row>
    <row r="828" spans="1:4" x14ac:dyDescent="0.25">
      <c r="A828" s="76">
        <v>111293</v>
      </c>
      <c r="B828" s="70" t="s">
        <v>1162</v>
      </c>
      <c r="C828" s="72">
        <v>900</v>
      </c>
      <c r="D828" s="71">
        <v>677.46</v>
      </c>
    </row>
    <row r="829" spans="1:4" x14ac:dyDescent="0.25">
      <c r="A829" s="76">
        <v>111297</v>
      </c>
      <c r="B829" s="70" t="s">
        <v>1161</v>
      </c>
      <c r="C829" s="72">
        <v>950</v>
      </c>
      <c r="D829" s="71">
        <v>1593.67</v>
      </c>
    </row>
    <row r="830" spans="1:4" x14ac:dyDescent="0.25">
      <c r="A830" s="76">
        <v>111301</v>
      </c>
      <c r="B830" s="70" t="s">
        <v>1160</v>
      </c>
      <c r="C830" s="72">
        <v>1400</v>
      </c>
      <c r="D830" s="71">
        <v>132.24</v>
      </c>
    </row>
    <row r="831" spans="1:4" x14ac:dyDescent="0.25">
      <c r="A831" s="76">
        <v>111303</v>
      </c>
      <c r="B831" s="70" t="s">
        <v>1159</v>
      </c>
      <c r="C831" s="72">
        <v>2352</v>
      </c>
      <c r="D831" s="71">
        <v>126</v>
      </c>
    </row>
    <row r="832" spans="1:4" x14ac:dyDescent="0.25">
      <c r="A832" s="76">
        <v>111310</v>
      </c>
      <c r="B832" s="70" t="s">
        <v>1158</v>
      </c>
      <c r="C832" s="72">
        <v>3360</v>
      </c>
      <c r="D832" s="71">
        <v>335.9</v>
      </c>
    </row>
    <row r="833" spans="1:4" x14ac:dyDescent="0.25">
      <c r="A833" s="76">
        <v>111312</v>
      </c>
      <c r="B833" s="70" t="s">
        <v>1157</v>
      </c>
      <c r="C833" s="72">
        <v>4290</v>
      </c>
      <c r="D833" s="71">
        <v>342.34</v>
      </c>
    </row>
    <row r="834" spans="1:4" x14ac:dyDescent="0.25">
      <c r="A834" s="76">
        <v>111320</v>
      </c>
      <c r="B834" s="70" t="s">
        <v>1156</v>
      </c>
      <c r="C834" s="72">
        <v>1500</v>
      </c>
      <c r="D834" s="71">
        <v>670</v>
      </c>
    </row>
    <row r="835" spans="1:4" x14ac:dyDescent="0.25">
      <c r="A835" s="76">
        <v>111321</v>
      </c>
      <c r="B835" s="70" t="s">
        <v>1155</v>
      </c>
      <c r="C835" s="72">
        <v>1350</v>
      </c>
      <c r="D835" s="71">
        <v>560</v>
      </c>
    </row>
    <row r="836" spans="1:4" x14ac:dyDescent="0.25">
      <c r="A836" s="76">
        <v>111322</v>
      </c>
      <c r="B836" s="70" t="s">
        <v>1154</v>
      </c>
      <c r="C836" s="72">
        <v>1350</v>
      </c>
      <c r="D836" s="71">
        <v>742.86</v>
      </c>
    </row>
    <row r="837" spans="1:4" x14ac:dyDescent="0.25">
      <c r="A837" s="76">
        <v>111323</v>
      </c>
      <c r="B837" s="70" t="s">
        <v>1153</v>
      </c>
      <c r="C837" s="72">
        <v>1500</v>
      </c>
      <c r="D837" s="71">
        <v>406.75</v>
      </c>
    </row>
    <row r="838" spans="1:4" x14ac:dyDescent="0.25">
      <c r="A838" s="76">
        <v>111324</v>
      </c>
      <c r="B838" s="70" t="s">
        <v>1152</v>
      </c>
      <c r="C838" s="72">
        <v>1350</v>
      </c>
      <c r="D838" s="71">
        <v>750</v>
      </c>
    </row>
    <row r="839" spans="1:4" x14ac:dyDescent="0.25">
      <c r="A839" s="76">
        <v>111325</v>
      </c>
      <c r="B839" s="70" t="s">
        <v>1151</v>
      </c>
      <c r="C839" s="72">
        <v>1500</v>
      </c>
      <c r="D839" s="71">
        <v>360.25</v>
      </c>
    </row>
    <row r="840" spans="1:4" x14ac:dyDescent="0.25">
      <c r="A840" s="76">
        <v>111330</v>
      </c>
      <c r="B840" s="70" t="s">
        <v>1150</v>
      </c>
      <c r="C840" s="72">
        <v>2016</v>
      </c>
      <c r="D840" s="71">
        <v>184</v>
      </c>
    </row>
    <row r="841" spans="1:4" x14ac:dyDescent="0.25">
      <c r="A841" s="76">
        <v>111331</v>
      </c>
      <c r="B841" s="70" t="s">
        <v>1149</v>
      </c>
      <c r="C841" s="72">
        <v>5040</v>
      </c>
      <c r="D841" s="71">
        <v>170</v>
      </c>
    </row>
    <row r="842" spans="1:4" x14ac:dyDescent="0.25">
      <c r="A842" s="76">
        <v>111332</v>
      </c>
      <c r="B842" s="70" t="s">
        <v>1148</v>
      </c>
      <c r="C842" s="72">
        <v>1440</v>
      </c>
      <c r="D842" s="71">
        <v>150.86000000000001</v>
      </c>
    </row>
    <row r="843" spans="1:4" x14ac:dyDescent="0.25">
      <c r="A843" s="76">
        <v>111333</v>
      </c>
      <c r="B843" s="70" t="s">
        <v>1147</v>
      </c>
      <c r="C843" s="72">
        <v>1440</v>
      </c>
      <c r="D843" s="71">
        <v>179.77</v>
      </c>
    </row>
    <row r="844" spans="1:4" x14ac:dyDescent="0.25">
      <c r="A844" s="76">
        <v>111334</v>
      </c>
      <c r="B844" s="70" t="s">
        <v>1146</v>
      </c>
      <c r="C844" s="72">
        <v>1440</v>
      </c>
      <c r="D844" s="71">
        <v>238.76</v>
      </c>
    </row>
    <row r="845" spans="1:4" x14ac:dyDescent="0.25">
      <c r="A845" s="76">
        <v>111335</v>
      </c>
      <c r="B845" s="70" t="s">
        <v>1145</v>
      </c>
      <c r="C845" s="72">
        <v>1440</v>
      </c>
      <c r="D845" s="71">
        <v>180.35</v>
      </c>
    </row>
    <row r="846" spans="1:4" x14ac:dyDescent="0.25">
      <c r="A846" s="76">
        <v>111340</v>
      </c>
      <c r="B846" s="70" t="s">
        <v>1144</v>
      </c>
      <c r="C846" s="72">
        <v>1615</v>
      </c>
      <c r="D846" s="71">
        <v>66.849999999999994</v>
      </c>
    </row>
    <row r="847" spans="1:4" x14ac:dyDescent="0.25">
      <c r="A847" s="76">
        <v>111360</v>
      </c>
      <c r="B847" s="70" t="s">
        <v>1143</v>
      </c>
      <c r="C847" s="72">
        <v>900</v>
      </c>
      <c r="D847" s="71">
        <v>1321.67</v>
      </c>
    </row>
    <row r="848" spans="1:4" x14ac:dyDescent="0.25">
      <c r="A848" s="76">
        <v>111361</v>
      </c>
      <c r="B848" s="70" t="s">
        <v>1142</v>
      </c>
      <c r="C848" s="72">
        <v>950</v>
      </c>
      <c r="D848" s="71">
        <v>189.98</v>
      </c>
    </row>
    <row r="849" spans="1:4" x14ac:dyDescent="0.25">
      <c r="A849" s="76">
        <v>111368</v>
      </c>
      <c r="B849" s="70" t="s">
        <v>1141</v>
      </c>
      <c r="C849" s="72">
        <v>950</v>
      </c>
      <c r="D849" s="71">
        <v>560</v>
      </c>
    </row>
    <row r="850" spans="1:4" x14ac:dyDescent="0.25">
      <c r="A850" s="76">
        <v>111369</v>
      </c>
      <c r="B850" s="70" t="s">
        <v>1140</v>
      </c>
      <c r="C850" s="72">
        <v>950</v>
      </c>
      <c r="D850" s="71">
        <v>76.349999999999994</v>
      </c>
    </row>
    <row r="851" spans="1:4" x14ac:dyDescent="0.25">
      <c r="A851" s="76">
        <v>111372</v>
      </c>
      <c r="B851" s="70" t="s">
        <v>1139</v>
      </c>
      <c r="C851" s="72">
        <v>950</v>
      </c>
      <c r="D851" s="71">
        <v>79.02</v>
      </c>
    </row>
    <row r="852" spans="1:4" x14ac:dyDescent="0.25">
      <c r="A852" s="76">
        <v>111374</v>
      </c>
      <c r="B852" s="70" t="s">
        <v>1138</v>
      </c>
      <c r="C852" s="72">
        <v>1000</v>
      </c>
      <c r="D852" s="71">
        <v>376.97</v>
      </c>
    </row>
    <row r="853" spans="1:4" x14ac:dyDescent="0.25">
      <c r="A853" s="76">
        <v>111375</v>
      </c>
      <c r="B853" s="70" t="s">
        <v>1137</v>
      </c>
      <c r="C853" s="72">
        <v>1000</v>
      </c>
      <c r="D853" s="71">
        <v>287.36</v>
      </c>
    </row>
    <row r="854" spans="1:4" x14ac:dyDescent="0.25">
      <c r="A854" s="76">
        <v>111376</v>
      </c>
      <c r="B854" s="70" t="s">
        <v>1136</v>
      </c>
      <c r="C854" s="72">
        <v>1000</v>
      </c>
      <c r="D854" s="71">
        <v>248.2</v>
      </c>
    </row>
    <row r="855" spans="1:4" x14ac:dyDescent="0.25">
      <c r="A855" s="76">
        <v>111377</v>
      </c>
      <c r="B855" s="70" t="s">
        <v>1135</v>
      </c>
      <c r="C855" s="72">
        <v>1000</v>
      </c>
      <c r="D855" s="71">
        <v>138.58000000000001</v>
      </c>
    </row>
    <row r="856" spans="1:4" x14ac:dyDescent="0.25">
      <c r="A856" s="76">
        <v>111378</v>
      </c>
      <c r="B856" s="70" t="s">
        <v>1134</v>
      </c>
      <c r="C856" s="72">
        <v>1000</v>
      </c>
      <c r="D856" s="71">
        <v>356.67</v>
      </c>
    </row>
    <row r="857" spans="1:4" x14ac:dyDescent="0.25">
      <c r="A857" s="76">
        <v>111379</v>
      </c>
      <c r="B857" s="70" t="s">
        <v>1133</v>
      </c>
      <c r="C857" s="72">
        <v>1000</v>
      </c>
      <c r="D857" s="71">
        <v>891</v>
      </c>
    </row>
    <row r="858" spans="1:4" x14ac:dyDescent="0.25">
      <c r="A858" s="76">
        <v>111380</v>
      </c>
      <c r="B858" s="70" t="s">
        <v>1132</v>
      </c>
      <c r="C858" s="72">
        <v>3060</v>
      </c>
      <c r="D858" s="71">
        <v>82.98</v>
      </c>
    </row>
    <row r="859" spans="1:4" x14ac:dyDescent="0.25">
      <c r="A859" s="76">
        <v>111381</v>
      </c>
      <c r="B859" s="70" t="s">
        <v>1131</v>
      </c>
      <c r="C859" s="72">
        <v>1025</v>
      </c>
      <c r="D859" s="71">
        <v>68.81</v>
      </c>
    </row>
    <row r="860" spans="1:4" x14ac:dyDescent="0.25">
      <c r="A860" s="76">
        <v>111390</v>
      </c>
      <c r="B860" s="70" t="s">
        <v>1130</v>
      </c>
      <c r="C860" s="72">
        <v>1000</v>
      </c>
      <c r="D860" s="71">
        <v>101.15</v>
      </c>
    </row>
    <row r="861" spans="1:4" x14ac:dyDescent="0.25">
      <c r="A861" s="76">
        <v>111391</v>
      </c>
      <c r="B861" s="70" t="s">
        <v>1129</v>
      </c>
      <c r="C861" s="72">
        <v>1000</v>
      </c>
      <c r="D861" s="71">
        <v>101.15</v>
      </c>
    </row>
    <row r="862" spans="1:4" x14ac:dyDescent="0.25">
      <c r="A862" s="76">
        <v>111392</v>
      </c>
      <c r="B862" s="70" t="s">
        <v>1128</v>
      </c>
      <c r="C862" s="72">
        <v>276</v>
      </c>
      <c r="D862" s="71">
        <v>97.7</v>
      </c>
    </row>
    <row r="863" spans="1:4" x14ac:dyDescent="0.25">
      <c r="A863" s="76">
        <v>111393</v>
      </c>
      <c r="B863" s="70" t="s">
        <v>1127</v>
      </c>
      <c r="C863" s="72">
        <v>1000</v>
      </c>
      <c r="D863" s="71">
        <v>101.15</v>
      </c>
    </row>
    <row r="864" spans="1:4" x14ac:dyDescent="0.25">
      <c r="A864" s="76">
        <v>111394</v>
      </c>
      <c r="B864" s="70" t="s">
        <v>1126</v>
      </c>
      <c r="C864" s="72">
        <v>1000</v>
      </c>
      <c r="D864" s="71">
        <v>224.41</v>
      </c>
    </row>
    <row r="865" spans="1:4" x14ac:dyDescent="0.25">
      <c r="A865" s="76">
        <v>111395</v>
      </c>
      <c r="B865" s="70" t="s">
        <v>1125</v>
      </c>
      <c r="C865" s="72">
        <v>3230</v>
      </c>
      <c r="D865" s="71">
        <v>134.1</v>
      </c>
    </row>
    <row r="866" spans="1:4" x14ac:dyDescent="0.25">
      <c r="A866" s="76">
        <v>111396</v>
      </c>
      <c r="B866" s="70" t="s">
        <v>1124</v>
      </c>
      <c r="C866" s="72">
        <v>3230</v>
      </c>
      <c r="D866" s="71">
        <v>129.63</v>
      </c>
    </row>
    <row r="867" spans="1:4" x14ac:dyDescent="0.25">
      <c r="A867" s="76">
        <v>111397</v>
      </c>
      <c r="B867" s="70" t="s">
        <v>1123</v>
      </c>
      <c r="C867" s="72">
        <v>1260</v>
      </c>
      <c r="D867" s="71">
        <v>92.07</v>
      </c>
    </row>
    <row r="868" spans="1:4" x14ac:dyDescent="0.25">
      <c r="A868" s="76">
        <v>111398</v>
      </c>
      <c r="B868" s="70" t="s">
        <v>1122</v>
      </c>
      <c r="C868" s="72">
        <v>1260</v>
      </c>
      <c r="D868" s="71">
        <v>92.05</v>
      </c>
    </row>
    <row r="869" spans="1:4" x14ac:dyDescent="0.25">
      <c r="A869" s="76">
        <v>111399</v>
      </c>
      <c r="B869" s="70" t="s">
        <v>1121</v>
      </c>
      <c r="C869" s="72">
        <v>1190</v>
      </c>
      <c r="D869" s="71">
        <v>98.33</v>
      </c>
    </row>
    <row r="870" spans="1:4" x14ac:dyDescent="0.25">
      <c r="A870" s="76">
        <v>111400</v>
      </c>
      <c r="B870" s="70" t="s">
        <v>1120</v>
      </c>
      <c r="C870" s="72">
        <v>1600</v>
      </c>
      <c r="D870" s="71">
        <v>131.1</v>
      </c>
    </row>
    <row r="871" spans="1:4" x14ac:dyDescent="0.25">
      <c r="A871" s="76">
        <v>111401</v>
      </c>
      <c r="B871" s="70" t="s">
        <v>1119</v>
      </c>
      <c r="C871" s="72">
        <v>1600</v>
      </c>
      <c r="D871" s="71">
        <v>131.68</v>
      </c>
    </row>
    <row r="872" spans="1:4" x14ac:dyDescent="0.25">
      <c r="A872" s="76">
        <v>111402</v>
      </c>
      <c r="B872" s="70" t="s">
        <v>1118</v>
      </c>
      <c r="C872" s="72">
        <v>1400</v>
      </c>
      <c r="D872" s="71">
        <v>52.42</v>
      </c>
    </row>
    <row r="873" spans="1:4" x14ac:dyDescent="0.25">
      <c r="A873" s="76">
        <v>111403</v>
      </c>
      <c r="B873" s="70" t="s">
        <v>1117</v>
      </c>
      <c r="C873" s="72">
        <v>1025</v>
      </c>
      <c r="D873" s="71">
        <v>65.61</v>
      </c>
    </row>
    <row r="874" spans="1:4" x14ac:dyDescent="0.25">
      <c r="A874" s="76">
        <v>111405</v>
      </c>
      <c r="B874" s="70" t="s">
        <v>1116</v>
      </c>
      <c r="C874" s="72">
        <v>3600</v>
      </c>
      <c r="D874" s="71">
        <v>39.729999999999997</v>
      </c>
    </row>
    <row r="875" spans="1:4" x14ac:dyDescent="0.25">
      <c r="A875" s="76">
        <v>111406</v>
      </c>
      <c r="B875" s="70" t="s">
        <v>1115</v>
      </c>
      <c r="C875" s="72">
        <v>1728</v>
      </c>
      <c r="D875" s="71">
        <v>515.04</v>
      </c>
    </row>
    <row r="876" spans="1:4" x14ac:dyDescent="0.25">
      <c r="A876" s="76">
        <v>111422</v>
      </c>
      <c r="B876" s="70" t="s">
        <v>1114</v>
      </c>
      <c r="C876" s="72">
        <v>980</v>
      </c>
      <c r="D876" s="71">
        <v>73.5</v>
      </c>
    </row>
    <row r="877" spans="1:4" x14ac:dyDescent="0.25">
      <c r="A877" s="76">
        <v>111423</v>
      </c>
      <c r="B877" s="70" t="s">
        <v>1113</v>
      </c>
      <c r="C877" s="72">
        <v>980</v>
      </c>
      <c r="D877" s="71">
        <v>53</v>
      </c>
    </row>
    <row r="878" spans="1:4" x14ac:dyDescent="0.25">
      <c r="A878" s="76">
        <v>111424</v>
      </c>
      <c r="B878" s="70" t="s">
        <v>1112</v>
      </c>
      <c r="C878" s="72">
        <v>980</v>
      </c>
      <c r="D878" s="71">
        <v>56.82</v>
      </c>
    </row>
    <row r="879" spans="1:4" x14ac:dyDescent="0.25">
      <c r="A879" s="76">
        <v>111425</v>
      </c>
      <c r="B879" s="70" t="s">
        <v>1111</v>
      </c>
      <c r="C879" s="72">
        <v>3230</v>
      </c>
      <c r="D879" s="71">
        <v>141.62</v>
      </c>
    </row>
    <row r="880" spans="1:4" x14ac:dyDescent="0.25">
      <c r="A880" s="76">
        <v>111426</v>
      </c>
      <c r="B880" s="70" t="s">
        <v>1110</v>
      </c>
      <c r="C880" s="72">
        <v>3230</v>
      </c>
      <c r="D880" s="71">
        <v>59.04</v>
      </c>
    </row>
    <row r="881" spans="1:4" x14ac:dyDescent="0.25">
      <c r="A881" s="76">
        <v>111427</v>
      </c>
      <c r="B881" s="70" t="s">
        <v>1109</v>
      </c>
      <c r="C881" s="72">
        <v>0</v>
      </c>
      <c r="D881" s="71">
        <v>819.86</v>
      </c>
    </row>
    <row r="882" spans="1:4" x14ac:dyDescent="0.25">
      <c r="A882" s="76">
        <v>111430</v>
      </c>
      <c r="B882" s="70" t="s">
        <v>1108</v>
      </c>
      <c r="C882" s="72">
        <v>1709</v>
      </c>
      <c r="D882" s="71">
        <v>429.1</v>
      </c>
    </row>
    <row r="883" spans="1:4" x14ac:dyDescent="0.25">
      <c r="A883" s="76">
        <v>111431</v>
      </c>
      <c r="B883" s="70" t="s">
        <v>1107</v>
      </c>
      <c r="C883" s="72">
        <v>1440</v>
      </c>
      <c r="D883" s="71">
        <v>556.89</v>
      </c>
    </row>
    <row r="884" spans="1:4" x14ac:dyDescent="0.25">
      <c r="A884" s="76">
        <v>111440</v>
      </c>
      <c r="B884" s="70" t="s">
        <v>1106</v>
      </c>
      <c r="C884" s="72">
        <v>1520</v>
      </c>
      <c r="D884" s="71">
        <v>601.41</v>
      </c>
    </row>
    <row r="885" spans="1:4" x14ac:dyDescent="0.25">
      <c r="A885" s="76">
        <v>111441</v>
      </c>
      <c r="B885" s="70" t="s">
        <v>1105</v>
      </c>
      <c r="C885" s="72">
        <v>5040</v>
      </c>
      <c r="D885" s="71">
        <v>233.68</v>
      </c>
    </row>
    <row r="886" spans="1:4" x14ac:dyDescent="0.25">
      <c r="A886" s="76">
        <v>111450</v>
      </c>
      <c r="B886" s="70" t="s">
        <v>1104</v>
      </c>
      <c r="C886" s="72">
        <v>960</v>
      </c>
      <c r="D886" s="71">
        <v>130.81</v>
      </c>
    </row>
    <row r="887" spans="1:4" x14ac:dyDescent="0.25">
      <c r="A887" s="76">
        <v>111451</v>
      </c>
      <c r="B887" s="70" t="s">
        <v>1103</v>
      </c>
      <c r="C887" s="72">
        <v>900</v>
      </c>
      <c r="D887" s="71">
        <v>334.1</v>
      </c>
    </row>
    <row r="888" spans="1:4" x14ac:dyDescent="0.25">
      <c r="A888" s="76">
        <v>111452</v>
      </c>
      <c r="B888" s="70" t="s">
        <v>1102</v>
      </c>
      <c r="C888" s="72">
        <v>900</v>
      </c>
      <c r="D888" s="71">
        <v>375.6</v>
      </c>
    </row>
    <row r="889" spans="1:4" x14ac:dyDescent="0.25">
      <c r="A889" s="76">
        <v>111453</v>
      </c>
      <c r="B889" s="70" t="s">
        <v>1101</v>
      </c>
      <c r="C889" s="72">
        <v>900</v>
      </c>
      <c r="D889" s="71">
        <v>388.35</v>
      </c>
    </row>
    <row r="890" spans="1:4" x14ac:dyDescent="0.25">
      <c r="A890" s="76">
        <v>111454</v>
      </c>
      <c r="B890" s="70" t="s">
        <v>1100</v>
      </c>
      <c r="C890" s="72">
        <v>900</v>
      </c>
      <c r="D890" s="71">
        <v>369.65</v>
      </c>
    </row>
    <row r="891" spans="1:4" x14ac:dyDescent="0.25">
      <c r="A891" s="76">
        <v>111460</v>
      </c>
      <c r="B891" s="70" t="s">
        <v>1099</v>
      </c>
      <c r="C891" s="72">
        <v>3300</v>
      </c>
      <c r="D891" s="71">
        <v>82.33</v>
      </c>
    </row>
    <row r="892" spans="1:4" x14ac:dyDescent="0.25">
      <c r="A892" s="76">
        <v>111461</v>
      </c>
      <c r="B892" s="70" t="s">
        <v>1098</v>
      </c>
      <c r="C892" s="72">
        <v>3300</v>
      </c>
      <c r="D892" s="71">
        <v>112.33</v>
      </c>
    </row>
    <row r="893" spans="1:4" x14ac:dyDescent="0.25">
      <c r="A893" s="76">
        <v>111462</v>
      </c>
      <c r="B893" s="70" t="s">
        <v>1097</v>
      </c>
      <c r="C893" s="72">
        <v>2200</v>
      </c>
      <c r="D893" s="71">
        <v>189.13</v>
      </c>
    </row>
    <row r="894" spans="1:4" x14ac:dyDescent="0.25">
      <c r="A894" s="76">
        <v>111463</v>
      </c>
      <c r="B894" s="70" t="s">
        <v>1096</v>
      </c>
      <c r="C894" s="72">
        <v>2200</v>
      </c>
      <c r="D894" s="71">
        <v>137.93</v>
      </c>
    </row>
    <row r="895" spans="1:4" x14ac:dyDescent="0.25">
      <c r="A895" s="76">
        <v>111464</v>
      </c>
      <c r="B895" s="70" t="s">
        <v>1095</v>
      </c>
      <c r="C895" s="72">
        <v>2200</v>
      </c>
      <c r="D895" s="71">
        <v>149.13</v>
      </c>
    </row>
    <row r="896" spans="1:4" x14ac:dyDescent="0.25">
      <c r="A896" s="76">
        <v>111465</v>
      </c>
      <c r="B896" s="70" t="s">
        <v>1094</v>
      </c>
      <c r="C896" s="72">
        <v>2000</v>
      </c>
      <c r="D896" s="71">
        <v>175.67</v>
      </c>
    </row>
    <row r="897" spans="1:4" x14ac:dyDescent="0.25">
      <c r="A897" s="76">
        <v>111470</v>
      </c>
      <c r="B897" s="70" t="s">
        <v>1093</v>
      </c>
      <c r="C897" s="72">
        <v>3230</v>
      </c>
      <c r="D897" s="71">
        <v>111.66</v>
      </c>
    </row>
    <row r="898" spans="1:4" x14ac:dyDescent="0.25">
      <c r="A898" s="76">
        <v>111472</v>
      </c>
      <c r="B898" s="70" t="s">
        <v>1092</v>
      </c>
      <c r="C898" s="72">
        <v>3230</v>
      </c>
      <c r="D898" s="71">
        <v>113.01</v>
      </c>
    </row>
    <row r="899" spans="1:4" x14ac:dyDescent="0.25">
      <c r="A899" s="76">
        <v>111480</v>
      </c>
      <c r="B899" s="70" t="s">
        <v>1091</v>
      </c>
      <c r="C899" s="72">
        <v>1600</v>
      </c>
      <c r="D899" s="71">
        <v>119.29</v>
      </c>
    </row>
    <row r="900" spans="1:4" x14ac:dyDescent="0.25">
      <c r="A900" s="76">
        <v>111481</v>
      </c>
      <c r="B900" s="70" t="s">
        <v>1090</v>
      </c>
      <c r="C900" s="72">
        <v>1632</v>
      </c>
      <c r="D900" s="71">
        <v>90.38</v>
      </c>
    </row>
    <row r="901" spans="1:4" x14ac:dyDescent="0.25">
      <c r="A901" s="76">
        <v>111483</v>
      </c>
      <c r="B901" s="70" t="s">
        <v>1089</v>
      </c>
      <c r="C901" s="72">
        <v>3230</v>
      </c>
      <c r="D901" s="71">
        <v>113.01</v>
      </c>
    </row>
    <row r="902" spans="1:4" x14ac:dyDescent="0.25">
      <c r="A902" s="76">
        <v>111484</v>
      </c>
      <c r="B902" s="70" t="s">
        <v>1088</v>
      </c>
      <c r="C902" s="72">
        <v>3230</v>
      </c>
      <c r="D902" s="71">
        <v>144.15</v>
      </c>
    </row>
    <row r="903" spans="1:4" x14ac:dyDescent="0.25">
      <c r="A903" s="76">
        <v>111490</v>
      </c>
      <c r="B903" s="70" t="s">
        <v>1087</v>
      </c>
      <c r="C903" s="72">
        <v>1632</v>
      </c>
      <c r="D903" s="71">
        <v>90.38</v>
      </c>
    </row>
    <row r="904" spans="1:4" x14ac:dyDescent="0.25">
      <c r="A904" s="76">
        <v>111491</v>
      </c>
      <c r="B904" s="70" t="s">
        <v>1086</v>
      </c>
      <c r="C904" s="72">
        <v>3230</v>
      </c>
      <c r="D904" s="71">
        <v>149.71</v>
      </c>
    </row>
    <row r="905" spans="1:4" x14ac:dyDescent="0.25">
      <c r="A905" s="76">
        <v>111492</v>
      </c>
      <c r="B905" s="70" t="s">
        <v>1085</v>
      </c>
      <c r="C905" s="72">
        <v>1368</v>
      </c>
      <c r="D905" s="71">
        <v>306</v>
      </c>
    </row>
    <row r="906" spans="1:4" x14ac:dyDescent="0.25">
      <c r="A906" s="76">
        <v>111502</v>
      </c>
      <c r="B906" s="70" t="s">
        <v>1084</v>
      </c>
      <c r="C906" s="72">
        <v>920</v>
      </c>
      <c r="D906" s="71">
        <v>328</v>
      </c>
    </row>
    <row r="907" spans="1:4" x14ac:dyDescent="0.25">
      <c r="A907" s="76">
        <v>111503</v>
      </c>
      <c r="B907" s="70" t="s">
        <v>1083</v>
      </c>
      <c r="C907" s="72">
        <v>920</v>
      </c>
      <c r="D907" s="71">
        <v>322</v>
      </c>
    </row>
    <row r="908" spans="1:4" x14ac:dyDescent="0.25">
      <c r="A908" s="76">
        <v>111505</v>
      </c>
      <c r="B908" s="70" t="s">
        <v>1082</v>
      </c>
      <c r="C908" s="72">
        <v>950</v>
      </c>
      <c r="D908" s="71">
        <v>285</v>
      </c>
    </row>
    <row r="909" spans="1:4" x14ac:dyDescent="0.25">
      <c r="A909" s="76">
        <v>111506</v>
      </c>
      <c r="B909" s="70" t="s">
        <v>1081</v>
      </c>
      <c r="C909" s="72">
        <v>950</v>
      </c>
      <c r="D909" s="71">
        <v>311</v>
      </c>
    </row>
    <row r="910" spans="1:4" x14ac:dyDescent="0.25">
      <c r="A910" s="76">
        <v>111507</v>
      </c>
      <c r="B910" s="70" t="s">
        <v>1080</v>
      </c>
      <c r="C910" s="72">
        <v>950</v>
      </c>
      <c r="D910" s="71">
        <v>210</v>
      </c>
    </row>
    <row r="911" spans="1:4" x14ac:dyDescent="0.25">
      <c r="A911" s="76">
        <v>111508</v>
      </c>
      <c r="B911" s="70" t="s">
        <v>1079</v>
      </c>
      <c r="C911" s="72">
        <v>950</v>
      </c>
      <c r="D911" s="71">
        <v>199</v>
      </c>
    </row>
    <row r="912" spans="1:4" x14ac:dyDescent="0.25">
      <c r="A912" s="76">
        <v>111509</v>
      </c>
      <c r="B912" s="70" t="s">
        <v>1078</v>
      </c>
      <c r="C912" s="72">
        <v>840</v>
      </c>
      <c r="D912" s="71">
        <v>193</v>
      </c>
    </row>
    <row r="913" spans="1:4" x14ac:dyDescent="0.25">
      <c r="A913" s="76">
        <v>111510</v>
      </c>
      <c r="B913" s="70" t="s">
        <v>1077</v>
      </c>
      <c r="C913" s="72">
        <v>900</v>
      </c>
      <c r="D913" s="71">
        <v>330</v>
      </c>
    </row>
    <row r="914" spans="1:4" x14ac:dyDescent="0.25">
      <c r="A914" s="76">
        <v>111520</v>
      </c>
      <c r="B914" s="70" t="s">
        <v>1076</v>
      </c>
      <c r="C914" s="72">
        <v>950</v>
      </c>
      <c r="D914" s="71">
        <v>0</v>
      </c>
    </row>
    <row r="915" spans="1:4" x14ac:dyDescent="0.25">
      <c r="A915" s="76">
        <v>111530</v>
      </c>
      <c r="B915" s="70" t="s">
        <v>1075</v>
      </c>
      <c r="C915" s="72">
        <v>1584</v>
      </c>
      <c r="D915" s="71">
        <v>219.45</v>
      </c>
    </row>
    <row r="916" spans="1:4" x14ac:dyDescent="0.25">
      <c r="A916" s="76">
        <v>111531</v>
      </c>
      <c r="B916" s="70" t="s">
        <v>1074</v>
      </c>
      <c r="C916" s="72">
        <v>1440</v>
      </c>
      <c r="D916" s="71">
        <v>161.97</v>
      </c>
    </row>
    <row r="917" spans="1:4" x14ac:dyDescent="0.25">
      <c r="A917" s="76">
        <v>111540</v>
      </c>
      <c r="B917" s="70" t="s">
        <v>1073</v>
      </c>
      <c r="C917" s="72">
        <v>1430</v>
      </c>
      <c r="D917" s="71">
        <v>159.11000000000001</v>
      </c>
    </row>
    <row r="918" spans="1:4" x14ac:dyDescent="0.25">
      <c r="A918" s="76">
        <v>111541</v>
      </c>
      <c r="B918" s="70" t="s">
        <v>1072</v>
      </c>
      <c r="C918" s="72">
        <v>1936</v>
      </c>
      <c r="D918" s="71">
        <v>166.73</v>
      </c>
    </row>
    <row r="919" spans="1:4" x14ac:dyDescent="0.25">
      <c r="A919" s="76">
        <v>111550</v>
      </c>
      <c r="B919" s="70" t="s">
        <v>1071</v>
      </c>
      <c r="C919" s="72">
        <v>1500</v>
      </c>
      <c r="D919" s="71">
        <v>80.14</v>
      </c>
    </row>
    <row r="920" spans="1:4" x14ac:dyDescent="0.25">
      <c r="A920" s="76">
        <v>111560</v>
      </c>
      <c r="B920" s="70" t="s">
        <v>1070</v>
      </c>
      <c r="C920" s="72">
        <v>900</v>
      </c>
      <c r="D920" s="71">
        <v>156</v>
      </c>
    </row>
    <row r="921" spans="1:4" x14ac:dyDescent="0.25">
      <c r="A921" s="76">
        <v>111570</v>
      </c>
      <c r="B921" s="70" t="s">
        <v>1069</v>
      </c>
      <c r="C921" s="72">
        <v>950</v>
      </c>
      <c r="D921" s="71">
        <v>73</v>
      </c>
    </row>
    <row r="922" spans="1:4" x14ac:dyDescent="0.25">
      <c r="A922" s="76">
        <v>111572</v>
      </c>
      <c r="B922" s="70" t="s">
        <v>1068</v>
      </c>
      <c r="C922" s="72">
        <v>1300</v>
      </c>
      <c r="D922" s="71">
        <v>235.71</v>
      </c>
    </row>
    <row r="923" spans="1:4" x14ac:dyDescent="0.25">
      <c r="A923" s="76">
        <v>111573</v>
      </c>
      <c r="B923" s="70" t="s">
        <v>1067</v>
      </c>
      <c r="C923" s="72">
        <v>950</v>
      </c>
      <c r="D923" s="71">
        <v>27</v>
      </c>
    </row>
    <row r="924" spans="1:4" x14ac:dyDescent="0.25">
      <c r="A924" s="76">
        <v>111574</v>
      </c>
      <c r="B924" s="70" t="s">
        <v>1066</v>
      </c>
      <c r="C924" s="72">
        <v>950</v>
      </c>
      <c r="D924" s="71">
        <v>226</v>
      </c>
    </row>
    <row r="925" spans="1:4" x14ac:dyDescent="0.25">
      <c r="A925" s="76">
        <v>111575</v>
      </c>
      <c r="B925" s="70" t="s">
        <v>1065</v>
      </c>
      <c r="C925" s="72">
        <v>950</v>
      </c>
      <c r="D925" s="71">
        <v>65.150000000000006</v>
      </c>
    </row>
    <row r="926" spans="1:4" x14ac:dyDescent="0.25">
      <c r="A926" s="76">
        <v>111577</v>
      </c>
      <c r="B926" s="70" t="s">
        <v>1064</v>
      </c>
      <c r="C926" s="72">
        <v>1300</v>
      </c>
      <c r="D926" s="71">
        <v>340.06</v>
      </c>
    </row>
    <row r="927" spans="1:4" x14ac:dyDescent="0.25">
      <c r="A927" s="76">
        <v>111578</v>
      </c>
      <c r="B927" s="70" t="s">
        <v>1063</v>
      </c>
      <c r="C927" s="72">
        <v>1000</v>
      </c>
      <c r="D927" s="71">
        <v>553.52</v>
      </c>
    </row>
    <row r="928" spans="1:4" x14ac:dyDescent="0.25">
      <c r="A928" s="76">
        <v>111579</v>
      </c>
      <c r="B928" s="70" t="s">
        <v>1062</v>
      </c>
      <c r="C928" s="72">
        <v>950</v>
      </c>
      <c r="D928" s="71">
        <v>75.430000000000007</v>
      </c>
    </row>
    <row r="929" spans="1:4" x14ac:dyDescent="0.25">
      <c r="A929" s="76">
        <v>111580</v>
      </c>
      <c r="B929" s="70" t="s">
        <v>1061</v>
      </c>
      <c r="C929" s="72">
        <v>1250</v>
      </c>
      <c r="D929" s="71">
        <v>286.99</v>
      </c>
    </row>
    <row r="930" spans="1:4" x14ac:dyDescent="0.25">
      <c r="A930" s="76">
        <v>111581</v>
      </c>
      <c r="B930" s="70" t="s">
        <v>1060</v>
      </c>
      <c r="C930" s="72">
        <v>1170</v>
      </c>
      <c r="D930" s="71">
        <v>294</v>
      </c>
    </row>
    <row r="931" spans="1:4" x14ac:dyDescent="0.25">
      <c r="A931" s="76">
        <v>111590</v>
      </c>
      <c r="B931" s="70" t="s">
        <v>1059</v>
      </c>
      <c r="C931" s="72">
        <v>2200</v>
      </c>
      <c r="D931" s="71">
        <v>65</v>
      </c>
    </row>
    <row r="932" spans="1:4" x14ac:dyDescent="0.25">
      <c r="A932" s="76">
        <v>111601</v>
      </c>
      <c r="B932" s="70" t="s">
        <v>1058</v>
      </c>
      <c r="C932" s="72">
        <v>950</v>
      </c>
      <c r="D932" s="71">
        <v>986</v>
      </c>
    </row>
    <row r="933" spans="1:4" x14ac:dyDescent="0.25">
      <c r="A933" s="76">
        <v>111610</v>
      </c>
      <c r="B933" s="70" t="s">
        <v>1057</v>
      </c>
      <c r="C933" s="72">
        <v>1300</v>
      </c>
      <c r="D933" s="71">
        <v>268</v>
      </c>
    </row>
    <row r="934" spans="1:4" x14ac:dyDescent="0.25">
      <c r="A934" s="76">
        <v>111620</v>
      </c>
      <c r="B934" s="70" t="s">
        <v>1056</v>
      </c>
      <c r="C934" s="72">
        <v>1200</v>
      </c>
      <c r="D934" s="71">
        <v>102.96</v>
      </c>
    </row>
    <row r="935" spans="1:4" x14ac:dyDescent="0.25">
      <c r="A935" s="76">
        <v>111630</v>
      </c>
      <c r="B935" s="70" t="s">
        <v>1055</v>
      </c>
      <c r="C935" s="72">
        <v>1500</v>
      </c>
      <c r="D935" s="71">
        <v>503.02</v>
      </c>
    </row>
    <row r="936" spans="1:4" x14ac:dyDescent="0.25">
      <c r="A936" s="76">
        <v>111643</v>
      </c>
      <c r="B936" s="70" t="s">
        <v>1054</v>
      </c>
      <c r="C936" s="72">
        <v>1584</v>
      </c>
      <c r="D936" s="71">
        <v>520.54</v>
      </c>
    </row>
    <row r="937" spans="1:4" x14ac:dyDescent="0.25">
      <c r="A937" s="76">
        <v>111650</v>
      </c>
      <c r="B937" s="70" t="s">
        <v>1053</v>
      </c>
      <c r="C937" s="72">
        <v>3744</v>
      </c>
      <c r="D937" s="71">
        <v>242.12</v>
      </c>
    </row>
    <row r="938" spans="1:4" x14ac:dyDescent="0.25">
      <c r="A938" s="76">
        <v>111661</v>
      </c>
      <c r="B938" s="70" t="s">
        <v>1052</v>
      </c>
      <c r="C938" s="72">
        <v>1000</v>
      </c>
      <c r="D938" s="71">
        <v>257.8</v>
      </c>
    </row>
    <row r="939" spans="1:4" x14ac:dyDescent="0.25">
      <c r="A939" s="76">
        <v>111670</v>
      </c>
      <c r="B939" s="70" t="s">
        <v>1051</v>
      </c>
      <c r="C939" s="72">
        <v>1000</v>
      </c>
      <c r="D939" s="71">
        <v>1311.35</v>
      </c>
    </row>
    <row r="940" spans="1:4" x14ac:dyDescent="0.25">
      <c r="A940" s="76">
        <v>111680</v>
      </c>
      <c r="B940" s="70" t="s">
        <v>1050</v>
      </c>
      <c r="C940" s="72">
        <v>2912</v>
      </c>
      <c r="D940" s="71">
        <v>166.5</v>
      </c>
    </row>
    <row r="941" spans="1:4" x14ac:dyDescent="0.25">
      <c r="A941" s="76">
        <v>111691</v>
      </c>
      <c r="B941" s="70" t="s">
        <v>1049</v>
      </c>
      <c r="C941" s="72">
        <v>1440</v>
      </c>
      <c r="D941" s="71">
        <v>186.67</v>
      </c>
    </row>
    <row r="942" spans="1:4" x14ac:dyDescent="0.25">
      <c r="A942" s="76">
        <v>111692</v>
      </c>
      <c r="B942" s="70" t="s">
        <v>1048</v>
      </c>
      <c r="C942" s="72">
        <v>1440</v>
      </c>
      <c r="D942" s="71">
        <v>168.14</v>
      </c>
    </row>
    <row r="943" spans="1:4" x14ac:dyDescent="0.25">
      <c r="A943" s="76">
        <v>111693</v>
      </c>
      <c r="B943" s="70" t="s">
        <v>1047</v>
      </c>
      <c r="C943" s="72">
        <v>1620</v>
      </c>
      <c r="D943" s="71">
        <v>183.04</v>
      </c>
    </row>
    <row r="944" spans="1:4" x14ac:dyDescent="0.25">
      <c r="A944" s="76">
        <v>111694</v>
      </c>
      <c r="B944" s="70" t="s">
        <v>1046</v>
      </c>
      <c r="C944" s="72">
        <v>1620</v>
      </c>
      <c r="D944" s="71">
        <v>187.96</v>
      </c>
    </row>
    <row r="945" spans="1:4" x14ac:dyDescent="0.25">
      <c r="A945" s="76">
        <v>111700</v>
      </c>
      <c r="B945" s="70" t="s">
        <v>1045</v>
      </c>
      <c r="C945" s="72">
        <v>1440</v>
      </c>
      <c r="D945" s="71">
        <v>152.80000000000001</v>
      </c>
    </row>
    <row r="946" spans="1:4" x14ac:dyDescent="0.25">
      <c r="A946" s="76">
        <v>111701</v>
      </c>
      <c r="B946" s="70" t="s">
        <v>1044</v>
      </c>
      <c r="C946" s="72">
        <v>1440</v>
      </c>
      <c r="D946" s="71">
        <v>190.43</v>
      </c>
    </row>
    <row r="947" spans="1:4" x14ac:dyDescent="0.25">
      <c r="A947" s="76">
        <v>111702</v>
      </c>
      <c r="B947" s="70" t="s">
        <v>1043</v>
      </c>
      <c r="C947" s="72">
        <v>1440</v>
      </c>
      <c r="D947" s="71">
        <v>189.98</v>
      </c>
    </row>
    <row r="948" spans="1:4" x14ac:dyDescent="0.25">
      <c r="A948" s="76">
        <v>111703</v>
      </c>
      <c r="B948" s="70" t="s">
        <v>1042</v>
      </c>
      <c r="C948" s="72">
        <v>2160</v>
      </c>
      <c r="D948" s="71">
        <v>151.79</v>
      </c>
    </row>
    <row r="949" spans="1:4" x14ac:dyDescent="0.25">
      <c r="A949" s="76">
        <v>111710</v>
      </c>
      <c r="B949" s="70" t="s">
        <v>1041</v>
      </c>
      <c r="C949" s="72">
        <v>2304</v>
      </c>
      <c r="D949" s="71">
        <v>200</v>
      </c>
    </row>
    <row r="950" spans="1:4" x14ac:dyDescent="0.25">
      <c r="A950" s="76">
        <v>111720</v>
      </c>
      <c r="B950" s="70" t="s">
        <v>1040</v>
      </c>
      <c r="C950" s="72">
        <v>1000</v>
      </c>
      <c r="D950" s="71">
        <v>257.8</v>
      </c>
    </row>
    <row r="951" spans="1:4" x14ac:dyDescent="0.25">
      <c r="A951" s="76">
        <v>111721</v>
      </c>
      <c r="B951" s="70" t="s">
        <v>1039</v>
      </c>
      <c r="C951" s="72">
        <v>1000</v>
      </c>
      <c r="D951" s="71">
        <v>257.8</v>
      </c>
    </row>
    <row r="952" spans="1:4" x14ac:dyDescent="0.25">
      <c r="A952" s="76">
        <v>111722</v>
      </c>
      <c r="B952" s="70" t="s">
        <v>1038</v>
      </c>
      <c r="C952" s="72">
        <v>1000</v>
      </c>
      <c r="D952" s="71">
        <v>257.8</v>
      </c>
    </row>
    <row r="953" spans="1:4" x14ac:dyDescent="0.25">
      <c r="A953" s="76">
        <v>111723</v>
      </c>
      <c r="B953" s="70" t="s">
        <v>1037</v>
      </c>
      <c r="C953" s="72">
        <v>1000</v>
      </c>
      <c r="D953" s="71">
        <v>257.8</v>
      </c>
    </row>
    <row r="954" spans="1:4" x14ac:dyDescent="0.25">
      <c r="A954" s="76">
        <v>111724</v>
      </c>
      <c r="B954" s="70" t="s">
        <v>1036</v>
      </c>
      <c r="C954" s="72">
        <v>1000</v>
      </c>
      <c r="D954" s="71">
        <v>257.8</v>
      </c>
    </row>
    <row r="955" spans="1:4" x14ac:dyDescent="0.25">
      <c r="A955" s="76">
        <v>111731</v>
      </c>
      <c r="B955" s="70" t="s">
        <v>1035</v>
      </c>
      <c r="C955" s="72">
        <v>1440</v>
      </c>
      <c r="D955" s="71">
        <v>211.66</v>
      </c>
    </row>
    <row r="956" spans="1:4" x14ac:dyDescent="0.25">
      <c r="A956" s="76">
        <v>111732</v>
      </c>
      <c r="B956" s="70" t="s">
        <v>1034</v>
      </c>
      <c r="C956" s="72">
        <v>1344</v>
      </c>
      <c r="D956" s="71">
        <v>224</v>
      </c>
    </row>
    <row r="957" spans="1:4" x14ac:dyDescent="0.25">
      <c r="A957" s="76">
        <v>111740</v>
      </c>
      <c r="B957" s="70" t="s">
        <v>1033</v>
      </c>
      <c r="C957" s="72">
        <v>1248</v>
      </c>
      <c r="D957" s="71">
        <v>224</v>
      </c>
    </row>
    <row r="958" spans="1:4" x14ac:dyDescent="0.25">
      <c r="A958" s="76">
        <v>111741</v>
      </c>
      <c r="B958" s="70" t="s">
        <v>1032</v>
      </c>
      <c r="C958" s="72">
        <v>1248</v>
      </c>
      <c r="D958" s="71">
        <v>276</v>
      </c>
    </row>
    <row r="959" spans="1:4" x14ac:dyDescent="0.25">
      <c r="A959" s="76">
        <v>111750</v>
      </c>
      <c r="B959" s="70" t="s">
        <v>1031</v>
      </c>
      <c r="C959" s="72">
        <v>2940</v>
      </c>
      <c r="D959" s="71">
        <v>170.25</v>
      </c>
    </row>
    <row r="960" spans="1:4" x14ac:dyDescent="0.25">
      <c r="A960" s="76">
        <v>111751</v>
      </c>
      <c r="B960" s="70" t="s">
        <v>1030</v>
      </c>
      <c r="C960" s="72">
        <v>1470</v>
      </c>
      <c r="D960" s="71">
        <v>204.85</v>
      </c>
    </row>
    <row r="961" spans="1:4" x14ac:dyDescent="0.25">
      <c r="A961" s="76">
        <v>111761</v>
      </c>
      <c r="B961" s="70" t="s">
        <v>1029</v>
      </c>
      <c r="C961" s="72">
        <v>950</v>
      </c>
      <c r="D961" s="71">
        <v>290</v>
      </c>
    </row>
  </sheetData>
  <autoFilter ref="A1:D961" xr:uid="{4053FBDB-2CBA-402D-9BCC-BF89D4AD0059}"/>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460D3-A519-41A3-AB93-1878D2170DBF}">
  <dimension ref="A1:Q129"/>
  <sheetViews>
    <sheetView topLeftCell="A115" workbookViewId="0">
      <selection activeCell="A129" sqref="A129"/>
    </sheetView>
  </sheetViews>
  <sheetFormatPr defaultRowHeight="15" x14ac:dyDescent="0.25"/>
  <cols>
    <col min="1" max="1" width="49.140625" bestFit="1" customWidth="1"/>
    <col min="2" max="2" width="9.42578125" bestFit="1" customWidth="1"/>
    <col min="3" max="3" width="10.140625" bestFit="1" customWidth="1"/>
    <col min="4" max="4" width="42.85546875" bestFit="1" customWidth="1"/>
    <col min="5" max="5" width="58.85546875" bestFit="1" customWidth="1"/>
    <col min="6" max="6" width="29.28515625" bestFit="1" customWidth="1"/>
    <col min="7" max="7" width="29.42578125" bestFit="1" customWidth="1"/>
    <col min="8" max="8" width="40.5703125" bestFit="1" customWidth="1"/>
    <col min="9" max="9" width="28" bestFit="1" customWidth="1"/>
    <col min="10" max="10" width="15" bestFit="1" customWidth="1"/>
    <col min="11" max="11" width="43.28515625" bestFit="1" customWidth="1"/>
    <col min="12" max="12" width="35.28515625" bestFit="1" customWidth="1"/>
    <col min="13" max="13" width="41.140625" bestFit="1" customWidth="1"/>
    <col min="14" max="14" width="38.28515625" bestFit="1" customWidth="1"/>
    <col min="15" max="15" width="18.140625" bestFit="1" customWidth="1"/>
    <col min="16" max="16" width="10.140625" bestFit="1" customWidth="1"/>
    <col min="17" max="17" width="13.140625" bestFit="1" customWidth="1"/>
  </cols>
  <sheetData>
    <row r="1" spans="1:17" x14ac:dyDescent="0.25">
      <c r="A1" s="7" t="s">
        <v>30</v>
      </c>
      <c r="B1" s="7" t="s">
        <v>29</v>
      </c>
      <c r="C1" s="7" t="s">
        <v>31</v>
      </c>
      <c r="D1" s="7" t="s">
        <v>10</v>
      </c>
      <c r="E1" s="7" t="s">
        <v>32</v>
      </c>
      <c r="F1" s="7" t="s">
        <v>33</v>
      </c>
      <c r="G1" s="7" t="s">
        <v>34</v>
      </c>
      <c r="H1" s="7" t="s">
        <v>35</v>
      </c>
      <c r="I1" s="7" t="s">
        <v>725</v>
      </c>
      <c r="J1" s="7" t="s">
        <v>36</v>
      </c>
      <c r="K1" s="7" t="s">
        <v>985</v>
      </c>
      <c r="L1" s="7" t="s">
        <v>37</v>
      </c>
      <c r="M1" s="7" t="s">
        <v>11</v>
      </c>
      <c r="N1" s="7" t="s">
        <v>12</v>
      </c>
      <c r="O1" s="7" t="s">
        <v>13</v>
      </c>
      <c r="P1" s="7" t="s">
        <v>38</v>
      </c>
      <c r="Q1" s="7" t="s">
        <v>39</v>
      </c>
    </row>
    <row r="2" spans="1:17" x14ac:dyDescent="0.25">
      <c r="A2" s="8" t="s">
        <v>724</v>
      </c>
      <c r="B2" s="8"/>
      <c r="C2" s="8"/>
      <c r="D2" s="8"/>
      <c r="E2" s="8"/>
      <c r="F2" s="8"/>
      <c r="G2" s="8"/>
      <c r="H2" s="8"/>
      <c r="I2" s="8"/>
      <c r="J2" s="8"/>
      <c r="K2" s="8"/>
      <c r="L2" s="8"/>
      <c r="M2" s="8"/>
      <c r="N2" s="8"/>
      <c r="O2" s="8"/>
      <c r="P2" s="8"/>
      <c r="Q2" s="8"/>
    </row>
    <row r="3" spans="1:17" x14ac:dyDescent="0.25">
      <c r="A3" s="8" t="str">
        <f t="shared" ref="A3:A26" si="0">_xlfn.CONCAT(C3," - ", D3)</f>
        <v>H001 - Torah High School of Long Beach</v>
      </c>
      <c r="B3" s="8" t="s">
        <v>48</v>
      </c>
      <c r="C3" s="8" t="s">
        <v>49</v>
      </c>
      <c r="D3" s="8" t="s">
        <v>50</v>
      </c>
      <c r="E3" s="8" t="str">
        <f t="shared" ref="E3:E26" si="1">_xlfn.CONCAT(N3,", ",O3, ", ",P3," ",Q3)</f>
        <v>205 W Beech St, Long Beach, NY 11561</v>
      </c>
      <c r="F3" s="8" t="s">
        <v>15</v>
      </c>
      <c r="G3" s="8" t="s">
        <v>51</v>
      </c>
      <c r="H3" s="8" t="s">
        <v>52</v>
      </c>
      <c r="I3" s="8" t="s">
        <v>726</v>
      </c>
      <c r="J3" s="8" t="s">
        <v>14</v>
      </c>
      <c r="K3" s="9"/>
      <c r="L3" s="8" t="s">
        <v>40</v>
      </c>
      <c r="M3" s="8" t="s">
        <v>50</v>
      </c>
      <c r="N3" s="8" t="s">
        <v>53</v>
      </c>
      <c r="O3" s="8" t="s">
        <v>20</v>
      </c>
      <c r="P3" s="8" t="s">
        <v>41</v>
      </c>
      <c r="Q3" s="8" t="s">
        <v>54</v>
      </c>
    </row>
    <row r="4" spans="1:17" x14ac:dyDescent="0.25">
      <c r="A4" s="8" t="str">
        <f t="shared" si="0"/>
        <v>H003 - Beth Jacob Elementary School</v>
      </c>
      <c r="B4" s="8" t="s">
        <v>48</v>
      </c>
      <c r="C4" s="8" t="s">
        <v>55</v>
      </c>
      <c r="D4" s="8" t="s">
        <v>56</v>
      </c>
      <c r="E4" s="8" t="str">
        <f t="shared" si="1"/>
        <v>142 Broome St, New York, NY 10002</v>
      </c>
      <c r="F4" s="8" t="s">
        <v>15</v>
      </c>
      <c r="G4" s="8" t="s">
        <v>57</v>
      </c>
      <c r="H4" s="8" t="s">
        <v>58</v>
      </c>
      <c r="I4" s="8" t="s">
        <v>727</v>
      </c>
      <c r="J4" s="8" t="s">
        <v>14</v>
      </c>
      <c r="K4" s="9"/>
      <c r="L4" s="8" t="s">
        <v>40</v>
      </c>
      <c r="M4" s="8" t="s">
        <v>56</v>
      </c>
      <c r="N4" s="8" t="s">
        <v>59</v>
      </c>
      <c r="O4" s="8" t="s">
        <v>22</v>
      </c>
      <c r="P4" s="8" t="s">
        <v>41</v>
      </c>
      <c r="Q4" s="8" t="s">
        <v>60</v>
      </c>
    </row>
    <row r="5" spans="1:17" x14ac:dyDescent="0.25">
      <c r="A5" s="8" t="str">
        <f t="shared" si="0"/>
        <v>H004 - Mesivta Tifereth Jerusalem</v>
      </c>
      <c r="B5" s="8" t="s">
        <v>48</v>
      </c>
      <c r="C5" s="8" t="s">
        <v>61</v>
      </c>
      <c r="D5" s="8" t="s">
        <v>62</v>
      </c>
      <c r="E5" s="8" t="str">
        <f t="shared" si="1"/>
        <v>145 East Broadway, New York, NY 10002</v>
      </c>
      <c r="F5" s="8" t="s">
        <v>15</v>
      </c>
      <c r="G5" s="8" t="s">
        <v>63</v>
      </c>
      <c r="H5" s="8" t="s">
        <v>64</v>
      </c>
      <c r="I5" s="8" t="s">
        <v>728</v>
      </c>
      <c r="J5" s="8" t="s">
        <v>14</v>
      </c>
      <c r="K5" s="9"/>
      <c r="L5" s="8" t="s">
        <v>40</v>
      </c>
      <c r="M5" s="8" t="s">
        <v>62</v>
      </c>
      <c r="N5" s="8" t="s">
        <v>65</v>
      </c>
      <c r="O5" s="8" t="s">
        <v>22</v>
      </c>
      <c r="P5" s="8" t="s">
        <v>41</v>
      </c>
      <c r="Q5" s="8" t="s">
        <v>60</v>
      </c>
    </row>
    <row r="6" spans="1:17" x14ac:dyDescent="0.25">
      <c r="A6" s="8" t="str">
        <f t="shared" si="0"/>
        <v>H006 - Talmud Torah Dnitra</v>
      </c>
      <c r="B6" s="8" t="s">
        <v>48</v>
      </c>
      <c r="C6" s="8" t="s">
        <v>66</v>
      </c>
      <c r="D6" s="8" t="s">
        <v>67</v>
      </c>
      <c r="E6" s="8" t="str">
        <f t="shared" si="1"/>
        <v>1005-07 Bedford Avenue, Brooklyn, NY 11205</v>
      </c>
      <c r="F6" s="8" t="s">
        <v>15</v>
      </c>
      <c r="G6" s="8" t="s">
        <v>68</v>
      </c>
      <c r="H6" s="8" t="s">
        <v>69</v>
      </c>
      <c r="I6" s="8" t="s">
        <v>729</v>
      </c>
      <c r="J6" s="8" t="s">
        <v>14</v>
      </c>
      <c r="K6" s="9"/>
      <c r="L6" s="8" t="s">
        <v>40</v>
      </c>
      <c r="M6" s="8" t="s">
        <v>67</v>
      </c>
      <c r="N6" s="8" t="s">
        <v>70</v>
      </c>
      <c r="O6" s="8" t="s">
        <v>21</v>
      </c>
      <c r="P6" s="8" t="s">
        <v>41</v>
      </c>
      <c r="Q6" s="8" t="s">
        <v>71</v>
      </c>
    </row>
    <row r="7" spans="1:17" x14ac:dyDescent="0.25">
      <c r="A7" s="8" t="str">
        <f t="shared" si="0"/>
        <v>H007 - Yeshiva Yesoda Hatorah Vetz Chaim</v>
      </c>
      <c r="B7" s="8" t="s">
        <v>48</v>
      </c>
      <c r="C7" s="8" t="s">
        <v>72</v>
      </c>
      <c r="D7" s="8" t="s">
        <v>73</v>
      </c>
      <c r="E7" s="8" t="str">
        <f t="shared" si="1"/>
        <v>180 Division Avenue, Brooklyn, NY 11211</v>
      </c>
      <c r="F7" s="8" t="s">
        <v>15</v>
      </c>
      <c r="G7" s="8" t="s">
        <v>74</v>
      </c>
      <c r="H7" s="8" t="s">
        <v>75</v>
      </c>
      <c r="I7" s="8" t="s">
        <v>730</v>
      </c>
      <c r="J7" s="8" t="s">
        <v>14</v>
      </c>
      <c r="K7" s="9"/>
      <c r="L7" s="8" t="s">
        <v>40</v>
      </c>
      <c r="M7" s="8" t="s">
        <v>73</v>
      </c>
      <c r="N7" s="8" t="s">
        <v>76</v>
      </c>
      <c r="O7" s="8" t="s">
        <v>21</v>
      </c>
      <c r="P7" s="8" t="s">
        <v>41</v>
      </c>
      <c r="Q7" s="8" t="s">
        <v>77</v>
      </c>
    </row>
    <row r="8" spans="1:17" x14ac:dyDescent="0.25">
      <c r="A8" s="8" t="str">
        <f t="shared" si="0"/>
        <v>H008 - KHHD Yoel of Satmar BP dba CUTA</v>
      </c>
      <c r="B8" s="8" t="s">
        <v>48</v>
      </c>
      <c r="C8" s="8" t="s">
        <v>78</v>
      </c>
      <c r="D8" s="8" t="s">
        <v>79</v>
      </c>
      <c r="E8" s="8" t="str">
        <f t="shared" si="1"/>
        <v>76 Rutledge Street, Brooklyn, NY 11211</v>
      </c>
      <c r="F8" s="8" t="s">
        <v>80</v>
      </c>
      <c r="G8" s="8" t="s">
        <v>81</v>
      </c>
      <c r="H8" s="8" t="s">
        <v>82</v>
      </c>
      <c r="I8" s="8" t="s">
        <v>731</v>
      </c>
      <c r="J8" s="8" t="s">
        <v>14</v>
      </c>
      <c r="K8" s="9"/>
      <c r="L8" s="8" t="s">
        <v>40</v>
      </c>
      <c r="M8" s="8" t="s">
        <v>79</v>
      </c>
      <c r="N8" s="8" t="s">
        <v>83</v>
      </c>
      <c r="O8" s="8" t="s">
        <v>21</v>
      </c>
      <c r="P8" s="8" t="s">
        <v>41</v>
      </c>
      <c r="Q8" s="8" t="s">
        <v>77</v>
      </c>
    </row>
    <row r="9" spans="1:17" x14ac:dyDescent="0.25">
      <c r="A9" s="8" t="str">
        <f t="shared" si="0"/>
        <v>H009 - Ach Tov V'Chesed</v>
      </c>
      <c r="B9" s="8" t="s">
        <v>48</v>
      </c>
      <c r="C9" s="8" t="s">
        <v>84</v>
      </c>
      <c r="D9" s="8" t="s">
        <v>85</v>
      </c>
      <c r="E9" s="8" t="str">
        <f t="shared" si="1"/>
        <v>27 Skillman St, Brooklyn, NY 11206</v>
      </c>
      <c r="F9" s="8" t="s">
        <v>15</v>
      </c>
      <c r="G9" s="8" t="s">
        <v>86</v>
      </c>
      <c r="H9" s="8" t="s">
        <v>87</v>
      </c>
      <c r="I9" s="8" t="s">
        <v>732</v>
      </c>
      <c r="J9" s="8" t="s">
        <v>14</v>
      </c>
      <c r="K9" s="9"/>
      <c r="L9" s="8" t="s">
        <v>40</v>
      </c>
      <c r="M9" s="8" t="s">
        <v>85</v>
      </c>
      <c r="N9" s="8" t="s">
        <v>88</v>
      </c>
      <c r="O9" s="8" t="s">
        <v>21</v>
      </c>
      <c r="P9" s="8" t="s">
        <v>41</v>
      </c>
      <c r="Q9" s="8" t="s">
        <v>89</v>
      </c>
    </row>
    <row r="10" spans="1:17" x14ac:dyDescent="0.25">
      <c r="A10" s="8" t="str">
        <f t="shared" si="0"/>
        <v>H010 - Cong Yeshuos Moshe Of Williamsburg</v>
      </c>
      <c r="B10" s="8" t="s">
        <v>48</v>
      </c>
      <c r="C10" s="8" t="s">
        <v>90</v>
      </c>
      <c r="D10" s="8" t="s">
        <v>91</v>
      </c>
      <c r="E10" s="8" t="str">
        <f t="shared" si="1"/>
        <v>77-87 Wallabout Street, Brooklyn, NY 11249</v>
      </c>
      <c r="F10" s="8" t="s">
        <v>15</v>
      </c>
      <c r="G10" s="8" t="s">
        <v>92</v>
      </c>
      <c r="H10" s="8" t="s">
        <v>93</v>
      </c>
      <c r="I10" s="8" t="s">
        <v>733</v>
      </c>
      <c r="J10" s="8" t="s">
        <v>14</v>
      </c>
      <c r="K10" s="9"/>
      <c r="L10" s="8" t="s">
        <v>40</v>
      </c>
      <c r="M10" s="8" t="s">
        <v>91</v>
      </c>
      <c r="N10" s="8" t="s">
        <v>94</v>
      </c>
      <c r="O10" s="8" t="s">
        <v>21</v>
      </c>
      <c r="P10" s="8" t="s">
        <v>41</v>
      </c>
      <c r="Q10" s="8" t="s">
        <v>95</v>
      </c>
    </row>
    <row r="11" spans="1:17" x14ac:dyDescent="0.25">
      <c r="A11" s="8" t="str">
        <f t="shared" si="0"/>
        <v>H011 - Beth Chana School</v>
      </c>
      <c r="B11" s="8" t="s">
        <v>48</v>
      </c>
      <c r="C11" s="8" t="s">
        <v>96</v>
      </c>
      <c r="D11" s="8" t="s">
        <v>97</v>
      </c>
      <c r="E11" s="8" t="str">
        <f t="shared" si="1"/>
        <v>712 Bedford Avenue, Brooklyn, NY 11206</v>
      </c>
      <c r="F11" s="8" t="s">
        <v>15</v>
      </c>
      <c r="G11" s="8" t="s">
        <v>98</v>
      </c>
      <c r="H11" s="8" t="s">
        <v>99</v>
      </c>
      <c r="I11" s="8" t="s">
        <v>734</v>
      </c>
      <c r="J11" s="8" t="s">
        <v>14</v>
      </c>
      <c r="K11" s="9"/>
      <c r="L11" s="8" t="s">
        <v>40</v>
      </c>
      <c r="M11" s="8" t="s">
        <v>97</v>
      </c>
      <c r="N11" s="8" t="s">
        <v>100</v>
      </c>
      <c r="O11" s="8" t="s">
        <v>21</v>
      </c>
      <c r="P11" s="8" t="s">
        <v>41</v>
      </c>
      <c r="Q11" s="8" t="s">
        <v>89</v>
      </c>
    </row>
    <row r="12" spans="1:17" x14ac:dyDescent="0.25">
      <c r="A12" s="8" t="str">
        <f t="shared" si="0"/>
        <v>H012 - Yeshiva Bnos Ahavas Israel</v>
      </c>
      <c r="B12" s="8" t="s">
        <v>48</v>
      </c>
      <c r="C12" s="8" t="s">
        <v>101</v>
      </c>
      <c r="D12" s="8" t="s">
        <v>102</v>
      </c>
      <c r="E12" s="8" t="str">
        <f t="shared" si="1"/>
        <v>2 Lee Avenue, Brooklyn, NY 11211</v>
      </c>
      <c r="F12" s="8" t="s">
        <v>15</v>
      </c>
      <c r="G12" s="8" t="s">
        <v>103</v>
      </c>
      <c r="H12" s="8" t="s">
        <v>104</v>
      </c>
      <c r="I12" s="8" t="s">
        <v>735</v>
      </c>
      <c r="J12" s="8" t="s">
        <v>14</v>
      </c>
      <c r="K12" s="9"/>
      <c r="L12" s="8" t="s">
        <v>40</v>
      </c>
      <c r="M12" s="8" t="s">
        <v>102</v>
      </c>
      <c r="N12" s="8" t="s">
        <v>105</v>
      </c>
      <c r="O12" s="8" t="s">
        <v>21</v>
      </c>
      <c r="P12" s="8" t="s">
        <v>41</v>
      </c>
      <c r="Q12" s="8" t="s">
        <v>77</v>
      </c>
    </row>
    <row r="13" spans="1:17" x14ac:dyDescent="0.25">
      <c r="A13" s="8" t="str">
        <f t="shared" si="0"/>
        <v>H013 - Yeshiva Kehilath Yakov Pupa</v>
      </c>
      <c r="B13" s="8" t="s">
        <v>48</v>
      </c>
      <c r="C13" s="8" t="s">
        <v>106</v>
      </c>
      <c r="D13" s="8" t="s">
        <v>107</v>
      </c>
      <c r="E13" s="8" t="str">
        <f t="shared" si="1"/>
        <v>638 Bedford Avenue, Brooklyn, NY 11249</v>
      </c>
      <c r="F13" s="8" t="s">
        <v>15</v>
      </c>
      <c r="G13" s="8" t="s">
        <v>108</v>
      </c>
      <c r="H13" s="8" t="s">
        <v>109</v>
      </c>
      <c r="I13" s="8" t="s">
        <v>736</v>
      </c>
      <c r="J13" s="8" t="s">
        <v>14</v>
      </c>
      <c r="K13" s="9"/>
      <c r="L13" s="8" t="s">
        <v>40</v>
      </c>
      <c r="M13" s="8" t="s">
        <v>107</v>
      </c>
      <c r="N13" s="8" t="s">
        <v>110</v>
      </c>
      <c r="O13" s="8" t="s">
        <v>21</v>
      </c>
      <c r="P13" s="8" t="s">
        <v>41</v>
      </c>
      <c r="Q13" s="8" t="s">
        <v>95</v>
      </c>
    </row>
    <row r="14" spans="1:17" x14ac:dyDescent="0.25">
      <c r="A14" s="8" t="str">
        <f t="shared" si="0"/>
        <v>H014 - Yeshiva Mesivta Arugath Habosem</v>
      </c>
      <c r="B14" s="8" t="s">
        <v>48</v>
      </c>
      <c r="C14" s="8" t="s">
        <v>111</v>
      </c>
      <c r="D14" s="8" t="s">
        <v>112</v>
      </c>
      <c r="E14" s="8" t="str">
        <f t="shared" si="1"/>
        <v>40 Lynch Street, Brooklyn, NY 11206</v>
      </c>
      <c r="F14" s="8" t="s">
        <v>15</v>
      </c>
      <c r="G14" s="8" t="s">
        <v>113</v>
      </c>
      <c r="H14" s="8" t="s">
        <v>114</v>
      </c>
      <c r="I14" s="8" t="s">
        <v>737</v>
      </c>
      <c r="J14" s="8" t="s">
        <v>14</v>
      </c>
      <c r="K14" s="9"/>
      <c r="L14" s="8" t="s">
        <v>40</v>
      </c>
      <c r="M14" s="8" t="s">
        <v>112</v>
      </c>
      <c r="N14" s="8" t="s">
        <v>115</v>
      </c>
      <c r="O14" s="8" t="s">
        <v>21</v>
      </c>
      <c r="P14" s="8" t="s">
        <v>41</v>
      </c>
      <c r="Q14" s="8" t="s">
        <v>89</v>
      </c>
    </row>
    <row r="15" spans="1:17" x14ac:dyDescent="0.25">
      <c r="A15" s="8" t="str">
        <f t="shared" si="0"/>
        <v>H015 - Mosdos Chasidei Square</v>
      </c>
      <c r="B15" s="8" t="s">
        <v>48</v>
      </c>
      <c r="C15" s="8" t="s">
        <v>116</v>
      </c>
      <c r="D15" s="8" t="s">
        <v>117</v>
      </c>
      <c r="E15" s="8" t="str">
        <f t="shared" si="1"/>
        <v>105 Heyward Street, Brooklyn, NY 11206</v>
      </c>
      <c r="F15" s="8" t="s">
        <v>15</v>
      </c>
      <c r="G15" s="8" t="s">
        <v>118</v>
      </c>
      <c r="H15" s="8" t="s">
        <v>119</v>
      </c>
      <c r="I15" s="8" t="s">
        <v>738</v>
      </c>
      <c r="J15" s="8" t="s">
        <v>14</v>
      </c>
      <c r="K15" s="9"/>
      <c r="L15" s="8" t="s">
        <v>40</v>
      </c>
      <c r="M15" s="8" t="s">
        <v>117</v>
      </c>
      <c r="N15" s="8" t="s">
        <v>120</v>
      </c>
      <c r="O15" s="8" t="s">
        <v>21</v>
      </c>
      <c r="P15" s="8" t="s">
        <v>41</v>
      </c>
      <c r="Q15" s="8" t="s">
        <v>89</v>
      </c>
    </row>
    <row r="16" spans="1:17" x14ac:dyDescent="0.25">
      <c r="A16" s="8" t="str">
        <f t="shared" si="0"/>
        <v>H016 - Talmud Torah Bnei Shimon Yisroel Sopron</v>
      </c>
      <c r="B16" s="8" t="s">
        <v>48</v>
      </c>
      <c r="C16" s="8" t="s">
        <v>121</v>
      </c>
      <c r="D16" s="8" t="s">
        <v>122</v>
      </c>
      <c r="E16" s="8" t="str">
        <f t="shared" si="1"/>
        <v>18 Warsoff Place, Brooklyn, NY 11205</v>
      </c>
      <c r="F16" s="8" t="s">
        <v>15</v>
      </c>
      <c r="G16" s="8" t="s">
        <v>123</v>
      </c>
      <c r="H16" s="8" t="s">
        <v>124</v>
      </c>
      <c r="I16" s="8" t="s">
        <v>739</v>
      </c>
      <c r="J16" s="8" t="s">
        <v>14</v>
      </c>
      <c r="K16" s="9"/>
      <c r="L16" s="8" t="s">
        <v>40</v>
      </c>
      <c r="M16" s="8" t="s">
        <v>122</v>
      </c>
      <c r="N16" s="8" t="s">
        <v>125</v>
      </c>
      <c r="O16" s="8" t="s">
        <v>21</v>
      </c>
      <c r="P16" s="8" t="s">
        <v>41</v>
      </c>
      <c r="Q16" s="8" t="s">
        <v>71</v>
      </c>
    </row>
    <row r="17" spans="1:17" x14ac:dyDescent="0.25">
      <c r="A17" s="8" t="str">
        <f t="shared" si="0"/>
        <v>H017 - Yeshiva Beth Hillel Of Williamsburg</v>
      </c>
      <c r="B17" s="8" t="s">
        <v>48</v>
      </c>
      <c r="C17" s="8" t="s">
        <v>126</v>
      </c>
      <c r="D17" s="8" t="s">
        <v>127</v>
      </c>
      <c r="E17" s="8" t="str">
        <f t="shared" si="1"/>
        <v>35 Hewes Street, Brooklyn, NY 11249</v>
      </c>
      <c r="F17" s="8" t="s">
        <v>15</v>
      </c>
      <c r="G17" s="8" t="s">
        <v>128</v>
      </c>
      <c r="H17" s="8" t="s">
        <v>129</v>
      </c>
      <c r="I17" s="8" t="s">
        <v>740</v>
      </c>
      <c r="J17" s="8" t="s">
        <v>14</v>
      </c>
      <c r="K17" s="9"/>
      <c r="L17" s="8" t="s">
        <v>40</v>
      </c>
      <c r="M17" s="8" t="s">
        <v>127</v>
      </c>
      <c r="N17" s="8" t="s">
        <v>130</v>
      </c>
      <c r="O17" s="8" t="s">
        <v>21</v>
      </c>
      <c r="P17" s="8" t="s">
        <v>41</v>
      </c>
      <c r="Q17" s="8" t="s">
        <v>95</v>
      </c>
    </row>
    <row r="18" spans="1:17" x14ac:dyDescent="0.25">
      <c r="A18" s="8" t="str">
        <f t="shared" si="0"/>
        <v>H018 - Be'ikvei Hatzoin School for Girls</v>
      </c>
      <c r="B18" s="8" t="s">
        <v>48</v>
      </c>
      <c r="C18" s="8" t="s">
        <v>131</v>
      </c>
      <c r="D18" s="8" t="s">
        <v>132</v>
      </c>
      <c r="E18" s="8" t="str">
        <f t="shared" si="1"/>
        <v>31 Division Avenue, Brooklyn, NY 11249</v>
      </c>
      <c r="F18" s="8" t="s">
        <v>15</v>
      </c>
      <c r="G18" s="8" t="s">
        <v>133</v>
      </c>
      <c r="H18" s="8" t="s">
        <v>134</v>
      </c>
      <c r="I18" s="8" t="s">
        <v>741</v>
      </c>
      <c r="J18" s="8" t="s">
        <v>14</v>
      </c>
      <c r="K18" s="9"/>
      <c r="L18" s="8" t="s">
        <v>40</v>
      </c>
      <c r="M18" s="8" t="s">
        <v>132</v>
      </c>
      <c r="N18" s="8" t="s">
        <v>135</v>
      </c>
      <c r="O18" s="8" t="s">
        <v>21</v>
      </c>
      <c r="P18" s="8" t="s">
        <v>41</v>
      </c>
      <c r="Q18" s="8" t="s">
        <v>95</v>
      </c>
    </row>
    <row r="19" spans="1:17" x14ac:dyDescent="0.25">
      <c r="A19" s="8" t="str">
        <f t="shared" si="0"/>
        <v>H019 - Bnois Spinka</v>
      </c>
      <c r="B19" s="8" t="s">
        <v>48</v>
      </c>
      <c r="C19" s="8" t="s">
        <v>136</v>
      </c>
      <c r="D19" s="8" t="s">
        <v>137</v>
      </c>
      <c r="E19" s="8" t="str">
        <f t="shared" si="1"/>
        <v>799 Kent Avenue, Brooklyn, NY 11205</v>
      </c>
      <c r="F19" s="8" t="s">
        <v>15</v>
      </c>
      <c r="G19" s="8" t="s">
        <v>138</v>
      </c>
      <c r="H19" s="8" t="s">
        <v>139</v>
      </c>
      <c r="I19" s="8" t="s">
        <v>742</v>
      </c>
      <c r="J19" s="8" t="s">
        <v>14</v>
      </c>
      <c r="K19" s="8"/>
      <c r="L19" s="8" t="s">
        <v>40</v>
      </c>
      <c r="M19" s="8" t="s">
        <v>137</v>
      </c>
      <c r="N19" s="8" t="s">
        <v>140</v>
      </c>
      <c r="O19" s="8" t="s">
        <v>21</v>
      </c>
      <c r="P19" s="8" t="s">
        <v>41</v>
      </c>
      <c r="Q19" s="8" t="s">
        <v>71</v>
      </c>
    </row>
    <row r="20" spans="1:17" x14ac:dyDescent="0.25">
      <c r="A20" s="8" t="str">
        <f t="shared" si="0"/>
        <v>H020 - Yeshiva Tzemach Tzadik Viznitz</v>
      </c>
      <c r="B20" s="8" t="s">
        <v>48</v>
      </c>
      <c r="C20" s="8" t="s">
        <v>141</v>
      </c>
      <c r="D20" s="8" t="s">
        <v>142</v>
      </c>
      <c r="E20" s="8" t="str">
        <f t="shared" si="1"/>
        <v>186-88 Ross Street, Brooklyn, NY 11211</v>
      </c>
      <c r="F20" s="8" t="s">
        <v>15</v>
      </c>
      <c r="G20" s="8" t="s">
        <v>143</v>
      </c>
      <c r="H20" s="8" t="s">
        <v>144</v>
      </c>
      <c r="I20" s="8" t="s">
        <v>743</v>
      </c>
      <c r="J20" s="8" t="s">
        <v>14</v>
      </c>
      <c r="K20" s="8"/>
      <c r="L20" s="8" t="s">
        <v>40</v>
      </c>
      <c r="M20" s="8" t="s">
        <v>142</v>
      </c>
      <c r="N20" s="8" t="s">
        <v>145</v>
      </c>
      <c r="O20" s="8" t="s">
        <v>21</v>
      </c>
      <c r="P20" s="8" t="s">
        <v>41</v>
      </c>
      <c r="Q20" s="8" t="s">
        <v>77</v>
      </c>
    </row>
    <row r="21" spans="1:17" x14ac:dyDescent="0.25">
      <c r="A21" s="8" t="str">
        <f t="shared" si="0"/>
        <v>H022 - Talmud Torah Tashbar</v>
      </c>
      <c r="B21" s="8" t="s">
        <v>48</v>
      </c>
      <c r="C21" s="8" t="s">
        <v>146</v>
      </c>
      <c r="D21" s="8" t="s">
        <v>147</v>
      </c>
      <c r="E21" s="8" t="str">
        <f t="shared" si="1"/>
        <v>128 Franklin Avenue, Brooklyn, NY 11205</v>
      </c>
      <c r="F21" s="8" t="s">
        <v>15</v>
      </c>
      <c r="G21" s="8" t="s">
        <v>148</v>
      </c>
      <c r="H21" s="8" t="s">
        <v>149</v>
      </c>
      <c r="I21" s="8" t="s">
        <v>744</v>
      </c>
      <c r="J21" s="8" t="s">
        <v>14</v>
      </c>
      <c r="K21" s="8"/>
      <c r="L21" s="8" t="s">
        <v>40</v>
      </c>
      <c r="M21" s="8" t="s">
        <v>147</v>
      </c>
      <c r="N21" s="8" t="s">
        <v>150</v>
      </c>
      <c r="O21" s="8" t="s">
        <v>21</v>
      </c>
      <c r="P21" s="8" t="s">
        <v>41</v>
      </c>
      <c r="Q21" s="8" t="s">
        <v>71</v>
      </c>
    </row>
    <row r="22" spans="1:17" x14ac:dyDescent="0.25">
      <c r="A22" s="8" t="str">
        <f t="shared" si="0"/>
        <v>H023 - Hychel Hatorah of Williamsburg</v>
      </c>
      <c r="B22" s="8" t="s">
        <v>48</v>
      </c>
      <c r="C22" s="8" t="s">
        <v>151</v>
      </c>
      <c r="D22" s="8" t="s">
        <v>152</v>
      </c>
      <c r="E22" s="8" t="str">
        <f t="shared" si="1"/>
        <v>70 Franklin Avenue, Brooklyn, NY 11205</v>
      </c>
      <c r="F22" s="8" t="s">
        <v>15</v>
      </c>
      <c r="G22" s="8" t="s">
        <v>153</v>
      </c>
      <c r="H22" s="8" t="s">
        <v>154</v>
      </c>
      <c r="I22" s="8" t="s">
        <v>745</v>
      </c>
      <c r="J22" s="8" t="s">
        <v>14</v>
      </c>
      <c r="K22" s="8"/>
      <c r="L22" s="8" t="s">
        <v>40</v>
      </c>
      <c r="M22" s="8" t="s">
        <v>152</v>
      </c>
      <c r="N22" s="8" t="s">
        <v>155</v>
      </c>
      <c r="O22" s="8" t="s">
        <v>21</v>
      </c>
      <c r="P22" s="8" t="s">
        <v>41</v>
      </c>
      <c r="Q22" s="8" t="s">
        <v>71</v>
      </c>
    </row>
    <row r="23" spans="1:17" x14ac:dyDescent="0.25">
      <c r="A23" s="8" t="str">
        <f t="shared" si="0"/>
        <v>H024 - Bnos Square Of Williamsburg</v>
      </c>
      <c r="B23" s="8" t="s">
        <v>48</v>
      </c>
      <c r="C23" s="8" t="s">
        <v>156</v>
      </c>
      <c r="D23" s="8" t="s">
        <v>157</v>
      </c>
      <c r="E23" s="8" t="str">
        <f t="shared" si="1"/>
        <v>165 Spencer St, Brooklyn, NY 11205</v>
      </c>
      <c r="F23" s="8" t="s">
        <v>15</v>
      </c>
      <c r="G23" s="8" t="s">
        <v>158</v>
      </c>
      <c r="H23" s="8" t="s">
        <v>159</v>
      </c>
      <c r="I23" s="8" t="s">
        <v>746</v>
      </c>
      <c r="J23" s="8" t="s">
        <v>14</v>
      </c>
      <c r="K23" s="8"/>
      <c r="L23" s="8" t="s">
        <v>40</v>
      </c>
      <c r="M23" s="8" t="s">
        <v>157</v>
      </c>
      <c r="N23" s="8" t="s">
        <v>160</v>
      </c>
      <c r="O23" s="8" t="s">
        <v>21</v>
      </c>
      <c r="P23" s="8" t="s">
        <v>41</v>
      </c>
      <c r="Q23" s="8" t="s">
        <v>71</v>
      </c>
    </row>
    <row r="24" spans="1:17" x14ac:dyDescent="0.25">
      <c r="A24" s="8" t="str">
        <f t="shared" si="0"/>
        <v>H025 - Darkei Chaim</v>
      </c>
      <c r="B24" s="8" t="s">
        <v>48</v>
      </c>
      <c r="C24" s="8" t="s">
        <v>161</v>
      </c>
      <c r="D24" s="8" t="s">
        <v>162</v>
      </c>
      <c r="E24" s="8" t="str">
        <f t="shared" si="1"/>
        <v>1017 45th Street, Brooklyn, NY 11219</v>
      </c>
      <c r="F24" s="8" t="s">
        <v>15</v>
      </c>
      <c r="G24" s="8" t="s">
        <v>163</v>
      </c>
      <c r="H24" s="8" t="s">
        <v>164</v>
      </c>
      <c r="I24" s="8" t="s">
        <v>747</v>
      </c>
      <c r="J24" s="8" t="s">
        <v>14</v>
      </c>
      <c r="K24" s="8"/>
      <c r="L24" s="8" t="s">
        <v>40</v>
      </c>
      <c r="M24" s="8" t="s">
        <v>162</v>
      </c>
      <c r="N24" s="8" t="s">
        <v>165</v>
      </c>
      <c r="O24" s="8" t="s">
        <v>21</v>
      </c>
      <c r="P24" s="8" t="s">
        <v>41</v>
      </c>
      <c r="Q24" s="8" t="s">
        <v>166</v>
      </c>
    </row>
    <row r="25" spans="1:17" x14ac:dyDescent="0.25">
      <c r="A25" s="8" t="str">
        <f t="shared" si="0"/>
        <v>H026 - Mesilas Bais Yaakov</v>
      </c>
      <c r="B25" s="8" t="s">
        <v>48</v>
      </c>
      <c r="C25" s="8" t="s">
        <v>167</v>
      </c>
      <c r="D25" s="8" t="s">
        <v>168</v>
      </c>
      <c r="E25" s="8" t="str">
        <f t="shared" si="1"/>
        <v>420 19th Street, Brooklyn, NY 11215</v>
      </c>
      <c r="F25" s="8" t="s">
        <v>15</v>
      </c>
      <c r="G25" s="8" t="s">
        <v>169</v>
      </c>
      <c r="H25" s="8" t="s">
        <v>170</v>
      </c>
      <c r="I25" s="8" t="s">
        <v>748</v>
      </c>
      <c r="J25" s="8" t="s">
        <v>14</v>
      </c>
      <c r="K25" s="8"/>
      <c r="L25" s="8" t="s">
        <v>40</v>
      </c>
      <c r="M25" s="8" t="s">
        <v>168</v>
      </c>
      <c r="N25" s="8" t="s">
        <v>171</v>
      </c>
      <c r="O25" s="8" t="s">
        <v>21</v>
      </c>
      <c r="P25" s="8" t="s">
        <v>41</v>
      </c>
      <c r="Q25" s="8" t="s">
        <v>172</v>
      </c>
    </row>
    <row r="26" spans="1:17" x14ac:dyDescent="0.25">
      <c r="A26" s="8" t="str">
        <f t="shared" si="0"/>
        <v>H027 - Yeshiva Boyan</v>
      </c>
      <c r="B26" s="8" t="s">
        <v>48</v>
      </c>
      <c r="C26" s="8" t="s">
        <v>173</v>
      </c>
      <c r="D26" s="8" t="s">
        <v>174</v>
      </c>
      <c r="E26" s="8" t="str">
        <f t="shared" si="1"/>
        <v>, Brooklyn, NY 11219</v>
      </c>
      <c r="F26" s="8" t="s">
        <v>15</v>
      </c>
      <c r="G26" s="8" t="s">
        <v>175</v>
      </c>
      <c r="H26" s="8" t="s">
        <v>176</v>
      </c>
      <c r="I26" s="8" t="s">
        <v>749</v>
      </c>
      <c r="J26" s="8" t="s">
        <v>14</v>
      </c>
      <c r="K26" s="8"/>
      <c r="L26" s="8" t="s">
        <v>40</v>
      </c>
      <c r="M26" s="8" t="s">
        <v>177</v>
      </c>
      <c r="N26" s="8" t="s">
        <v>15</v>
      </c>
      <c r="O26" s="8" t="s">
        <v>21</v>
      </c>
      <c r="P26" s="8" t="s">
        <v>41</v>
      </c>
      <c r="Q26" s="8" t="s">
        <v>166</v>
      </c>
    </row>
    <row r="27" spans="1:17" x14ac:dyDescent="0.25">
      <c r="A27" s="8" t="str">
        <f t="shared" ref="A27:A90" si="2">_xlfn.CONCAT(C27," - ", D27)</f>
        <v>H028 - Bais Brocho Of Karlin Stolin</v>
      </c>
      <c r="B27" s="8" t="s">
        <v>48</v>
      </c>
      <c r="C27" s="8" t="s">
        <v>178</v>
      </c>
      <c r="D27" s="8" t="s">
        <v>179</v>
      </c>
      <c r="E27" s="8" t="str">
        <f t="shared" ref="E27:E90" si="3">_xlfn.CONCAT(N27,", ",O27, ", ",P27," ",Q27)</f>
        <v>4314 10th Aveenue, Brooklyn, NY 11219</v>
      </c>
      <c r="F27" s="8" t="s">
        <v>15</v>
      </c>
      <c r="G27" s="8" t="s">
        <v>180</v>
      </c>
      <c r="H27" s="8" t="s">
        <v>181</v>
      </c>
      <c r="I27" s="8" t="s">
        <v>750</v>
      </c>
      <c r="J27" s="8" t="s">
        <v>14</v>
      </c>
      <c r="K27" s="8"/>
      <c r="L27" s="8" t="s">
        <v>40</v>
      </c>
      <c r="M27" s="8" t="s">
        <v>179</v>
      </c>
      <c r="N27" s="8" t="s">
        <v>182</v>
      </c>
      <c r="O27" s="8" t="s">
        <v>21</v>
      </c>
      <c r="P27" s="8" t="s">
        <v>41</v>
      </c>
      <c r="Q27" s="8" t="s">
        <v>166</v>
      </c>
    </row>
    <row r="28" spans="1:17" x14ac:dyDescent="0.25">
      <c r="A28" s="8" t="str">
        <f t="shared" si="2"/>
        <v>H029 - Bais Yaakov Faigeh Schonberger</v>
      </c>
      <c r="B28" s="8" t="s">
        <v>48</v>
      </c>
      <c r="C28" s="8" t="s">
        <v>183</v>
      </c>
      <c r="D28" s="8" t="s">
        <v>184</v>
      </c>
      <c r="E28" s="8" t="str">
        <f t="shared" si="3"/>
        <v>1169 43rd Street, Brooklyn, NY 11219</v>
      </c>
      <c r="F28" s="8" t="s">
        <v>15</v>
      </c>
      <c r="G28" s="8" t="s">
        <v>185</v>
      </c>
      <c r="H28" s="8" t="s">
        <v>186</v>
      </c>
      <c r="I28" s="8" t="s">
        <v>751</v>
      </c>
      <c r="J28" s="8" t="s">
        <v>14</v>
      </c>
      <c r="K28" s="8"/>
      <c r="L28" s="8" t="s">
        <v>40</v>
      </c>
      <c r="M28" s="8" t="s">
        <v>184</v>
      </c>
      <c r="N28" s="8" t="s">
        <v>187</v>
      </c>
      <c r="O28" s="8" t="s">
        <v>21</v>
      </c>
      <c r="P28" s="8" t="s">
        <v>41</v>
      </c>
      <c r="Q28" s="8" t="s">
        <v>166</v>
      </c>
    </row>
    <row r="29" spans="1:17" x14ac:dyDescent="0.25">
      <c r="A29" s="8" t="str">
        <f t="shared" si="2"/>
        <v>H030 - Beth Rivkah High School</v>
      </c>
      <c r="B29" s="8" t="s">
        <v>48</v>
      </c>
      <c r="C29" s="8" t="s">
        <v>188</v>
      </c>
      <c r="D29" s="8" t="s">
        <v>189</v>
      </c>
      <c r="E29" s="8" t="str">
        <f t="shared" si="3"/>
        <v>, Brooklyn, NY 11225</v>
      </c>
      <c r="F29" s="8" t="s">
        <v>15</v>
      </c>
      <c r="G29" s="8" t="s">
        <v>190</v>
      </c>
      <c r="H29" s="8" t="s">
        <v>191</v>
      </c>
      <c r="I29" s="8" t="s">
        <v>752</v>
      </c>
      <c r="J29" s="8" t="s">
        <v>14</v>
      </c>
      <c r="K29" s="8"/>
      <c r="L29" s="8" t="s">
        <v>40</v>
      </c>
      <c r="M29" s="8" t="s">
        <v>192</v>
      </c>
      <c r="N29" s="8" t="s">
        <v>15</v>
      </c>
      <c r="O29" s="8" t="s">
        <v>21</v>
      </c>
      <c r="P29" s="8" t="s">
        <v>41</v>
      </c>
      <c r="Q29" s="8" t="s">
        <v>193</v>
      </c>
    </row>
    <row r="30" spans="1:17" x14ac:dyDescent="0.25">
      <c r="A30" s="8" t="str">
        <f t="shared" si="2"/>
        <v>H032 - Oholei Torah Elementary</v>
      </c>
      <c r="B30" s="8" t="s">
        <v>48</v>
      </c>
      <c r="C30" s="8" t="s">
        <v>194</v>
      </c>
      <c r="D30" s="8" t="s">
        <v>195</v>
      </c>
      <c r="E30" s="8" t="str">
        <f t="shared" si="3"/>
        <v>667 Eastern Parkway, Brooklyn, NY 11213</v>
      </c>
      <c r="F30" s="8" t="s">
        <v>15</v>
      </c>
      <c r="G30" s="8" t="s">
        <v>196</v>
      </c>
      <c r="H30" s="8" t="s">
        <v>197</v>
      </c>
      <c r="I30" s="8" t="s">
        <v>753</v>
      </c>
      <c r="J30" s="8" t="s">
        <v>14</v>
      </c>
      <c r="K30" s="8"/>
      <c r="L30" s="8" t="s">
        <v>40</v>
      </c>
      <c r="M30" s="8" t="s">
        <v>195</v>
      </c>
      <c r="N30" s="8" t="s">
        <v>198</v>
      </c>
      <c r="O30" s="8" t="s">
        <v>21</v>
      </c>
      <c r="P30" s="8" t="s">
        <v>41</v>
      </c>
      <c r="Q30" s="8" t="s">
        <v>199</v>
      </c>
    </row>
    <row r="31" spans="1:17" x14ac:dyDescent="0.25">
      <c r="A31" s="8" t="str">
        <f t="shared" si="2"/>
        <v>H033 - Bnos Menachem, Inc</v>
      </c>
      <c r="B31" s="8" t="s">
        <v>48</v>
      </c>
      <c r="C31" s="8" t="s">
        <v>200</v>
      </c>
      <c r="D31" s="8" t="s">
        <v>201</v>
      </c>
      <c r="E31" s="8" t="str">
        <f t="shared" si="3"/>
        <v>739 E New York Avenue, Brooklyn, NY 11203</v>
      </c>
      <c r="F31" s="8" t="s">
        <v>15</v>
      </c>
      <c r="G31" s="8" t="s">
        <v>202</v>
      </c>
      <c r="H31" s="8" t="s">
        <v>203</v>
      </c>
      <c r="I31" s="8" t="s">
        <v>754</v>
      </c>
      <c r="J31" s="8" t="s">
        <v>14</v>
      </c>
      <c r="K31" s="8"/>
      <c r="L31" s="8" t="s">
        <v>40</v>
      </c>
      <c r="M31" s="8" t="s">
        <v>201</v>
      </c>
      <c r="N31" s="8" t="s">
        <v>204</v>
      </c>
      <c r="O31" s="8" t="s">
        <v>21</v>
      </c>
      <c r="P31" s="8" t="s">
        <v>41</v>
      </c>
      <c r="Q31" s="8" t="s">
        <v>205</v>
      </c>
    </row>
    <row r="32" spans="1:17" x14ac:dyDescent="0.25">
      <c r="A32" s="8" t="str">
        <f t="shared" si="2"/>
        <v>H034 - Darchai Menachem Inc</v>
      </c>
      <c r="B32" s="8" t="s">
        <v>48</v>
      </c>
      <c r="C32" s="8" t="s">
        <v>206</v>
      </c>
      <c r="D32" s="8" t="s">
        <v>207</v>
      </c>
      <c r="E32" s="8" t="str">
        <f t="shared" si="3"/>
        <v>432 Rutland Road, Brooklyn, NY 11203</v>
      </c>
      <c r="F32" s="8" t="s">
        <v>15</v>
      </c>
      <c r="G32" s="8" t="s">
        <v>208</v>
      </c>
      <c r="H32" s="8" t="s">
        <v>209</v>
      </c>
      <c r="I32" s="8" t="s">
        <v>755</v>
      </c>
      <c r="J32" s="8" t="s">
        <v>14</v>
      </c>
      <c r="K32" s="8"/>
      <c r="L32" s="8" t="s">
        <v>40</v>
      </c>
      <c r="M32" s="8" t="s">
        <v>207</v>
      </c>
      <c r="N32" s="8" t="s">
        <v>210</v>
      </c>
      <c r="O32" s="8" t="s">
        <v>21</v>
      </c>
      <c r="P32" s="8" t="s">
        <v>41</v>
      </c>
      <c r="Q32" s="8" t="s">
        <v>205</v>
      </c>
    </row>
    <row r="33" spans="1:17" x14ac:dyDescent="0.25">
      <c r="A33" s="8" t="str">
        <f t="shared" si="2"/>
        <v>H035 - Yeshiva Gedolah Ohr Yisroel</v>
      </c>
      <c r="B33" s="8" t="s">
        <v>48</v>
      </c>
      <c r="C33" s="8" t="s">
        <v>211</v>
      </c>
      <c r="D33" s="8" t="s">
        <v>212</v>
      </c>
      <c r="E33" s="8" t="str">
        <f t="shared" si="3"/>
        <v>8800 Seaview Avenue, Brooklyn, NY 11236</v>
      </c>
      <c r="F33" s="8" t="s">
        <v>15</v>
      </c>
      <c r="G33" s="8" t="s">
        <v>213</v>
      </c>
      <c r="H33" s="8" t="s">
        <v>214</v>
      </c>
      <c r="I33" s="8" t="s">
        <v>756</v>
      </c>
      <c r="J33" s="8" t="s">
        <v>14</v>
      </c>
      <c r="K33" s="8"/>
      <c r="L33" s="8" t="s">
        <v>40</v>
      </c>
      <c r="M33" s="8" t="s">
        <v>212</v>
      </c>
      <c r="N33" s="8" t="s">
        <v>215</v>
      </c>
      <c r="O33" s="8" t="s">
        <v>21</v>
      </c>
      <c r="P33" s="8" t="s">
        <v>41</v>
      </c>
      <c r="Q33" s="8" t="s">
        <v>216</v>
      </c>
    </row>
    <row r="34" spans="1:17" x14ac:dyDescent="0.25">
      <c r="A34" s="8" t="str">
        <f t="shared" si="2"/>
        <v>H036 - Eisek Hatorah D'Rachmistrivska</v>
      </c>
      <c r="B34" s="8" t="s">
        <v>48</v>
      </c>
      <c r="C34" s="8" t="s">
        <v>217</v>
      </c>
      <c r="D34" s="8" t="s">
        <v>218</v>
      </c>
      <c r="E34" s="8" t="str">
        <f t="shared" si="3"/>
        <v>8101 Avenue  K, Brooklyn, NY 11236</v>
      </c>
      <c r="F34" s="8" t="s">
        <v>15</v>
      </c>
      <c r="G34" s="8" t="s">
        <v>219</v>
      </c>
      <c r="H34" s="8" t="s">
        <v>220</v>
      </c>
      <c r="I34" s="8" t="s">
        <v>757</v>
      </c>
      <c r="J34" s="8" t="s">
        <v>14</v>
      </c>
      <c r="K34" s="8"/>
      <c r="L34" s="8" t="s">
        <v>40</v>
      </c>
      <c r="M34" s="8" t="s">
        <v>218</v>
      </c>
      <c r="N34" s="8" t="s">
        <v>221</v>
      </c>
      <c r="O34" s="8" t="s">
        <v>21</v>
      </c>
      <c r="P34" s="8" t="s">
        <v>41</v>
      </c>
      <c r="Q34" s="8" t="s">
        <v>216</v>
      </c>
    </row>
    <row r="35" spans="1:17" x14ac:dyDescent="0.25">
      <c r="A35" s="8" t="str">
        <f t="shared" si="2"/>
        <v>H037 - Beer Hagolah Institute-Elem</v>
      </c>
      <c r="B35" s="8" t="s">
        <v>48</v>
      </c>
      <c r="C35" s="8" t="s">
        <v>222</v>
      </c>
      <c r="D35" s="8" t="s">
        <v>223</v>
      </c>
      <c r="E35" s="8" t="str">
        <f t="shared" si="3"/>
        <v>671 Louisiana Avenue, Brooklyn, NY 11239</v>
      </c>
      <c r="F35" s="8" t="s">
        <v>15</v>
      </c>
      <c r="G35" s="8" t="s">
        <v>224</v>
      </c>
      <c r="H35" s="8" t="s">
        <v>225</v>
      </c>
      <c r="I35" s="8" t="s">
        <v>758</v>
      </c>
      <c r="J35" s="8" t="s">
        <v>14</v>
      </c>
      <c r="K35" s="8"/>
      <c r="L35" s="8" t="s">
        <v>40</v>
      </c>
      <c r="M35" s="8" t="s">
        <v>223</v>
      </c>
      <c r="N35" s="8" t="s">
        <v>226</v>
      </c>
      <c r="O35" s="8" t="s">
        <v>21</v>
      </c>
      <c r="P35" s="8" t="s">
        <v>41</v>
      </c>
      <c r="Q35" s="8" t="s">
        <v>227</v>
      </c>
    </row>
    <row r="36" spans="1:17" x14ac:dyDescent="0.25">
      <c r="A36" s="8" t="str">
        <f t="shared" si="2"/>
        <v>H038 - Congregation Machna Shalva</v>
      </c>
      <c r="B36" s="8" t="s">
        <v>48</v>
      </c>
      <c r="C36" s="8" t="s">
        <v>228</v>
      </c>
      <c r="D36" s="8" t="s">
        <v>229</v>
      </c>
      <c r="E36" s="8" t="str">
        <f t="shared" si="3"/>
        <v>1462 62nd Street, Brooklyn, NY 11219</v>
      </c>
      <c r="F36" s="8" t="s">
        <v>15</v>
      </c>
      <c r="G36" s="8" t="s">
        <v>230</v>
      </c>
      <c r="H36" s="8" t="s">
        <v>231</v>
      </c>
      <c r="I36" s="8" t="s">
        <v>759</v>
      </c>
      <c r="J36" s="8" t="s">
        <v>14</v>
      </c>
      <c r="K36" s="8"/>
      <c r="L36" s="8" t="s">
        <v>40</v>
      </c>
      <c r="M36" s="8" t="s">
        <v>229</v>
      </c>
      <c r="N36" s="8" t="s">
        <v>232</v>
      </c>
      <c r="O36" s="8" t="s">
        <v>21</v>
      </c>
      <c r="P36" s="8" t="s">
        <v>41</v>
      </c>
      <c r="Q36" s="8" t="s">
        <v>166</v>
      </c>
    </row>
    <row r="37" spans="1:17" x14ac:dyDescent="0.25">
      <c r="A37" s="8" t="str">
        <f t="shared" si="2"/>
        <v>H039 - Talmud Torah Ohr Moshe</v>
      </c>
      <c r="B37" s="8" t="s">
        <v>48</v>
      </c>
      <c r="C37" s="8" t="s">
        <v>233</v>
      </c>
      <c r="D37" s="8" t="s">
        <v>234</v>
      </c>
      <c r="E37" s="8" t="str">
        <f t="shared" si="3"/>
        <v>1774  58th Street, Brooklyn, NY 11204</v>
      </c>
      <c r="F37" s="8" t="s">
        <v>15</v>
      </c>
      <c r="G37" s="8" t="s">
        <v>235</v>
      </c>
      <c r="H37" s="8" t="s">
        <v>236</v>
      </c>
      <c r="I37" s="8" t="s">
        <v>760</v>
      </c>
      <c r="J37" s="8" t="s">
        <v>14</v>
      </c>
      <c r="K37" s="8"/>
      <c r="L37" s="8" t="s">
        <v>40</v>
      </c>
      <c r="M37" s="8" t="s">
        <v>234</v>
      </c>
      <c r="N37" s="8" t="s">
        <v>237</v>
      </c>
      <c r="O37" s="8" t="s">
        <v>21</v>
      </c>
      <c r="P37" s="8" t="s">
        <v>41</v>
      </c>
      <c r="Q37" s="8" t="s">
        <v>238</v>
      </c>
    </row>
    <row r="38" spans="1:17" x14ac:dyDescent="0.25">
      <c r="A38" s="8" t="str">
        <f t="shared" si="2"/>
        <v>H041 - Yeshiva And Mesivta Wiznitz Of Usa</v>
      </c>
      <c r="B38" s="8" t="s">
        <v>48</v>
      </c>
      <c r="C38" s="8" t="s">
        <v>239</v>
      </c>
      <c r="D38" s="8" t="s">
        <v>240</v>
      </c>
      <c r="E38" s="8" t="str">
        <f t="shared" si="3"/>
        <v>, Brooklyn, NY 11219</v>
      </c>
      <c r="F38" s="8" t="s">
        <v>15</v>
      </c>
      <c r="G38" s="8" t="s">
        <v>241</v>
      </c>
      <c r="H38" s="8" t="s">
        <v>242</v>
      </c>
      <c r="I38" s="8" t="s">
        <v>761</v>
      </c>
      <c r="J38" s="8" t="s">
        <v>14</v>
      </c>
      <c r="K38" s="8"/>
      <c r="L38" s="8" t="s">
        <v>40</v>
      </c>
      <c r="M38" s="8" t="s">
        <v>243</v>
      </c>
      <c r="N38" s="8" t="s">
        <v>15</v>
      </c>
      <c r="O38" s="8" t="s">
        <v>21</v>
      </c>
      <c r="P38" s="8" t="s">
        <v>41</v>
      </c>
      <c r="Q38" s="8" t="s">
        <v>166</v>
      </c>
    </row>
    <row r="39" spans="1:17" x14ac:dyDescent="0.25">
      <c r="A39" s="8" t="str">
        <f t="shared" si="2"/>
        <v>H042 - Beth Jacob Of Boro Park</v>
      </c>
      <c r="B39" s="8" t="s">
        <v>48</v>
      </c>
      <c r="C39" s="8" t="s">
        <v>244</v>
      </c>
      <c r="D39" s="8" t="s">
        <v>245</v>
      </c>
      <c r="E39" s="8" t="str">
        <f t="shared" si="3"/>
        <v>1371 46th Street, Brooklyn, NY 11219</v>
      </c>
      <c r="F39" s="8" t="s">
        <v>15</v>
      </c>
      <c r="G39" s="8" t="s">
        <v>246</v>
      </c>
      <c r="H39" s="8" t="s">
        <v>247</v>
      </c>
      <c r="I39" s="8" t="s">
        <v>762</v>
      </c>
      <c r="J39" s="8" t="s">
        <v>14</v>
      </c>
      <c r="K39" s="8"/>
      <c r="L39" s="8" t="s">
        <v>40</v>
      </c>
      <c r="M39" s="8" t="s">
        <v>245</v>
      </c>
      <c r="N39" s="8" t="s">
        <v>248</v>
      </c>
      <c r="O39" s="8" t="s">
        <v>21</v>
      </c>
      <c r="P39" s="8" t="s">
        <v>41</v>
      </c>
      <c r="Q39" s="8" t="s">
        <v>166</v>
      </c>
    </row>
    <row r="40" spans="1:17" x14ac:dyDescent="0.25">
      <c r="A40" s="8" t="str">
        <f t="shared" si="2"/>
        <v>H044 - Yeshiva Chsan Sofer</v>
      </c>
      <c r="B40" s="8" t="s">
        <v>48</v>
      </c>
      <c r="C40" s="8" t="s">
        <v>249</v>
      </c>
      <c r="D40" s="8" t="s">
        <v>250</v>
      </c>
      <c r="E40" s="8" t="str">
        <f t="shared" si="3"/>
        <v>1876 50th Street, Brooklyn, NY 11204</v>
      </c>
      <c r="F40" s="8" t="s">
        <v>15</v>
      </c>
      <c r="G40" s="8" t="s">
        <v>251</v>
      </c>
      <c r="H40" s="8" t="s">
        <v>252</v>
      </c>
      <c r="I40" s="8" t="s">
        <v>763</v>
      </c>
      <c r="J40" s="8" t="s">
        <v>14</v>
      </c>
      <c r="K40" s="8"/>
      <c r="L40" s="8" t="s">
        <v>40</v>
      </c>
      <c r="M40" s="8" t="s">
        <v>250</v>
      </c>
      <c r="N40" s="8" t="s">
        <v>253</v>
      </c>
      <c r="O40" s="8" t="s">
        <v>21</v>
      </c>
      <c r="P40" s="8" t="s">
        <v>41</v>
      </c>
      <c r="Q40" s="8" t="s">
        <v>238</v>
      </c>
    </row>
    <row r="41" spans="1:17" x14ac:dyDescent="0.25">
      <c r="A41" s="8" t="str">
        <f t="shared" si="2"/>
        <v>H045 - Yeshiva Ohel Moshe</v>
      </c>
      <c r="B41" s="8" t="s">
        <v>48</v>
      </c>
      <c r="C41" s="8" t="s">
        <v>254</v>
      </c>
      <c r="D41" s="8" t="s">
        <v>255</v>
      </c>
      <c r="E41" s="8" t="str">
        <f t="shared" si="3"/>
        <v>7914 Bay Pky, Brooklyn, NY 11214</v>
      </c>
      <c r="F41" s="8" t="s">
        <v>256</v>
      </c>
      <c r="G41" s="8" t="s">
        <v>257</v>
      </c>
      <c r="H41" s="8" t="s">
        <v>258</v>
      </c>
      <c r="I41" s="8" t="s">
        <v>764</v>
      </c>
      <c r="J41" s="8" t="s">
        <v>14</v>
      </c>
      <c r="K41" s="8"/>
      <c r="L41" s="8" t="s">
        <v>40</v>
      </c>
      <c r="M41" s="8" t="s">
        <v>255</v>
      </c>
      <c r="N41" s="8" t="s">
        <v>259</v>
      </c>
      <c r="O41" s="8" t="s">
        <v>21</v>
      </c>
      <c r="P41" s="8" t="s">
        <v>41</v>
      </c>
      <c r="Q41" s="8" t="s">
        <v>260</v>
      </c>
    </row>
    <row r="42" spans="1:17" x14ac:dyDescent="0.25">
      <c r="A42" s="8" t="str">
        <f t="shared" si="2"/>
        <v>H046 - Hebrew Academy For Spec Chldrn</v>
      </c>
      <c r="B42" s="8" t="s">
        <v>48</v>
      </c>
      <c r="C42" s="8" t="s">
        <v>261</v>
      </c>
      <c r="D42" s="8" t="s">
        <v>262</v>
      </c>
      <c r="E42" s="8" t="str">
        <f t="shared" si="3"/>
        <v>1318 60th Street, Brooklyn, NY 11219</v>
      </c>
      <c r="F42" s="8" t="s">
        <v>15</v>
      </c>
      <c r="G42" s="8" t="s">
        <v>263</v>
      </c>
      <c r="H42" s="8" t="s">
        <v>264</v>
      </c>
      <c r="I42" s="8" t="s">
        <v>765</v>
      </c>
      <c r="J42" s="8" t="s">
        <v>14</v>
      </c>
      <c r="K42" s="8"/>
      <c r="L42" s="8" t="s">
        <v>40</v>
      </c>
      <c r="M42" s="8" t="s">
        <v>262</v>
      </c>
      <c r="N42" s="8" t="s">
        <v>265</v>
      </c>
      <c r="O42" s="8" t="s">
        <v>21</v>
      </c>
      <c r="P42" s="8" t="s">
        <v>41</v>
      </c>
      <c r="Q42" s="8" t="s">
        <v>166</v>
      </c>
    </row>
    <row r="43" spans="1:17" x14ac:dyDescent="0.25">
      <c r="A43" s="8" t="str">
        <f t="shared" si="2"/>
        <v>H047 - Yeshiva Beth Hillel Of Krasna</v>
      </c>
      <c r="B43" s="8" t="s">
        <v>48</v>
      </c>
      <c r="C43" s="8" t="s">
        <v>266</v>
      </c>
      <c r="D43" s="8" t="s">
        <v>267</v>
      </c>
      <c r="E43" s="8" t="str">
        <f t="shared" si="3"/>
        <v>4315 16th Aveenue, Brooklyn, NY 11204</v>
      </c>
      <c r="F43" s="8" t="s">
        <v>15</v>
      </c>
      <c r="G43" s="8" t="s">
        <v>268</v>
      </c>
      <c r="H43" s="8" t="s">
        <v>269</v>
      </c>
      <c r="I43" s="8" t="s">
        <v>766</v>
      </c>
      <c r="J43" s="8" t="s">
        <v>14</v>
      </c>
      <c r="K43" s="8"/>
      <c r="L43" s="8" t="s">
        <v>40</v>
      </c>
      <c r="M43" s="8" t="s">
        <v>267</v>
      </c>
      <c r="N43" s="8" t="s">
        <v>270</v>
      </c>
      <c r="O43" s="8" t="s">
        <v>21</v>
      </c>
      <c r="P43" s="8" t="s">
        <v>41</v>
      </c>
      <c r="Q43" s="8" t="s">
        <v>238</v>
      </c>
    </row>
    <row r="44" spans="1:17" x14ac:dyDescent="0.25">
      <c r="A44" s="8" t="str">
        <f t="shared" si="2"/>
        <v>H048 - Yesh Beth Hamedrash Shaarei Yosher</v>
      </c>
      <c r="B44" s="8" t="s">
        <v>48</v>
      </c>
      <c r="C44" s="8" t="s">
        <v>271</v>
      </c>
      <c r="D44" s="8" t="s">
        <v>272</v>
      </c>
      <c r="E44" s="8" t="str">
        <f t="shared" si="3"/>
        <v>4102 16th Avenue, Brooklyn, NY 11204</v>
      </c>
      <c r="F44" s="8" t="s">
        <v>15</v>
      </c>
      <c r="G44" s="8" t="s">
        <v>273</v>
      </c>
      <c r="H44" s="8" t="s">
        <v>274</v>
      </c>
      <c r="I44" s="8" t="s">
        <v>767</v>
      </c>
      <c r="J44" s="8" t="s">
        <v>14</v>
      </c>
      <c r="K44" s="8"/>
      <c r="L44" s="8" t="s">
        <v>40</v>
      </c>
      <c r="M44" s="8" t="s">
        <v>272</v>
      </c>
      <c r="N44" s="8" t="s">
        <v>275</v>
      </c>
      <c r="O44" s="8" t="s">
        <v>21</v>
      </c>
      <c r="P44" s="8" t="s">
        <v>41</v>
      </c>
      <c r="Q44" s="8" t="s">
        <v>238</v>
      </c>
    </row>
    <row r="45" spans="1:17" x14ac:dyDescent="0.25">
      <c r="A45" s="8" t="str">
        <f t="shared" si="2"/>
        <v>H049 - Yeshiva Yagdil Torah</v>
      </c>
      <c r="B45" s="8" t="s">
        <v>48</v>
      </c>
      <c r="C45" s="8" t="s">
        <v>276</v>
      </c>
      <c r="D45" s="8" t="s">
        <v>277</v>
      </c>
      <c r="E45" s="8" t="str">
        <f t="shared" si="3"/>
        <v>5110 18th Avenue, Brooklyn, NY 11204</v>
      </c>
      <c r="F45" s="8" t="s">
        <v>15</v>
      </c>
      <c r="G45" s="8" t="s">
        <v>278</v>
      </c>
      <c r="H45" s="8" t="s">
        <v>279</v>
      </c>
      <c r="I45" s="8" t="s">
        <v>768</v>
      </c>
      <c r="J45" s="8" t="s">
        <v>14</v>
      </c>
      <c r="K45" s="8"/>
      <c r="L45" s="8" t="s">
        <v>40</v>
      </c>
      <c r="M45" s="8" t="s">
        <v>277</v>
      </c>
      <c r="N45" s="8" t="s">
        <v>280</v>
      </c>
      <c r="O45" s="8" t="s">
        <v>21</v>
      </c>
      <c r="P45" s="8" t="s">
        <v>41</v>
      </c>
      <c r="Q45" s="8" t="s">
        <v>238</v>
      </c>
    </row>
    <row r="46" spans="1:17" x14ac:dyDescent="0.25">
      <c r="A46" s="8" t="str">
        <f t="shared" si="2"/>
        <v>H050 - Hebrew Institute for Deaf &amp; Exceptional Children</v>
      </c>
      <c r="B46" s="8" t="s">
        <v>48</v>
      </c>
      <c r="C46" s="8" t="s">
        <v>281</v>
      </c>
      <c r="D46" s="8" t="s">
        <v>282</v>
      </c>
      <c r="E46" s="8" t="str">
        <f t="shared" si="3"/>
        <v>1401 Avenue I, Brooklyn, NY 11230</v>
      </c>
      <c r="F46" s="8" t="s">
        <v>15</v>
      </c>
      <c r="G46" s="8" t="s">
        <v>283</v>
      </c>
      <c r="H46" s="8" t="s">
        <v>284</v>
      </c>
      <c r="I46" s="8" t="s">
        <v>769</v>
      </c>
      <c r="J46" s="8" t="s">
        <v>14</v>
      </c>
      <c r="K46" s="8"/>
      <c r="L46" s="8" t="s">
        <v>40</v>
      </c>
      <c r="M46" s="8" t="s">
        <v>282</v>
      </c>
      <c r="N46" s="8" t="s">
        <v>285</v>
      </c>
      <c r="O46" s="8" t="s">
        <v>21</v>
      </c>
      <c r="P46" s="8" t="s">
        <v>41</v>
      </c>
      <c r="Q46" s="8" t="s">
        <v>286</v>
      </c>
    </row>
    <row r="47" spans="1:17" x14ac:dyDescent="0.25">
      <c r="A47" s="8" t="str">
        <f t="shared" si="2"/>
        <v>H051 - Bnos Zion of Bobov</v>
      </c>
      <c r="B47" s="8" t="s">
        <v>48</v>
      </c>
      <c r="C47" s="8" t="s">
        <v>287</v>
      </c>
      <c r="D47" s="8" t="s">
        <v>288</v>
      </c>
      <c r="E47" s="8" t="str">
        <f t="shared" si="3"/>
        <v>5000 14th Avenue, Brooklyn, NY 11219</v>
      </c>
      <c r="F47" s="8" t="s">
        <v>15</v>
      </c>
      <c r="G47" s="8" t="s">
        <v>289</v>
      </c>
      <c r="H47" s="8" t="s">
        <v>290</v>
      </c>
      <c r="I47" s="8" t="s">
        <v>770</v>
      </c>
      <c r="J47" s="8" t="s">
        <v>14</v>
      </c>
      <c r="K47" s="8"/>
      <c r="L47" s="8" t="s">
        <v>40</v>
      </c>
      <c r="M47" s="8" t="s">
        <v>288</v>
      </c>
      <c r="N47" s="8" t="s">
        <v>291</v>
      </c>
      <c r="O47" s="8" t="s">
        <v>21</v>
      </c>
      <c r="P47" s="8" t="s">
        <v>41</v>
      </c>
      <c r="Q47" s="8" t="s">
        <v>166</v>
      </c>
    </row>
    <row r="48" spans="1:17" x14ac:dyDescent="0.25">
      <c r="A48" s="8" t="str">
        <f t="shared" si="2"/>
        <v>H053 - Gerer Yeshiva/Mesivta Bais Yisroel</v>
      </c>
      <c r="B48" s="8" t="s">
        <v>48</v>
      </c>
      <c r="C48" s="8" t="s">
        <v>292</v>
      </c>
      <c r="D48" s="8" t="s">
        <v>293</v>
      </c>
      <c r="E48" s="8" t="str">
        <f t="shared" si="3"/>
        <v>5407 16th Ave, Brooklyn, NY 11204</v>
      </c>
      <c r="F48" s="8" t="s">
        <v>15</v>
      </c>
      <c r="G48" s="8" t="s">
        <v>294</v>
      </c>
      <c r="H48" s="8" t="s">
        <v>295</v>
      </c>
      <c r="I48" s="8" t="s">
        <v>771</v>
      </c>
      <c r="J48" s="8" t="s">
        <v>14</v>
      </c>
      <c r="K48" s="8"/>
      <c r="L48" s="8" t="s">
        <v>40</v>
      </c>
      <c r="M48" s="8" t="s">
        <v>293</v>
      </c>
      <c r="N48" s="8" t="s">
        <v>296</v>
      </c>
      <c r="O48" s="8" t="s">
        <v>21</v>
      </c>
      <c r="P48" s="8" t="s">
        <v>41</v>
      </c>
      <c r="Q48" s="8" t="s">
        <v>238</v>
      </c>
    </row>
    <row r="49" spans="1:17" x14ac:dyDescent="0.25">
      <c r="A49" s="8" t="str">
        <f t="shared" si="2"/>
        <v>H054 - Yeshiva Machzikei Hadas</v>
      </c>
      <c r="B49" s="8" t="s">
        <v>48</v>
      </c>
      <c r="C49" s="8" t="s">
        <v>297</v>
      </c>
      <c r="D49" s="8" t="s">
        <v>298</v>
      </c>
      <c r="E49" s="8" t="str">
        <f t="shared" si="3"/>
        <v>1247 38th St, Brooklyn, NY 11218</v>
      </c>
      <c r="F49" s="8" t="s">
        <v>15</v>
      </c>
      <c r="G49" s="8" t="s">
        <v>299</v>
      </c>
      <c r="H49" s="8" t="s">
        <v>300</v>
      </c>
      <c r="I49" s="8" t="s">
        <v>772</v>
      </c>
      <c r="J49" s="8" t="s">
        <v>14</v>
      </c>
      <c r="K49" s="8"/>
      <c r="L49" s="8" t="s">
        <v>40</v>
      </c>
      <c r="M49" s="8" t="s">
        <v>298</v>
      </c>
      <c r="N49" s="8" t="s">
        <v>301</v>
      </c>
      <c r="O49" s="8" t="s">
        <v>21</v>
      </c>
      <c r="P49" s="8" t="s">
        <v>41</v>
      </c>
      <c r="Q49" s="8" t="s">
        <v>302</v>
      </c>
    </row>
    <row r="50" spans="1:17" x14ac:dyDescent="0.25">
      <c r="A50" s="8" t="str">
        <f t="shared" si="2"/>
        <v>H055 - Bnos Yerushalayim</v>
      </c>
      <c r="B50" s="8" t="s">
        <v>48</v>
      </c>
      <c r="C50" s="8" t="s">
        <v>303</v>
      </c>
      <c r="D50" s="8" t="s">
        <v>304</v>
      </c>
      <c r="E50" s="8" t="str">
        <f t="shared" si="3"/>
        <v>600 McDonald Avenue, Brooklyn, NY 11218</v>
      </c>
      <c r="F50" s="8" t="s">
        <v>15</v>
      </c>
      <c r="G50" s="8" t="s">
        <v>305</v>
      </c>
      <c r="H50" s="8" t="s">
        <v>306</v>
      </c>
      <c r="I50" s="8" t="s">
        <v>773</v>
      </c>
      <c r="J50" s="8" t="s">
        <v>14</v>
      </c>
      <c r="K50" s="8"/>
      <c r="L50" s="8" t="s">
        <v>40</v>
      </c>
      <c r="M50" s="8" t="s">
        <v>304</v>
      </c>
      <c r="N50" s="8" t="s">
        <v>307</v>
      </c>
      <c r="O50" s="8" t="s">
        <v>21</v>
      </c>
      <c r="P50" s="8" t="s">
        <v>41</v>
      </c>
      <c r="Q50" s="8" t="s">
        <v>302</v>
      </c>
    </row>
    <row r="51" spans="1:17" x14ac:dyDescent="0.25">
      <c r="A51" s="8" t="str">
        <f t="shared" si="2"/>
        <v>H056 - Bais Yaakov D'Chassidei Gur</v>
      </c>
      <c r="B51" s="8" t="s">
        <v>48</v>
      </c>
      <c r="C51" s="8" t="s">
        <v>308</v>
      </c>
      <c r="D51" s="8" t="s">
        <v>309</v>
      </c>
      <c r="E51" s="8" t="str">
        <f t="shared" si="3"/>
        <v>1975 51st Street, Brooklyn, NY 11204</v>
      </c>
      <c r="F51" s="8" t="s">
        <v>15</v>
      </c>
      <c r="G51" s="8" t="s">
        <v>310</v>
      </c>
      <c r="H51" s="8" t="s">
        <v>311</v>
      </c>
      <c r="I51" s="8" t="s">
        <v>774</v>
      </c>
      <c r="J51" s="8" t="s">
        <v>14</v>
      </c>
      <c r="K51" s="8"/>
      <c r="L51" s="8" t="s">
        <v>40</v>
      </c>
      <c r="M51" s="8" t="s">
        <v>309</v>
      </c>
      <c r="N51" s="8" t="s">
        <v>312</v>
      </c>
      <c r="O51" s="8" t="s">
        <v>21</v>
      </c>
      <c r="P51" s="8" t="s">
        <v>41</v>
      </c>
      <c r="Q51" s="8" t="s">
        <v>238</v>
      </c>
    </row>
    <row r="52" spans="1:17" x14ac:dyDescent="0.25">
      <c r="A52" s="8" t="str">
        <f t="shared" si="2"/>
        <v>H057 - Yeshiva Imrei Yosef Spinka</v>
      </c>
      <c r="B52" s="8" t="s">
        <v>48</v>
      </c>
      <c r="C52" s="8" t="s">
        <v>313</v>
      </c>
      <c r="D52" s="8" t="s">
        <v>314</v>
      </c>
      <c r="E52" s="8" t="str">
        <f t="shared" si="3"/>
        <v>5801 15th Avenue, Brooklyn, NY 11219</v>
      </c>
      <c r="F52" s="8" t="s">
        <v>15</v>
      </c>
      <c r="G52" s="8" t="s">
        <v>315</v>
      </c>
      <c r="H52" s="8" t="s">
        <v>26</v>
      </c>
      <c r="I52" s="8" t="s">
        <v>25</v>
      </c>
      <c r="J52" s="8" t="s">
        <v>14</v>
      </c>
      <c r="K52" s="8"/>
      <c r="L52" s="8" t="s">
        <v>40</v>
      </c>
      <c r="M52" s="8" t="s">
        <v>314</v>
      </c>
      <c r="N52" s="8" t="s">
        <v>316</v>
      </c>
      <c r="O52" s="8" t="s">
        <v>21</v>
      </c>
      <c r="P52" s="8" t="s">
        <v>41</v>
      </c>
      <c r="Q52" s="8" t="s">
        <v>166</v>
      </c>
    </row>
    <row r="53" spans="1:17" x14ac:dyDescent="0.25">
      <c r="A53" s="8" t="str">
        <f t="shared" si="2"/>
        <v>H058 - Yeshiva Tiferes Bunim</v>
      </c>
      <c r="B53" s="8" t="s">
        <v>48</v>
      </c>
      <c r="C53" s="8" t="s">
        <v>317</v>
      </c>
      <c r="D53" s="8" t="s">
        <v>318</v>
      </c>
      <c r="E53" s="8" t="str">
        <f t="shared" si="3"/>
        <v>5202 13th Avenue, Brooklyn, NY 11219</v>
      </c>
      <c r="F53" s="8" t="s">
        <v>15</v>
      </c>
      <c r="G53" s="8" t="s">
        <v>319</v>
      </c>
      <c r="H53" s="8" t="s">
        <v>320</v>
      </c>
      <c r="I53" s="8" t="s">
        <v>775</v>
      </c>
      <c r="J53" s="8" t="s">
        <v>14</v>
      </c>
      <c r="K53" s="8"/>
      <c r="L53" s="8" t="s">
        <v>40</v>
      </c>
      <c r="M53" s="8" t="s">
        <v>318</v>
      </c>
      <c r="N53" s="8" t="s">
        <v>321</v>
      </c>
      <c r="O53" s="8" t="s">
        <v>21</v>
      </c>
      <c r="P53" s="8" t="s">
        <v>41</v>
      </c>
      <c r="Q53" s="8" t="s">
        <v>166</v>
      </c>
    </row>
    <row r="54" spans="1:17" x14ac:dyDescent="0.25">
      <c r="A54" s="8" t="str">
        <f t="shared" si="2"/>
        <v>H059 - Bais Esther School</v>
      </c>
      <c r="B54" s="8" t="s">
        <v>48</v>
      </c>
      <c r="C54" s="8" t="s">
        <v>322</v>
      </c>
      <c r="D54" s="8" t="s">
        <v>323</v>
      </c>
      <c r="E54" s="8" t="str">
        <f t="shared" si="3"/>
        <v>1353 50th Street, Brooklyn, NY 11219</v>
      </c>
      <c r="F54" s="8" t="s">
        <v>15</v>
      </c>
      <c r="G54" s="8" t="s">
        <v>324</v>
      </c>
      <c r="H54" s="8" t="s">
        <v>325</v>
      </c>
      <c r="I54" s="8" t="s">
        <v>776</v>
      </c>
      <c r="J54" s="8" t="s">
        <v>14</v>
      </c>
      <c r="K54" s="8"/>
      <c r="L54" s="8" t="s">
        <v>40</v>
      </c>
      <c r="M54" s="8" t="s">
        <v>323</v>
      </c>
      <c r="N54" s="8" t="s">
        <v>326</v>
      </c>
      <c r="O54" s="8" t="s">
        <v>21</v>
      </c>
      <c r="P54" s="8" t="s">
        <v>41</v>
      </c>
      <c r="Q54" s="8" t="s">
        <v>166</v>
      </c>
    </row>
    <row r="55" spans="1:17" x14ac:dyDescent="0.25">
      <c r="A55" s="8" t="str">
        <f t="shared" si="2"/>
        <v>H061 - Shalsheles Bais Yaakov</v>
      </c>
      <c r="B55" s="8" t="s">
        <v>48</v>
      </c>
      <c r="C55" s="8" t="s">
        <v>327</v>
      </c>
      <c r="D55" s="8" t="s">
        <v>328</v>
      </c>
      <c r="E55" s="8" t="str">
        <f t="shared" si="3"/>
        <v>1681 42nd Street, Brooklyn, NY 11204</v>
      </c>
      <c r="F55" s="8" t="s">
        <v>15</v>
      </c>
      <c r="G55" s="8" t="s">
        <v>329</v>
      </c>
      <c r="H55" s="8" t="s">
        <v>330</v>
      </c>
      <c r="I55" s="8" t="s">
        <v>777</v>
      </c>
      <c r="J55" s="8" t="s">
        <v>14</v>
      </c>
      <c r="K55" s="8"/>
      <c r="L55" s="8" t="s">
        <v>40</v>
      </c>
      <c r="M55" s="8" t="s">
        <v>328</v>
      </c>
      <c r="N55" s="8" t="s">
        <v>331</v>
      </c>
      <c r="O55" s="8" t="s">
        <v>21</v>
      </c>
      <c r="P55" s="8" t="s">
        <v>41</v>
      </c>
      <c r="Q55" s="8" t="s">
        <v>238</v>
      </c>
    </row>
    <row r="56" spans="1:17" x14ac:dyDescent="0.25">
      <c r="A56" s="8" t="str">
        <f t="shared" si="2"/>
        <v>H062 - Zichron Yehuda-Bais Simcha</v>
      </c>
      <c r="B56" s="8" t="s">
        <v>48</v>
      </c>
      <c r="C56" s="8" t="s">
        <v>332</v>
      </c>
      <c r="D56" s="8" t="s">
        <v>333</v>
      </c>
      <c r="E56" s="8" t="str">
        <f t="shared" si="3"/>
        <v>1051 59th Street, Brooklyn, NY 11219</v>
      </c>
      <c r="F56" s="8" t="s">
        <v>334</v>
      </c>
      <c r="G56" s="8" t="s">
        <v>335</v>
      </c>
      <c r="H56" s="8" t="s">
        <v>336</v>
      </c>
      <c r="I56" s="8" t="s">
        <v>778</v>
      </c>
      <c r="J56" s="8" t="s">
        <v>14</v>
      </c>
      <c r="K56" s="8"/>
      <c r="L56" s="8" t="s">
        <v>40</v>
      </c>
      <c r="M56" s="8" t="s">
        <v>333</v>
      </c>
      <c r="N56" s="8" t="s">
        <v>337</v>
      </c>
      <c r="O56" s="8" t="s">
        <v>21</v>
      </c>
      <c r="P56" s="8" t="s">
        <v>41</v>
      </c>
      <c r="Q56" s="8" t="s">
        <v>166</v>
      </c>
    </row>
    <row r="57" spans="1:17" x14ac:dyDescent="0.25">
      <c r="A57" s="8" t="str">
        <f t="shared" si="2"/>
        <v>H063 - The Cheder</v>
      </c>
      <c r="B57" s="8" t="s">
        <v>48</v>
      </c>
      <c r="C57" s="8" t="s">
        <v>338</v>
      </c>
      <c r="D57" s="8" t="s">
        <v>339</v>
      </c>
      <c r="E57" s="8" t="str">
        <f t="shared" si="3"/>
        <v>129 Elmwood Avenue, Brooklyn, NY 11230</v>
      </c>
      <c r="F57" s="8" t="s">
        <v>15</v>
      </c>
      <c r="G57" s="8" t="s">
        <v>340</v>
      </c>
      <c r="H57" s="8" t="s">
        <v>341</v>
      </c>
      <c r="I57" s="8" t="s">
        <v>779</v>
      </c>
      <c r="J57" s="8" t="s">
        <v>14</v>
      </c>
      <c r="K57" s="8"/>
      <c r="L57" s="8" t="s">
        <v>40</v>
      </c>
      <c r="M57" s="8" t="s">
        <v>339</v>
      </c>
      <c r="N57" s="8" t="s">
        <v>342</v>
      </c>
      <c r="O57" s="8" t="s">
        <v>21</v>
      </c>
      <c r="P57" s="8" t="s">
        <v>41</v>
      </c>
      <c r="Q57" s="8" t="s">
        <v>286</v>
      </c>
    </row>
    <row r="58" spans="1:17" x14ac:dyDescent="0.25">
      <c r="A58" s="8" t="str">
        <f t="shared" si="2"/>
        <v>H064 - Viznitzer Chaider Tiferes Yisroel</v>
      </c>
      <c r="B58" s="8" t="s">
        <v>48</v>
      </c>
      <c r="C58" s="8" t="s">
        <v>343</v>
      </c>
      <c r="D58" s="8" t="s">
        <v>344</v>
      </c>
      <c r="E58" s="8" t="str">
        <f t="shared" si="3"/>
        <v>1416 43rd Street, Brooklyn, NY 11219</v>
      </c>
      <c r="F58" s="8" t="s">
        <v>15</v>
      </c>
      <c r="G58" s="8" t="s">
        <v>345</v>
      </c>
      <c r="H58" s="8" t="s">
        <v>346</v>
      </c>
      <c r="I58" s="8" t="s">
        <v>780</v>
      </c>
      <c r="J58" s="8" t="s">
        <v>14</v>
      </c>
      <c r="K58" s="8"/>
      <c r="L58" s="8" t="s">
        <v>40</v>
      </c>
      <c r="M58" s="8" t="s">
        <v>344</v>
      </c>
      <c r="N58" s="8" t="s">
        <v>347</v>
      </c>
      <c r="O58" s="8" t="s">
        <v>21</v>
      </c>
      <c r="P58" s="8" t="s">
        <v>41</v>
      </c>
      <c r="Q58" s="8" t="s">
        <v>166</v>
      </c>
    </row>
    <row r="59" spans="1:17" x14ac:dyDescent="0.25">
      <c r="A59" s="8" t="str">
        <f t="shared" si="2"/>
        <v>H065 - Midrash L'Man Achai</v>
      </c>
      <c r="B59" s="8" t="s">
        <v>48</v>
      </c>
      <c r="C59" s="8" t="s">
        <v>348</v>
      </c>
      <c r="D59" s="8" t="s">
        <v>349</v>
      </c>
      <c r="E59" s="8" t="str">
        <f t="shared" si="3"/>
        <v>4405 13th Avenue, Brooklyn, NY 11219</v>
      </c>
      <c r="F59" s="8" t="s">
        <v>350</v>
      </c>
      <c r="G59" s="8" t="s">
        <v>351</v>
      </c>
      <c r="H59" s="8" t="s">
        <v>352</v>
      </c>
      <c r="I59" s="8" t="s">
        <v>781</v>
      </c>
      <c r="J59" s="8" t="s">
        <v>14</v>
      </c>
      <c r="K59" s="8"/>
      <c r="L59" s="8" t="s">
        <v>40</v>
      </c>
      <c r="M59" s="8" t="s">
        <v>349</v>
      </c>
      <c r="N59" s="8" t="s">
        <v>353</v>
      </c>
      <c r="O59" s="8" t="s">
        <v>21</v>
      </c>
      <c r="P59" s="8" t="s">
        <v>41</v>
      </c>
      <c r="Q59" s="8" t="s">
        <v>166</v>
      </c>
    </row>
    <row r="60" spans="1:17" x14ac:dyDescent="0.25">
      <c r="A60" s="8" t="str">
        <f t="shared" si="2"/>
        <v>H066 - Gan Yisroel</v>
      </c>
      <c r="B60" s="8" t="s">
        <v>48</v>
      </c>
      <c r="C60" s="8" t="s">
        <v>354</v>
      </c>
      <c r="D60" s="8" t="s">
        <v>355</v>
      </c>
      <c r="E60" s="8" t="str">
        <f t="shared" si="3"/>
        <v>3909 15th Avenue, Brooklyn, NY 11218</v>
      </c>
      <c r="F60" s="8" t="s">
        <v>15</v>
      </c>
      <c r="G60" s="8" t="s">
        <v>356</v>
      </c>
      <c r="H60" s="8" t="s">
        <v>357</v>
      </c>
      <c r="I60" s="8" t="s">
        <v>782</v>
      </c>
      <c r="J60" s="8" t="s">
        <v>14</v>
      </c>
      <c r="K60" s="8"/>
      <c r="L60" s="8" t="s">
        <v>40</v>
      </c>
      <c r="M60" s="8" t="s">
        <v>355</v>
      </c>
      <c r="N60" s="8" t="s">
        <v>358</v>
      </c>
      <c r="O60" s="8" t="s">
        <v>21</v>
      </c>
      <c r="P60" s="8" t="s">
        <v>41</v>
      </c>
      <c r="Q60" s="8" t="s">
        <v>302</v>
      </c>
    </row>
    <row r="61" spans="1:17" x14ac:dyDescent="0.25">
      <c r="A61" s="8" t="str">
        <f t="shared" si="2"/>
        <v>H067 - Mesivta Yeshiva Rabbi Chaim Berlin</v>
      </c>
      <c r="B61" s="8" t="s">
        <v>48</v>
      </c>
      <c r="C61" s="8" t="s">
        <v>359</v>
      </c>
      <c r="D61" s="8" t="s">
        <v>360</v>
      </c>
      <c r="E61" s="8" t="str">
        <f t="shared" si="3"/>
        <v>1585 Coney Island Avenue, Brooklyn, NY 11230</v>
      </c>
      <c r="F61" s="8" t="s">
        <v>15</v>
      </c>
      <c r="G61" s="8" t="s">
        <v>361</v>
      </c>
      <c r="H61" s="8" t="s">
        <v>362</v>
      </c>
      <c r="I61" s="8" t="s">
        <v>783</v>
      </c>
      <c r="J61" s="8" t="s">
        <v>14</v>
      </c>
      <c r="K61" s="8"/>
      <c r="L61" s="8" t="s">
        <v>40</v>
      </c>
      <c r="M61" s="8" t="s">
        <v>360</v>
      </c>
      <c r="N61" s="8" t="s">
        <v>363</v>
      </c>
      <c r="O61" s="8" t="s">
        <v>21</v>
      </c>
      <c r="P61" s="8" t="s">
        <v>41</v>
      </c>
      <c r="Q61" s="8" t="s">
        <v>286</v>
      </c>
    </row>
    <row r="62" spans="1:17" x14ac:dyDescent="0.25">
      <c r="A62" s="8" t="str">
        <f t="shared" si="2"/>
        <v>H068 - Lubavitcher High School</v>
      </c>
      <c r="B62" s="8" t="s">
        <v>48</v>
      </c>
      <c r="C62" s="8" t="s">
        <v>364</v>
      </c>
      <c r="D62" s="8" t="s">
        <v>365</v>
      </c>
      <c r="E62" s="8" t="str">
        <f t="shared" si="3"/>
        <v>841-853 Ocean Pky, Brooklyn, NY 11230</v>
      </c>
      <c r="F62" s="8" t="s">
        <v>15</v>
      </c>
      <c r="G62" s="8" t="s">
        <v>366</v>
      </c>
      <c r="H62" s="8" t="s">
        <v>367</v>
      </c>
      <c r="I62" s="8" t="s">
        <v>784</v>
      </c>
      <c r="J62" s="8" t="s">
        <v>14</v>
      </c>
      <c r="K62" s="8"/>
      <c r="L62" s="8" t="s">
        <v>40</v>
      </c>
      <c r="M62" s="8" t="s">
        <v>365</v>
      </c>
      <c r="N62" s="8" t="s">
        <v>368</v>
      </c>
      <c r="O62" s="8" t="s">
        <v>21</v>
      </c>
      <c r="P62" s="8" t="s">
        <v>41</v>
      </c>
      <c r="Q62" s="8" t="s">
        <v>286</v>
      </c>
    </row>
    <row r="63" spans="1:17" x14ac:dyDescent="0.25">
      <c r="A63" s="8" t="str">
        <f t="shared" si="2"/>
        <v>H069 - Mazel Day School</v>
      </c>
      <c r="B63" s="8" t="s">
        <v>48</v>
      </c>
      <c r="C63" s="8" t="s">
        <v>369</v>
      </c>
      <c r="D63" s="8" t="s">
        <v>370</v>
      </c>
      <c r="E63" s="8" t="str">
        <f t="shared" si="3"/>
        <v>60 West End Ave-4th Fl, Brooklyn, NY 11235</v>
      </c>
      <c r="F63" s="8" t="s">
        <v>15</v>
      </c>
      <c r="G63" s="8" t="s">
        <v>371</v>
      </c>
      <c r="H63" s="8" t="s">
        <v>372</v>
      </c>
      <c r="I63" s="8" t="s">
        <v>785</v>
      </c>
      <c r="J63" s="8" t="s">
        <v>14</v>
      </c>
      <c r="K63" s="8"/>
      <c r="L63" s="8" t="s">
        <v>40</v>
      </c>
      <c r="M63" s="8" t="s">
        <v>370</v>
      </c>
      <c r="N63" s="8" t="s">
        <v>373</v>
      </c>
      <c r="O63" s="8" t="s">
        <v>21</v>
      </c>
      <c r="P63" s="8" t="s">
        <v>41</v>
      </c>
      <c r="Q63" s="8" t="s">
        <v>374</v>
      </c>
    </row>
    <row r="64" spans="1:17" x14ac:dyDescent="0.25">
      <c r="A64" s="8" t="str">
        <f t="shared" si="2"/>
        <v>H071 - Mesifta Torah Temimah</v>
      </c>
      <c r="B64" s="8" t="s">
        <v>48</v>
      </c>
      <c r="C64" s="8" t="s">
        <v>375</v>
      </c>
      <c r="D64" s="8" t="s">
        <v>376</v>
      </c>
      <c r="E64" s="8" t="str">
        <f t="shared" si="3"/>
        <v>555 Ocean Parkway, Brooklyn, NY 11218</v>
      </c>
      <c r="F64" s="8" t="s">
        <v>15</v>
      </c>
      <c r="G64" s="8" t="s">
        <v>377</v>
      </c>
      <c r="H64" s="8" t="s">
        <v>378</v>
      </c>
      <c r="I64" s="8" t="s">
        <v>786</v>
      </c>
      <c r="J64" s="8" t="s">
        <v>14</v>
      </c>
      <c r="K64" s="8"/>
      <c r="L64" s="8" t="s">
        <v>40</v>
      </c>
      <c r="M64" s="8" t="s">
        <v>376</v>
      </c>
      <c r="N64" s="8" t="s">
        <v>379</v>
      </c>
      <c r="O64" s="8" t="s">
        <v>21</v>
      </c>
      <c r="P64" s="8" t="s">
        <v>41</v>
      </c>
      <c r="Q64" s="8" t="s">
        <v>302</v>
      </c>
    </row>
    <row r="65" spans="1:17" x14ac:dyDescent="0.25">
      <c r="A65" s="8" t="str">
        <f t="shared" si="2"/>
        <v>H072 - Magen David Yeshivah</v>
      </c>
      <c r="B65" s="8" t="s">
        <v>48</v>
      </c>
      <c r="C65" s="8" t="s">
        <v>380</v>
      </c>
      <c r="D65" s="8" t="s">
        <v>381</v>
      </c>
      <c r="E65" s="8" t="str">
        <f t="shared" si="3"/>
        <v>2130 McDonald Ave, Brooklyn, NY 11223</v>
      </c>
      <c r="F65" s="8" t="s">
        <v>15</v>
      </c>
      <c r="G65" s="8" t="s">
        <v>382</v>
      </c>
      <c r="H65" s="8" t="s">
        <v>383</v>
      </c>
      <c r="I65" s="8" t="s">
        <v>787</v>
      </c>
      <c r="J65" s="8" t="s">
        <v>14</v>
      </c>
      <c r="K65" s="8"/>
      <c r="L65" s="8" t="s">
        <v>40</v>
      </c>
      <c r="M65" s="8" t="s">
        <v>381</v>
      </c>
      <c r="N65" s="8" t="s">
        <v>384</v>
      </c>
      <c r="O65" s="8" t="s">
        <v>21</v>
      </c>
      <c r="P65" s="8" t="s">
        <v>41</v>
      </c>
      <c r="Q65" s="8" t="s">
        <v>385</v>
      </c>
    </row>
    <row r="66" spans="1:17" x14ac:dyDescent="0.25">
      <c r="A66" s="8" t="str">
        <f t="shared" si="2"/>
        <v>H073 - Yeshiva of Brooklyn-Girls</v>
      </c>
      <c r="B66" s="8" t="s">
        <v>48</v>
      </c>
      <c r="C66" s="8" t="s">
        <v>386</v>
      </c>
      <c r="D66" s="8" t="s">
        <v>387</v>
      </c>
      <c r="E66" s="8" t="str">
        <f t="shared" si="3"/>
        <v>1470 Ocean Parkway, Brooklyn, NY 11230</v>
      </c>
      <c r="F66" s="8" t="s">
        <v>15</v>
      </c>
      <c r="G66" s="8" t="s">
        <v>388</v>
      </c>
      <c r="H66" s="8" t="s">
        <v>389</v>
      </c>
      <c r="I66" s="8" t="s">
        <v>788</v>
      </c>
      <c r="J66" s="8" t="s">
        <v>14</v>
      </c>
      <c r="K66" s="8"/>
      <c r="L66" s="8" t="s">
        <v>40</v>
      </c>
      <c r="M66" s="8" t="s">
        <v>387</v>
      </c>
      <c r="N66" s="8" t="s">
        <v>390</v>
      </c>
      <c r="O66" s="8" t="s">
        <v>21</v>
      </c>
      <c r="P66" s="8" t="s">
        <v>41</v>
      </c>
      <c r="Q66" s="8" t="s">
        <v>286</v>
      </c>
    </row>
    <row r="67" spans="1:17" x14ac:dyDescent="0.25">
      <c r="A67" s="8" t="str">
        <f t="shared" si="2"/>
        <v>H074 - Yeshiva Karlin Stolin</v>
      </c>
      <c r="B67" s="8" t="s">
        <v>48</v>
      </c>
      <c r="C67" s="8" t="s">
        <v>391</v>
      </c>
      <c r="D67" s="8" t="s">
        <v>392</v>
      </c>
      <c r="E67" s="8" t="str">
        <f t="shared" si="3"/>
        <v>1818 54th Street, Brooklyn, NY 11204</v>
      </c>
      <c r="F67" s="8" t="s">
        <v>15</v>
      </c>
      <c r="G67" s="8" t="s">
        <v>393</v>
      </c>
      <c r="H67" s="8" t="s">
        <v>394</v>
      </c>
      <c r="I67" s="8" t="s">
        <v>789</v>
      </c>
      <c r="J67" s="8" t="s">
        <v>14</v>
      </c>
      <c r="K67" s="8"/>
      <c r="L67" s="8" t="s">
        <v>40</v>
      </c>
      <c r="M67" s="8" t="s">
        <v>392</v>
      </c>
      <c r="N67" s="8" t="s">
        <v>395</v>
      </c>
      <c r="O67" s="8" t="s">
        <v>21</v>
      </c>
      <c r="P67" s="8" t="s">
        <v>41</v>
      </c>
      <c r="Q67" s="8" t="s">
        <v>238</v>
      </c>
    </row>
    <row r="68" spans="1:17" x14ac:dyDescent="0.25">
      <c r="A68" s="8" t="str">
        <f t="shared" si="2"/>
        <v>H075 - Ahi Ezer Yeshiva</v>
      </c>
      <c r="B68" s="8" t="s">
        <v>48</v>
      </c>
      <c r="C68" s="8" t="s">
        <v>396</v>
      </c>
      <c r="D68" s="8" t="s">
        <v>397</v>
      </c>
      <c r="E68" s="8" t="str">
        <f t="shared" si="3"/>
        <v>2433 Ocean Pky, Brooklyn, NY 11235</v>
      </c>
      <c r="F68" s="8" t="s">
        <v>15</v>
      </c>
      <c r="G68" s="8" t="s">
        <v>398</v>
      </c>
      <c r="H68" s="8" t="s">
        <v>399</v>
      </c>
      <c r="I68" s="8" t="s">
        <v>790</v>
      </c>
      <c r="J68" s="8" t="s">
        <v>14</v>
      </c>
      <c r="K68" s="8"/>
      <c r="L68" s="8" t="s">
        <v>40</v>
      </c>
      <c r="M68" s="8" t="s">
        <v>397</v>
      </c>
      <c r="N68" s="8" t="s">
        <v>400</v>
      </c>
      <c r="O68" s="8" t="s">
        <v>21</v>
      </c>
      <c r="P68" s="8" t="s">
        <v>41</v>
      </c>
      <c r="Q68" s="8" t="s">
        <v>374</v>
      </c>
    </row>
    <row r="69" spans="1:17" x14ac:dyDescent="0.25">
      <c r="A69" s="8" t="str">
        <f t="shared" si="2"/>
        <v>H076 - Yeshiva Imrei Chaim Viznitz</v>
      </c>
      <c r="B69" s="8" t="s">
        <v>48</v>
      </c>
      <c r="C69" s="8" t="s">
        <v>401</v>
      </c>
      <c r="D69" s="8" t="s">
        <v>402</v>
      </c>
      <c r="E69" s="8" t="str">
        <f t="shared" si="3"/>
        <v>1824 53rd Street, Brooklyn, NY 11204</v>
      </c>
      <c r="F69" s="8" t="s">
        <v>15</v>
      </c>
      <c r="G69" s="8" t="s">
        <v>403</v>
      </c>
      <c r="H69" s="8" t="s">
        <v>404</v>
      </c>
      <c r="I69" s="8" t="s">
        <v>791</v>
      </c>
      <c r="J69" s="8" t="s">
        <v>14</v>
      </c>
      <c r="K69" s="8"/>
      <c r="L69" s="8" t="s">
        <v>40</v>
      </c>
      <c r="M69" s="8" t="s">
        <v>402</v>
      </c>
      <c r="N69" s="8" t="s">
        <v>405</v>
      </c>
      <c r="O69" s="8" t="s">
        <v>21</v>
      </c>
      <c r="P69" s="8" t="s">
        <v>41</v>
      </c>
      <c r="Q69" s="8" t="s">
        <v>238</v>
      </c>
    </row>
    <row r="70" spans="1:17" x14ac:dyDescent="0.25">
      <c r="A70" s="8" t="str">
        <f t="shared" si="2"/>
        <v>H077 - Yeshiva Ohr Shraga</v>
      </c>
      <c r="B70" s="8" t="s">
        <v>48</v>
      </c>
      <c r="C70" s="8" t="s">
        <v>406</v>
      </c>
      <c r="D70" s="8" t="s">
        <v>407</v>
      </c>
      <c r="E70" s="8" t="str">
        <f t="shared" si="3"/>
        <v>1102  Avenue L, Brooklyn, NY 11230</v>
      </c>
      <c r="F70" s="8" t="s">
        <v>15</v>
      </c>
      <c r="G70" s="8" t="s">
        <v>408</v>
      </c>
      <c r="H70" s="8" t="s">
        <v>409</v>
      </c>
      <c r="I70" s="8" t="s">
        <v>792</v>
      </c>
      <c r="J70" s="8" t="s">
        <v>14</v>
      </c>
      <c r="K70" s="8"/>
      <c r="L70" s="8" t="s">
        <v>40</v>
      </c>
      <c r="M70" s="8" t="s">
        <v>407</v>
      </c>
      <c r="N70" s="8" t="s">
        <v>410</v>
      </c>
      <c r="O70" s="8" t="s">
        <v>21</v>
      </c>
      <c r="P70" s="8" t="s">
        <v>41</v>
      </c>
      <c r="Q70" s="8" t="s">
        <v>286</v>
      </c>
    </row>
    <row r="71" spans="1:17" x14ac:dyDescent="0.25">
      <c r="A71" s="8" t="str">
        <f t="shared" si="2"/>
        <v>H079 - Yeshivat Or Hatorah</v>
      </c>
      <c r="B71" s="8" t="s">
        <v>48</v>
      </c>
      <c r="C71" s="8" t="s">
        <v>411</v>
      </c>
      <c r="D71" s="8" t="s">
        <v>412</v>
      </c>
      <c r="E71" s="8" t="str">
        <f t="shared" si="3"/>
        <v>2119 Homecrest Avenue, Brooklyn, NY 11229</v>
      </c>
      <c r="F71" s="8" t="s">
        <v>15</v>
      </c>
      <c r="G71" s="8" t="s">
        <v>413</v>
      </c>
      <c r="H71" s="8" t="s">
        <v>414</v>
      </c>
      <c r="I71" s="8" t="s">
        <v>793</v>
      </c>
      <c r="J71" s="8" t="s">
        <v>14</v>
      </c>
      <c r="K71" s="8"/>
      <c r="L71" s="8" t="s">
        <v>40</v>
      </c>
      <c r="M71" s="8" t="s">
        <v>412</v>
      </c>
      <c r="N71" s="8" t="s">
        <v>415</v>
      </c>
      <c r="O71" s="8" t="s">
        <v>21</v>
      </c>
      <c r="P71" s="8" t="s">
        <v>41</v>
      </c>
      <c r="Q71" s="8" t="s">
        <v>416</v>
      </c>
    </row>
    <row r="72" spans="1:17" x14ac:dyDescent="0.25">
      <c r="A72" s="8" t="str">
        <f t="shared" si="2"/>
        <v>H080 - Bet Yaakov Ohr Sarah</v>
      </c>
      <c r="B72" s="8" t="s">
        <v>48</v>
      </c>
      <c r="C72" s="8" t="s">
        <v>417</v>
      </c>
      <c r="D72" s="8" t="s">
        <v>418</v>
      </c>
      <c r="E72" s="8" t="str">
        <f t="shared" si="3"/>
        <v>1123 Ave N-Apt 2B, Brooklyn, NY 11230</v>
      </c>
      <c r="F72" s="8" t="s">
        <v>15</v>
      </c>
      <c r="G72" s="8" t="s">
        <v>419</v>
      </c>
      <c r="H72" s="8" t="s">
        <v>420</v>
      </c>
      <c r="I72" s="8" t="s">
        <v>794</v>
      </c>
      <c r="J72" s="8" t="s">
        <v>14</v>
      </c>
      <c r="K72" s="8"/>
      <c r="L72" s="8" t="s">
        <v>40</v>
      </c>
      <c r="M72" s="8" t="s">
        <v>418</v>
      </c>
      <c r="N72" s="8" t="s">
        <v>421</v>
      </c>
      <c r="O72" s="8" t="s">
        <v>21</v>
      </c>
      <c r="P72" s="8" t="s">
        <v>41</v>
      </c>
      <c r="Q72" s="8" t="s">
        <v>286</v>
      </c>
    </row>
    <row r="73" spans="1:17" x14ac:dyDescent="0.25">
      <c r="A73" s="8" t="str">
        <f t="shared" si="2"/>
        <v>H081 - Nesivos Bais Yaakov</v>
      </c>
      <c r="B73" s="8" t="s">
        <v>48</v>
      </c>
      <c r="C73" s="8" t="s">
        <v>422</v>
      </c>
      <c r="D73" s="8" t="s">
        <v>423</v>
      </c>
      <c r="E73" s="8" t="str">
        <f t="shared" si="3"/>
        <v>622 Foster Ave, Brooklyn, NY 11230</v>
      </c>
      <c r="F73" s="8" t="s">
        <v>15</v>
      </c>
      <c r="G73" s="8" t="s">
        <v>424</v>
      </c>
      <c r="H73" s="8" t="s">
        <v>425</v>
      </c>
      <c r="I73" s="8" t="s">
        <v>795</v>
      </c>
      <c r="J73" s="8" t="s">
        <v>14</v>
      </c>
      <c r="K73" s="8"/>
      <c r="L73" s="8" t="s">
        <v>40</v>
      </c>
      <c r="M73" s="8" t="s">
        <v>423</v>
      </c>
      <c r="N73" s="8" t="s">
        <v>426</v>
      </c>
      <c r="O73" s="8" t="s">
        <v>21</v>
      </c>
      <c r="P73" s="8" t="s">
        <v>41</v>
      </c>
      <c r="Q73" s="8" t="s">
        <v>286</v>
      </c>
    </row>
    <row r="74" spans="1:17" x14ac:dyDescent="0.25">
      <c r="A74" s="8" t="str">
        <f t="shared" si="2"/>
        <v>H082 - Yeshivat Lev Torah</v>
      </c>
      <c r="B74" s="8" t="s">
        <v>48</v>
      </c>
      <c r="C74" s="8" t="s">
        <v>427</v>
      </c>
      <c r="D74" s="8" t="s">
        <v>428</v>
      </c>
      <c r="E74" s="8" t="str">
        <f t="shared" si="3"/>
        <v>Yeshivat Lev Torah, Brooklyn, NY 11234</v>
      </c>
      <c r="F74" s="8" t="s">
        <v>15</v>
      </c>
      <c r="G74" s="8" t="s">
        <v>429</v>
      </c>
      <c r="H74" s="8" t="s">
        <v>430</v>
      </c>
      <c r="I74" s="8" t="s">
        <v>796</v>
      </c>
      <c r="J74" s="8" t="s">
        <v>14</v>
      </c>
      <c r="K74" s="8"/>
      <c r="L74" s="8" t="s">
        <v>40</v>
      </c>
      <c r="M74" s="8" t="s">
        <v>431</v>
      </c>
      <c r="N74" s="8" t="s">
        <v>428</v>
      </c>
      <c r="O74" s="8" t="s">
        <v>21</v>
      </c>
      <c r="P74" s="8" t="s">
        <v>41</v>
      </c>
      <c r="Q74" s="8" t="s">
        <v>432</v>
      </c>
    </row>
    <row r="75" spans="1:17" x14ac:dyDescent="0.25">
      <c r="A75" s="8" t="str">
        <f t="shared" si="2"/>
        <v>H083 - Yeshivat Ohel Torah</v>
      </c>
      <c r="B75" s="8" t="s">
        <v>48</v>
      </c>
      <c r="C75" s="8" t="s">
        <v>433</v>
      </c>
      <c r="D75" s="8" t="s">
        <v>434</v>
      </c>
      <c r="E75" s="8" t="str">
        <f t="shared" si="3"/>
        <v>Yeshivat Ohel Torah, Brooklyn, NY 11229</v>
      </c>
      <c r="F75" s="8" t="s">
        <v>15</v>
      </c>
      <c r="G75" s="8" t="s">
        <v>435</v>
      </c>
      <c r="H75" s="8" t="s">
        <v>436</v>
      </c>
      <c r="I75" s="8" t="s">
        <v>797</v>
      </c>
      <c r="J75" s="8" t="s">
        <v>14</v>
      </c>
      <c r="K75" s="8"/>
      <c r="L75" s="8" t="s">
        <v>40</v>
      </c>
      <c r="M75" s="8" t="s">
        <v>437</v>
      </c>
      <c r="N75" s="8" t="s">
        <v>434</v>
      </c>
      <c r="O75" s="8" t="s">
        <v>21</v>
      </c>
      <c r="P75" s="8" t="s">
        <v>41</v>
      </c>
      <c r="Q75" s="8" t="s">
        <v>416</v>
      </c>
    </row>
    <row r="76" spans="1:17" x14ac:dyDescent="0.25">
      <c r="A76" s="8" t="str">
        <f t="shared" si="2"/>
        <v>H085 - Yeshiva Bais Chaya Esther</v>
      </c>
      <c r="B76" s="8" t="s">
        <v>48</v>
      </c>
      <c r="C76" s="8" t="s">
        <v>438</v>
      </c>
      <c r="D76" s="8" t="s">
        <v>439</v>
      </c>
      <c r="E76" s="8" t="str">
        <f t="shared" si="3"/>
        <v>1020 56th Street, Brooklyn, NY 11219</v>
      </c>
      <c r="F76" s="8" t="s">
        <v>15</v>
      </c>
      <c r="G76" s="8" t="s">
        <v>440</v>
      </c>
      <c r="H76" s="8" t="s">
        <v>441</v>
      </c>
      <c r="I76" s="8" t="s">
        <v>798</v>
      </c>
      <c r="J76" s="8" t="s">
        <v>14</v>
      </c>
      <c r="K76" s="8"/>
      <c r="L76" s="8" t="s">
        <v>40</v>
      </c>
      <c r="M76" s="8" t="s">
        <v>439</v>
      </c>
      <c r="N76" s="8" t="s">
        <v>442</v>
      </c>
      <c r="O76" s="8" t="s">
        <v>21</v>
      </c>
      <c r="P76" s="8" t="s">
        <v>41</v>
      </c>
      <c r="Q76" s="8" t="s">
        <v>166</v>
      </c>
    </row>
    <row r="77" spans="1:17" x14ac:dyDescent="0.25">
      <c r="A77" s="8" t="str">
        <f t="shared" si="2"/>
        <v>H086 - Yeshivat Mekor Haim</v>
      </c>
      <c r="B77" s="8" t="s">
        <v>48</v>
      </c>
      <c r="C77" s="8" t="s">
        <v>443</v>
      </c>
      <c r="D77" s="8" t="s">
        <v>444</v>
      </c>
      <c r="E77" s="8" t="str">
        <f t="shared" si="3"/>
        <v>2611 Ave Z, Brooklyn, NY 11235</v>
      </c>
      <c r="F77" s="8" t="s">
        <v>15</v>
      </c>
      <c r="G77" s="8" t="s">
        <v>445</v>
      </c>
      <c r="H77" s="8" t="s">
        <v>446</v>
      </c>
      <c r="I77" s="8" t="s">
        <v>799</v>
      </c>
      <c r="J77" s="8" t="s">
        <v>14</v>
      </c>
      <c r="K77" s="8"/>
      <c r="L77" s="8" t="s">
        <v>40</v>
      </c>
      <c r="M77" s="8" t="s">
        <v>444</v>
      </c>
      <c r="N77" s="8" t="s">
        <v>447</v>
      </c>
      <c r="O77" s="8" t="s">
        <v>21</v>
      </c>
      <c r="P77" s="8" t="s">
        <v>41</v>
      </c>
      <c r="Q77" s="8" t="s">
        <v>374</v>
      </c>
    </row>
    <row r="78" spans="1:17" x14ac:dyDescent="0.25">
      <c r="A78" s="8" t="str">
        <f t="shared" si="2"/>
        <v>H088 - Mirrer Yeshiva High School</v>
      </c>
      <c r="B78" s="8" t="s">
        <v>48</v>
      </c>
      <c r="C78" s="8" t="s">
        <v>448</v>
      </c>
      <c r="D78" s="8" t="s">
        <v>449</v>
      </c>
      <c r="E78" s="8" t="str">
        <f t="shared" si="3"/>
        <v>1795 Ocean Pky, Brooklyn, NY 11223</v>
      </c>
      <c r="F78" s="8" t="s">
        <v>15</v>
      </c>
      <c r="G78" s="8" t="s">
        <v>450</v>
      </c>
      <c r="H78" s="8" t="s">
        <v>451</v>
      </c>
      <c r="I78" s="8" t="s">
        <v>800</v>
      </c>
      <c r="J78" s="8" t="s">
        <v>14</v>
      </c>
      <c r="K78" s="8"/>
      <c r="L78" s="8" t="s">
        <v>40</v>
      </c>
      <c r="M78" s="8" t="s">
        <v>449</v>
      </c>
      <c r="N78" s="8" t="s">
        <v>452</v>
      </c>
      <c r="O78" s="8" t="s">
        <v>21</v>
      </c>
      <c r="P78" s="8" t="s">
        <v>41</v>
      </c>
      <c r="Q78" s="8" t="s">
        <v>385</v>
      </c>
    </row>
    <row r="79" spans="1:17" x14ac:dyDescent="0.25">
      <c r="A79" s="8" t="str">
        <f t="shared" si="2"/>
        <v>H089 - Torah Vodaath High School</v>
      </c>
      <c r="B79" s="8" t="s">
        <v>48</v>
      </c>
      <c r="C79" s="8" t="s">
        <v>453</v>
      </c>
      <c r="D79" s="8" t="s">
        <v>454</v>
      </c>
      <c r="E79" s="8" t="str">
        <f t="shared" si="3"/>
        <v>425 E 9th Street, Brooklyn, NY 11218</v>
      </c>
      <c r="F79" s="8" t="s">
        <v>15</v>
      </c>
      <c r="G79" s="8" t="s">
        <v>455</v>
      </c>
      <c r="H79" s="8" t="s">
        <v>456</v>
      </c>
      <c r="I79" s="8" t="s">
        <v>801</v>
      </c>
      <c r="J79" s="8" t="s">
        <v>14</v>
      </c>
      <c r="K79" s="8"/>
      <c r="L79" s="8" t="s">
        <v>40</v>
      </c>
      <c r="M79" s="8" t="s">
        <v>454</v>
      </c>
      <c r="N79" s="8" t="s">
        <v>457</v>
      </c>
      <c r="O79" s="8" t="s">
        <v>21</v>
      </c>
      <c r="P79" s="8" t="s">
        <v>41</v>
      </c>
      <c r="Q79" s="8" t="s">
        <v>302</v>
      </c>
    </row>
    <row r="80" spans="1:17" x14ac:dyDescent="0.25">
      <c r="A80" s="8" t="str">
        <f t="shared" si="2"/>
        <v>H090 - Yeshiva Birchas Shmuel</v>
      </c>
      <c r="B80" s="8" t="s">
        <v>48</v>
      </c>
      <c r="C80" s="8" t="s">
        <v>458</v>
      </c>
      <c r="D80" s="8" t="s">
        <v>459</v>
      </c>
      <c r="E80" s="8" t="str">
        <f t="shared" si="3"/>
        <v>1214 E 15th Street, Brooklyn, NY 11230</v>
      </c>
      <c r="F80" s="8" t="s">
        <v>15</v>
      </c>
      <c r="G80" s="8" t="s">
        <v>169</v>
      </c>
      <c r="H80" s="8" t="s">
        <v>170</v>
      </c>
      <c r="I80" s="8" t="s">
        <v>748</v>
      </c>
      <c r="J80" s="8" t="s">
        <v>14</v>
      </c>
      <c r="K80" s="8"/>
      <c r="L80" s="8" t="s">
        <v>40</v>
      </c>
      <c r="M80" s="8" t="s">
        <v>459</v>
      </c>
      <c r="N80" s="8" t="s">
        <v>460</v>
      </c>
      <c r="O80" s="8" t="s">
        <v>21</v>
      </c>
      <c r="P80" s="8" t="s">
        <v>41</v>
      </c>
      <c r="Q80" s="8" t="s">
        <v>286</v>
      </c>
    </row>
    <row r="81" spans="1:17" x14ac:dyDescent="0.25">
      <c r="A81" s="8" t="str">
        <f t="shared" si="2"/>
        <v>H091 - Talmud Torah Ohel Yochanan</v>
      </c>
      <c r="B81" s="8" t="s">
        <v>48</v>
      </c>
      <c r="C81" s="8" t="s">
        <v>461</v>
      </c>
      <c r="D81" s="8" t="s">
        <v>462</v>
      </c>
      <c r="E81" s="8" t="str">
        <f t="shared" si="3"/>
        <v>1325 38th Street, Brooklyn, NY 11218</v>
      </c>
      <c r="F81" s="8" t="s">
        <v>15</v>
      </c>
      <c r="G81" s="8" t="s">
        <v>463</v>
      </c>
      <c r="H81" s="8" t="s">
        <v>464</v>
      </c>
      <c r="I81" s="8" t="s">
        <v>802</v>
      </c>
      <c r="J81" s="8" t="s">
        <v>14</v>
      </c>
      <c r="K81" s="8"/>
      <c r="L81" s="8" t="s">
        <v>40</v>
      </c>
      <c r="M81" s="8" t="s">
        <v>462</v>
      </c>
      <c r="N81" s="8" t="s">
        <v>465</v>
      </c>
      <c r="O81" s="8" t="s">
        <v>21</v>
      </c>
      <c r="P81" s="8" t="s">
        <v>41</v>
      </c>
      <c r="Q81" s="8" t="s">
        <v>302</v>
      </c>
    </row>
    <row r="82" spans="1:17" x14ac:dyDescent="0.25">
      <c r="A82" s="8" t="str">
        <f t="shared" si="2"/>
        <v>H092 - Congregation YMH</v>
      </c>
      <c r="B82" s="8" t="s">
        <v>48</v>
      </c>
      <c r="C82" s="8" t="s">
        <v>466</v>
      </c>
      <c r="D82" s="8" t="s">
        <v>467</v>
      </c>
      <c r="E82" s="8" t="str">
        <f t="shared" si="3"/>
        <v>2920 Healy Avenue, Far Rockaway, NY 11691</v>
      </c>
      <c r="F82" s="8" t="s">
        <v>15</v>
      </c>
      <c r="G82" s="8" t="s">
        <v>468</v>
      </c>
      <c r="H82" s="8" t="s">
        <v>469</v>
      </c>
      <c r="I82" s="8" t="s">
        <v>803</v>
      </c>
      <c r="J82" s="8" t="s">
        <v>14</v>
      </c>
      <c r="K82" s="8"/>
      <c r="L82" s="8" t="s">
        <v>40</v>
      </c>
      <c r="M82" s="8" t="s">
        <v>467</v>
      </c>
      <c r="N82" s="8" t="s">
        <v>470</v>
      </c>
      <c r="O82" s="8" t="s">
        <v>23</v>
      </c>
      <c r="P82" s="8" t="s">
        <v>41</v>
      </c>
      <c r="Q82" s="8" t="s">
        <v>471</v>
      </c>
    </row>
    <row r="83" spans="1:17" x14ac:dyDescent="0.25">
      <c r="A83" s="8" t="str">
        <f t="shared" si="2"/>
        <v>H093 - Bnos Malka Academy</v>
      </c>
      <c r="B83" s="8" t="s">
        <v>48</v>
      </c>
      <c r="C83" s="8" t="s">
        <v>472</v>
      </c>
      <c r="D83" s="8" t="s">
        <v>473</v>
      </c>
      <c r="E83" s="8" t="str">
        <f t="shared" si="3"/>
        <v>71-02 113th Street, Forest Hills, NY 11375</v>
      </c>
      <c r="F83" s="8" t="s">
        <v>15</v>
      </c>
      <c r="G83" s="8" t="s">
        <v>474</v>
      </c>
      <c r="H83" s="8" t="s">
        <v>475</v>
      </c>
      <c r="I83" s="8" t="s">
        <v>804</v>
      </c>
      <c r="J83" s="8" t="s">
        <v>14</v>
      </c>
      <c r="K83" s="8"/>
      <c r="L83" s="8" t="s">
        <v>40</v>
      </c>
      <c r="M83" s="8" t="s">
        <v>473</v>
      </c>
      <c r="N83" s="8" t="s">
        <v>476</v>
      </c>
      <c r="O83" s="8" t="s">
        <v>477</v>
      </c>
      <c r="P83" s="8" t="s">
        <v>41</v>
      </c>
      <c r="Q83" s="8" t="s">
        <v>478</v>
      </c>
    </row>
    <row r="84" spans="1:17" x14ac:dyDescent="0.25">
      <c r="A84" s="8" t="str">
        <f t="shared" si="2"/>
        <v>H094 - Bais Yaakov Academy For Girls</v>
      </c>
      <c r="B84" s="8" t="s">
        <v>48</v>
      </c>
      <c r="C84" s="8" t="s">
        <v>479</v>
      </c>
      <c r="D84" s="8" t="s">
        <v>480</v>
      </c>
      <c r="E84" s="8" t="str">
        <f t="shared" si="3"/>
        <v>124-50 Metropolitan Avenue, Kew Gardens, NY 11415</v>
      </c>
      <c r="F84" s="8" t="s">
        <v>15</v>
      </c>
      <c r="G84" s="8" t="s">
        <v>481</v>
      </c>
      <c r="H84" s="8" t="s">
        <v>482</v>
      </c>
      <c r="I84" s="8" t="s">
        <v>805</v>
      </c>
      <c r="J84" s="8" t="s">
        <v>14</v>
      </c>
      <c r="K84" s="8"/>
      <c r="L84" s="8" t="s">
        <v>40</v>
      </c>
      <c r="M84" s="8" t="s">
        <v>480</v>
      </c>
      <c r="N84" s="8" t="s">
        <v>483</v>
      </c>
      <c r="O84" s="8" t="s">
        <v>484</v>
      </c>
      <c r="P84" s="8" t="s">
        <v>41</v>
      </c>
      <c r="Q84" s="8" t="s">
        <v>485</v>
      </c>
    </row>
    <row r="85" spans="1:17" x14ac:dyDescent="0.25">
      <c r="A85" s="8" t="str">
        <f t="shared" si="2"/>
        <v>H095 - Yeshiva Tifereth Moshe</v>
      </c>
      <c r="B85" s="8" t="s">
        <v>48</v>
      </c>
      <c r="C85" s="8" t="s">
        <v>486</v>
      </c>
      <c r="D85" s="8" t="s">
        <v>487</v>
      </c>
      <c r="E85" s="8" t="str">
        <f t="shared" si="3"/>
        <v>8306 Abingdon Road, Kew Gardens, NY 11415</v>
      </c>
      <c r="F85" s="8" t="s">
        <v>15</v>
      </c>
      <c r="G85" s="8" t="s">
        <v>488</v>
      </c>
      <c r="H85" s="8" t="s">
        <v>489</v>
      </c>
      <c r="I85" s="8" t="s">
        <v>806</v>
      </c>
      <c r="J85" s="8" t="s">
        <v>14</v>
      </c>
      <c r="K85" s="8"/>
      <c r="L85" s="8" t="s">
        <v>40</v>
      </c>
      <c r="M85" s="8" t="s">
        <v>487</v>
      </c>
      <c r="N85" s="8" t="s">
        <v>490</v>
      </c>
      <c r="O85" s="8" t="s">
        <v>484</v>
      </c>
      <c r="P85" s="8" t="s">
        <v>41</v>
      </c>
      <c r="Q85" s="8" t="s">
        <v>485</v>
      </c>
    </row>
    <row r="86" spans="1:17" x14ac:dyDescent="0.25">
      <c r="A86" s="8" t="str">
        <f t="shared" si="2"/>
        <v>H097 - Yeshiva Sha'Arei Zion Ohel Bracha</v>
      </c>
      <c r="B86" s="8" t="s">
        <v>48</v>
      </c>
      <c r="C86" s="8" t="s">
        <v>491</v>
      </c>
      <c r="D86" s="8" t="s">
        <v>492</v>
      </c>
      <c r="E86" s="8" t="str">
        <f t="shared" si="3"/>
        <v>75-24 Grand Central Pkwy, Forest Hills, NY 11375</v>
      </c>
      <c r="F86" s="8" t="s">
        <v>15</v>
      </c>
      <c r="G86" s="8" t="s">
        <v>493</v>
      </c>
      <c r="H86" s="8" t="s">
        <v>494</v>
      </c>
      <c r="I86" s="8" t="s">
        <v>807</v>
      </c>
      <c r="J86" s="8" t="s">
        <v>14</v>
      </c>
      <c r="K86" s="8"/>
      <c r="L86" s="8" t="s">
        <v>40</v>
      </c>
      <c r="M86" s="8" t="s">
        <v>492</v>
      </c>
      <c r="N86" s="8" t="s">
        <v>495</v>
      </c>
      <c r="O86" s="8" t="s">
        <v>477</v>
      </c>
      <c r="P86" s="8" t="s">
        <v>41</v>
      </c>
      <c r="Q86" s="8" t="s">
        <v>478</v>
      </c>
    </row>
    <row r="87" spans="1:17" x14ac:dyDescent="0.25">
      <c r="A87" s="8" t="str">
        <f t="shared" si="2"/>
        <v>H098 - Yeshiva Rlkti Primary</v>
      </c>
      <c r="B87" s="8" t="s">
        <v>48</v>
      </c>
      <c r="C87" s="8" t="s">
        <v>496</v>
      </c>
      <c r="D87" s="8" t="s">
        <v>497</v>
      </c>
      <c r="E87" s="8" t="str">
        <f t="shared" si="3"/>
        <v>80-11 210th Street, Jamaica, NY 11427</v>
      </c>
      <c r="F87" s="8" t="s">
        <v>15</v>
      </c>
      <c r="G87" s="8" t="s">
        <v>498</v>
      </c>
      <c r="H87" s="8" t="s">
        <v>499</v>
      </c>
      <c r="I87" s="8" t="s">
        <v>808</v>
      </c>
      <c r="J87" s="8" t="s">
        <v>14</v>
      </c>
      <c r="K87" s="8"/>
      <c r="L87" s="8" t="s">
        <v>40</v>
      </c>
      <c r="M87" s="8" t="s">
        <v>497</v>
      </c>
      <c r="N87" s="8" t="s">
        <v>500</v>
      </c>
      <c r="O87" s="8" t="s">
        <v>27</v>
      </c>
      <c r="P87" s="8" t="s">
        <v>41</v>
      </c>
      <c r="Q87" s="8" t="s">
        <v>501</v>
      </c>
    </row>
    <row r="88" spans="1:17" x14ac:dyDescent="0.25">
      <c r="A88" s="8" t="str">
        <f t="shared" si="2"/>
        <v>H099 - UTA of Kiryas Yoel - Talmud Torah</v>
      </c>
      <c r="B88" s="8" t="s">
        <v>48</v>
      </c>
      <c r="C88" s="8" t="s">
        <v>502</v>
      </c>
      <c r="D88" s="8" t="s">
        <v>503</v>
      </c>
      <c r="E88" s="8" t="str">
        <f t="shared" si="3"/>
        <v>55 Forest Rd, Monroe, NY 10950</v>
      </c>
      <c r="F88" s="8" t="s">
        <v>15</v>
      </c>
      <c r="G88" s="8" t="s">
        <v>153</v>
      </c>
      <c r="H88" s="8" t="s">
        <v>154</v>
      </c>
      <c r="I88" s="8" t="s">
        <v>745</v>
      </c>
      <c r="J88" s="8" t="s">
        <v>14</v>
      </c>
      <c r="K88" s="8"/>
      <c r="L88" s="8" t="s">
        <v>40</v>
      </c>
      <c r="M88" s="8" t="s">
        <v>503</v>
      </c>
      <c r="N88" s="8" t="s">
        <v>504</v>
      </c>
      <c r="O88" s="8" t="s">
        <v>16</v>
      </c>
      <c r="P88" s="8" t="s">
        <v>41</v>
      </c>
      <c r="Q88" s="8" t="s">
        <v>42</v>
      </c>
    </row>
    <row r="89" spans="1:17" x14ac:dyDescent="0.25">
      <c r="A89" s="8" t="str">
        <f t="shared" si="2"/>
        <v>H100 - Congregation Mesifta Ohr Hatalmud</v>
      </c>
      <c r="B89" s="8" t="s">
        <v>48</v>
      </c>
      <c r="C89" s="8" t="s">
        <v>505</v>
      </c>
      <c r="D89" s="8" t="s">
        <v>506</v>
      </c>
      <c r="E89" s="8" t="str">
        <f t="shared" si="3"/>
        <v>701 Blooming Grove Turpk, New Windsor, NY 12553</v>
      </c>
      <c r="F89" s="8" t="s">
        <v>15</v>
      </c>
      <c r="G89" s="8" t="s">
        <v>507</v>
      </c>
      <c r="H89" s="8" t="s">
        <v>508</v>
      </c>
      <c r="I89" s="8" t="s">
        <v>809</v>
      </c>
      <c r="J89" s="8" t="s">
        <v>14</v>
      </c>
      <c r="K89" s="8"/>
      <c r="L89" s="8" t="s">
        <v>40</v>
      </c>
      <c r="M89" s="8" t="s">
        <v>506</v>
      </c>
      <c r="N89" s="8" t="s">
        <v>509</v>
      </c>
      <c r="O89" s="8" t="s">
        <v>510</v>
      </c>
      <c r="P89" s="8" t="s">
        <v>41</v>
      </c>
      <c r="Q89" s="8" t="s">
        <v>511</v>
      </c>
    </row>
    <row r="90" spans="1:17" x14ac:dyDescent="0.25">
      <c r="A90" s="8" t="str">
        <f t="shared" si="2"/>
        <v>H101 - Cong Kolel Chasidel Rachmistrivka</v>
      </c>
      <c r="B90" s="8" t="s">
        <v>48</v>
      </c>
      <c r="C90" s="8" t="s">
        <v>512</v>
      </c>
      <c r="D90" s="8" t="s">
        <v>513</v>
      </c>
      <c r="E90" s="8" t="str">
        <f t="shared" si="3"/>
        <v>97 Highview Road, Suffern, NY 10901</v>
      </c>
      <c r="F90" s="8" t="s">
        <v>514</v>
      </c>
      <c r="G90" s="8" t="s">
        <v>515</v>
      </c>
      <c r="H90" s="8" t="s">
        <v>516</v>
      </c>
      <c r="I90" s="8" t="s">
        <v>810</v>
      </c>
      <c r="J90" s="8" t="s">
        <v>14</v>
      </c>
      <c r="K90" s="8"/>
      <c r="L90" s="8" t="s">
        <v>40</v>
      </c>
      <c r="M90" s="8" t="s">
        <v>513</v>
      </c>
      <c r="N90" s="8" t="s">
        <v>517</v>
      </c>
      <c r="O90" s="8" t="s">
        <v>518</v>
      </c>
      <c r="P90" s="8" t="s">
        <v>41</v>
      </c>
      <c r="Q90" s="8" t="s">
        <v>519</v>
      </c>
    </row>
    <row r="91" spans="1:17" x14ac:dyDescent="0.25">
      <c r="A91" s="8" t="str">
        <f t="shared" ref="A91:A128" si="4">_xlfn.CONCAT(C91," - ", D91)</f>
        <v>H102 - Talmud Torah Bobov</v>
      </c>
      <c r="B91" s="8" t="s">
        <v>48</v>
      </c>
      <c r="C91" s="8" t="s">
        <v>520</v>
      </c>
      <c r="D91" s="8" t="s">
        <v>521</v>
      </c>
      <c r="E91" s="8" t="str">
        <f t="shared" ref="E91:E128" si="5">_xlfn.CONCAT(N91,", ",O91, ", ",P91," ",Q91)</f>
        <v>49 South Main Street, Spring Valley, NY 10977</v>
      </c>
      <c r="F91" s="8" t="s">
        <v>15</v>
      </c>
      <c r="G91" s="8" t="s">
        <v>522</v>
      </c>
      <c r="H91" s="8" t="s">
        <v>523</v>
      </c>
      <c r="I91" s="8" t="s">
        <v>811</v>
      </c>
      <c r="J91" s="8" t="s">
        <v>14</v>
      </c>
      <c r="K91" s="8"/>
      <c r="L91" s="8" t="s">
        <v>40</v>
      </c>
      <c r="M91" s="8" t="s">
        <v>521</v>
      </c>
      <c r="N91" s="8" t="s">
        <v>524</v>
      </c>
      <c r="O91" s="8" t="s">
        <v>17</v>
      </c>
      <c r="P91" s="8" t="s">
        <v>41</v>
      </c>
      <c r="Q91" s="8" t="s">
        <v>43</v>
      </c>
    </row>
    <row r="92" spans="1:17" x14ac:dyDescent="0.25">
      <c r="A92" s="8" t="str">
        <f t="shared" si="4"/>
        <v>H103 - Bais Trany of Monsey</v>
      </c>
      <c r="B92" s="8" t="s">
        <v>48</v>
      </c>
      <c r="C92" s="8" t="s">
        <v>525</v>
      </c>
      <c r="D92" s="8" t="s">
        <v>526</v>
      </c>
      <c r="E92" s="8" t="str">
        <f t="shared" si="5"/>
        <v>185 N Main Street, Spring Valley, NY 10977</v>
      </c>
      <c r="F92" s="8" t="s">
        <v>15</v>
      </c>
      <c r="G92" s="8" t="s">
        <v>527</v>
      </c>
      <c r="H92" s="8" t="s">
        <v>528</v>
      </c>
      <c r="I92" s="8" t="s">
        <v>812</v>
      </c>
      <c r="J92" s="8" t="s">
        <v>14</v>
      </c>
      <c r="K92" s="8"/>
      <c r="L92" s="8" t="s">
        <v>40</v>
      </c>
      <c r="M92" s="8" t="s">
        <v>526</v>
      </c>
      <c r="N92" s="8" t="s">
        <v>529</v>
      </c>
      <c r="O92" s="8" t="s">
        <v>17</v>
      </c>
      <c r="P92" s="8" t="s">
        <v>41</v>
      </c>
      <c r="Q92" s="8" t="s">
        <v>43</v>
      </c>
    </row>
    <row r="93" spans="1:17" x14ac:dyDescent="0.25">
      <c r="A93" s="8" t="str">
        <f t="shared" si="4"/>
        <v>H104 - Bobover Yeshiva of Monsey</v>
      </c>
      <c r="B93" s="8" t="s">
        <v>48</v>
      </c>
      <c r="C93" s="8" t="s">
        <v>530</v>
      </c>
      <c r="D93" s="8" t="s">
        <v>531</v>
      </c>
      <c r="E93" s="8" t="str">
        <f t="shared" si="5"/>
        <v>230 Viola Road, Monsey, NY 10952</v>
      </c>
      <c r="F93" s="8" t="s">
        <v>15</v>
      </c>
      <c r="G93" s="8" t="s">
        <v>532</v>
      </c>
      <c r="H93" s="8" t="s">
        <v>533</v>
      </c>
      <c r="I93" s="8" t="s">
        <v>813</v>
      </c>
      <c r="J93" s="8" t="s">
        <v>14</v>
      </c>
      <c r="K93" s="8"/>
      <c r="L93" s="8" t="s">
        <v>40</v>
      </c>
      <c r="M93" s="8" t="s">
        <v>531</v>
      </c>
      <c r="N93" s="8" t="s">
        <v>534</v>
      </c>
      <c r="O93" s="8" t="s">
        <v>19</v>
      </c>
      <c r="P93" s="8" t="s">
        <v>41</v>
      </c>
      <c r="Q93" s="8" t="s">
        <v>46</v>
      </c>
    </row>
    <row r="94" spans="1:17" x14ac:dyDescent="0.25">
      <c r="A94" s="8" t="str">
        <f t="shared" si="4"/>
        <v>H105 - Bnei Yakov Yosef Of Monsey</v>
      </c>
      <c r="B94" s="8" t="s">
        <v>48</v>
      </c>
      <c r="C94" s="8" t="s">
        <v>535</v>
      </c>
      <c r="D94" s="8" t="s">
        <v>536</v>
      </c>
      <c r="E94" s="8" t="str">
        <f t="shared" si="5"/>
        <v>, Spring Valley, NY 10977</v>
      </c>
      <c r="F94" s="8" t="s">
        <v>15</v>
      </c>
      <c r="G94" s="8" t="s">
        <v>537</v>
      </c>
      <c r="H94" s="8" t="s">
        <v>538</v>
      </c>
      <c r="I94" s="8" t="s">
        <v>814</v>
      </c>
      <c r="J94" s="8" t="s">
        <v>14</v>
      </c>
      <c r="K94" s="8"/>
      <c r="L94" s="8" t="s">
        <v>40</v>
      </c>
      <c r="M94" s="8" t="s">
        <v>539</v>
      </c>
      <c r="N94" s="8" t="s">
        <v>15</v>
      </c>
      <c r="O94" s="8" t="s">
        <v>17</v>
      </c>
      <c r="P94" s="8" t="s">
        <v>41</v>
      </c>
      <c r="Q94" s="8" t="s">
        <v>43</v>
      </c>
    </row>
    <row r="95" spans="1:17" x14ac:dyDescent="0.25">
      <c r="A95" s="8" t="str">
        <f t="shared" si="4"/>
        <v>H106 - Mosdos Sanz Of Monsey</v>
      </c>
      <c r="B95" s="8" t="s">
        <v>48</v>
      </c>
      <c r="C95" s="8" t="s">
        <v>540</v>
      </c>
      <c r="D95" s="8" t="s">
        <v>541</v>
      </c>
      <c r="E95" s="8" t="str">
        <f t="shared" si="5"/>
        <v>50 Slinn Avenue, Spring Valley, NY 10977</v>
      </c>
      <c r="F95" s="8" t="s">
        <v>80</v>
      </c>
      <c r="G95" s="8" t="s">
        <v>542</v>
      </c>
      <c r="H95" s="8" t="s">
        <v>543</v>
      </c>
      <c r="I95" s="8" t="s">
        <v>815</v>
      </c>
      <c r="J95" s="8" t="s">
        <v>14</v>
      </c>
      <c r="K95" s="8"/>
      <c r="L95" s="8" t="s">
        <v>40</v>
      </c>
      <c r="M95" s="8" t="s">
        <v>541</v>
      </c>
      <c r="N95" s="8" t="s">
        <v>544</v>
      </c>
      <c r="O95" s="8" t="s">
        <v>17</v>
      </c>
      <c r="P95" s="8" t="s">
        <v>41</v>
      </c>
      <c r="Q95" s="8" t="s">
        <v>43</v>
      </c>
    </row>
    <row r="96" spans="1:17" x14ac:dyDescent="0.25">
      <c r="A96" s="8" t="str">
        <f t="shared" si="4"/>
        <v>H107 - Bnos Derech Yisroel</v>
      </c>
      <c r="B96" s="8" t="s">
        <v>48</v>
      </c>
      <c r="C96" s="8" t="s">
        <v>545</v>
      </c>
      <c r="D96" s="8" t="s">
        <v>546</v>
      </c>
      <c r="E96" s="8" t="str">
        <f t="shared" si="5"/>
        <v>, New City, NY 10956</v>
      </c>
      <c r="F96" s="8" t="s">
        <v>80</v>
      </c>
      <c r="G96" s="8" t="s">
        <v>547</v>
      </c>
      <c r="H96" s="8" t="s">
        <v>548</v>
      </c>
      <c r="I96" s="8" t="s">
        <v>816</v>
      </c>
      <c r="J96" s="8" t="s">
        <v>14</v>
      </c>
      <c r="K96" s="8"/>
      <c r="L96" s="8" t="s">
        <v>40</v>
      </c>
      <c r="M96" s="8" t="s">
        <v>549</v>
      </c>
      <c r="N96" s="8" t="s">
        <v>15</v>
      </c>
      <c r="O96" s="8" t="s">
        <v>18</v>
      </c>
      <c r="P96" s="8" t="s">
        <v>41</v>
      </c>
      <c r="Q96" s="8" t="s">
        <v>44</v>
      </c>
    </row>
    <row r="97" spans="1:17" x14ac:dyDescent="0.25">
      <c r="A97" s="8" t="str">
        <f t="shared" si="4"/>
        <v>H109 - Congregation Ateres Bonois</v>
      </c>
      <c r="B97" s="8" t="s">
        <v>48</v>
      </c>
      <c r="C97" s="8" t="s">
        <v>550</v>
      </c>
      <c r="D97" s="8" t="s">
        <v>551</v>
      </c>
      <c r="E97" s="8" t="str">
        <f t="shared" si="5"/>
        <v>246 N. Main Street, Spring Valley, NY 10977</v>
      </c>
      <c r="F97" s="8" t="s">
        <v>80</v>
      </c>
      <c r="G97" s="8" t="s">
        <v>552</v>
      </c>
      <c r="H97" s="8" t="s">
        <v>553</v>
      </c>
      <c r="I97" s="8" t="s">
        <v>817</v>
      </c>
      <c r="J97" s="8" t="s">
        <v>14</v>
      </c>
      <c r="K97" s="8"/>
      <c r="L97" s="8" t="s">
        <v>40</v>
      </c>
      <c r="M97" s="8" t="s">
        <v>551</v>
      </c>
      <c r="N97" s="8" t="s">
        <v>554</v>
      </c>
      <c r="O97" s="8" t="s">
        <v>17</v>
      </c>
      <c r="P97" s="8" t="s">
        <v>41</v>
      </c>
      <c r="Q97" s="8" t="s">
        <v>43</v>
      </c>
    </row>
    <row r="98" spans="1:17" x14ac:dyDescent="0.25">
      <c r="A98" s="8" t="str">
        <f t="shared" si="4"/>
        <v>H110 - Talmud Torah Darkei Avos-Monsey</v>
      </c>
      <c r="B98" s="8" t="s">
        <v>48</v>
      </c>
      <c r="C98" s="8" t="s">
        <v>555</v>
      </c>
      <c r="D98" s="8" t="s">
        <v>556</v>
      </c>
      <c r="E98" s="8" t="str">
        <f t="shared" si="5"/>
        <v>235 N. Pascack Road, Spring Valley, NY 10977</v>
      </c>
      <c r="F98" s="8" t="s">
        <v>15</v>
      </c>
      <c r="G98" s="8" t="s">
        <v>557</v>
      </c>
      <c r="H98" s="8" t="s">
        <v>558</v>
      </c>
      <c r="I98" s="8" t="s">
        <v>818</v>
      </c>
      <c r="J98" s="8" t="s">
        <v>14</v>
      </c>
      <c r="K98" s="8"/>
      <c r="L98" s="8" t="s">
        <v>40</v>
      </c>
      <c r="M98" s="8" t="s">
        <v>556</v>
      </c>
      <c r="N98" s="8" t="s">
        <v>559</v>
      </c>
      <c r="O98" s="8" t="s">
        <v>17</v>
      </c>
      <c r="P98" s="8" t="s">
        <v>41</v>
      </c>
      <c r="Q98" s="8" t="s">
        <v>43</v>
      </c>
    </row>
    <row r="99" spans="1:17" x14ac:dyDescent="0.25">
      <c r="A99" s="8" t="str">
        <f t="shared" si="4"/>
        <v>H111 - Yeshiva of Bobov Monsey</v>
      </c>
      <c r="B99" s="8" t="s">
        <v>48</v>
      </c>
      <c r="C99" s="8" t="s">
        <v>560</v>
      </c>
      <c r="D99" s="8" t="s">
        <v>561</v>
      </c>
      <c r="E99" s="8" t="str">
        <f t="shared" si="5"/>
        <v>, Monsey, NY 10952</v>
      </c>
      <c r="F99" s="8" t="s">
        <v>15</v>
      </c>
      <c r="G99" s="8" t="s">
        <v>562</v>
      </c>
      <c r="H99" s="8" t="s">
        <v>563</v>
      </c>
      <c r="I99" s="8" t="s">
        <v>819</v>
      </c>
      <c r="J99" s="8" t="s">
        <v>14</v>
      </c>
      <c r="K99" s="8"/>
      <c r="L99" s="8" t="s">
        <v>40</v>
      </c>
      <c r="M99" s="8" t="s">
        <v>564</v>
      </c>
      <c r="N99" s="8" t="s">
        <v>15</v>
      </c>
      <c r="O99" s="8" t="s">
        <v>19</v>
      </c>
      <c r="P99" s="8" t="s">
        <v>41</v>
      </c>
      <c r="Q99" s="8" t="s">
        <v>46</v>
      </c>
    </row>
    <row r="100" spans="1:17" x14ac:dyDescent="0.25">
      <c r="A100" s="8" t="str">
        <f t="shared" si="4"/>
        <v>H112 - Bais Binyomin Academy</v>
      </c>
      <c r="B100" s="8" t="s">
        <v>48</v>
      </c>
      <c r="C100" s="8" t="s">
        <v>565</v>
      </c>
      <c r="D100" s="8" t="s">
        <v>566</v>
      </c>
      <c r="E100" s="8" t="str">
        <f t="shared" si="5"/>
        <v>51 Carlton Road, Monsey, NY 10952</v>
      </c>
      <c r="F100" s="8" t="s">
        <v>15</v>
      </c>
      <c r="G100" s="8" t="s">
        <v>567</v>
      </c>
      <c r="H100" s="8" t="s">
        <v>568</v>
      </c>
      <c r="I100" s="8" t="s">
        <v>820</v>
      </c>
      <c r="J100" s="8" t="s">
        <v>14</v>
      </c>
      <c r="K100" s="8"/>
      <c r="L100" s="8" t="s">
        <v>40</v>
      </c>
      <c r="M100" s="8" t="s">
        <v>566</v>
      </c>
      <c r="N100" s="8" t="s">
        <v>569</v>
      </c>
      <c r="O100" s="8" t="s">
        <v>19</v>
      </c>
      <c r="P100" s="8" t="s">
        <v>41</v>
      </c>
      <c r="Q100" s="8" t="s">
        <v>46</v>
      </c>
    </row>
    <row r="101" spans="1:17" x14ac:dyDescent="0.25">
      <c r="A101" s="8" t="str">
        <f t="shared" si="4"/>
        <v>H113 - Beth Rochel School for Girls</v>
      </c>
      <c r="B101" s="8" t="s">
        <v>48</v>
      </c>
      <c r="C101" s="8" t="s">
        <v>570</v>
      </c>
      <c r="D101" s="8" t="s">
        <v>571</v>
      </c>
      <c r="E101" s="8" t="str">
        <f t="shared" si="5"/>
        <v>145 Saddle River Road, Monsey, NY 10952</v>
      </c>
      <c r="F101" s="8" t="s">
        <v>15</v>
      </c>
      <c r="G101" s="8" t="s">
        <v>572</v>
      </c>
      <c r="H101" s="8" t="s">
        <v>573</v>
      </c>
      <c r="I101" s="8" t="s">
        <v>821</v>
      </c>
      <c r="J101" s="8" t="s">
        <v>14</v>
      </c>
      <c r="K101" s="8"/>
      <c r="L101" s="8" t="s">
        <v>40</v>
      </c>
      <c r="M101" s="8" t="s">
        <v>571</v>
      </c>
      <c r="N101" s="8" t="s">
        <v>574</v>
      </c>
      <c r="O101" s="8" t="s">
        <v>19</v>
      </c>
      <c r="P101" s="8" t="s">
        <v>41</v>
      </c>
      <c r="Q101" s="8" t="s">
        <v>46</v>
      </c>
    </row>
    <row r="102" spans="1:17" x14ac:dyDescent="0.25">
      <c r="A102" s="8" t="str">
        <f t="shared" si="4"/>
        <v>H114 - Yeshiva Beth David</v>
      </c>
      <c r="B102" s="8" t="s">
        <v>48</v>
      </c>
      <c r="C102" s="8" t="s">
        <v>575</v>
      </c>
      <c r="D102" s="8" t="s">
        <v>576</v>
      </c>
      <c r="E102" s="8" t="str">
        <f t="shared" si="5"/>
        <v>PO Box 136 22 W Maple Ave, Monsey, NY 10952</v>
      </c>
      <c r="F102" s="8" t="s">
        <v>15</v>
      </c>
      <c r="G102" s="8" t="s">
        <v>577</v>
      </c>
      <c r="H102" s="8" t="s">
        <v>578</v>
      </c>
      <c r="I102" s="8" t="s">
        <v>822</v>
      </c>
      <c r="J102" s="8" t="s">
        <v>14</v>
      </c>
      <c r="K102" s="8"/>
      <c r="L102" s="8" t="s">
        <v>40</v>
      </c>
      <c r="M102" s="8" t="s">
        <v>576</v>
      </c>
      <c r="N102" s="8" t="s">
        <v>579</v>
      </c>
      <c r="O102" s="8" t="s">
        <v>19</v>
      </c>
      <c r="P102" s="8" t="s">
        <v>41</v>
      </c>
      <c r="Q102" s="8" t="s">
        <v>46</v>
      </c>
    </row>
    <row r="103" spans="1:17" x14ac:dyDescent="0.25">
      <c r="A103" s="8" t="str">
        <f t="shared" si="4"/>
        <v>H115 - Yeshiva Ahavath Israel-Bnos Visnitz</v>
      </c>
      <c r="B103" s="8" t="s">
        <v>48</v>
      </c>
      <c r="C103" s="8" t="s">
        <v>580</v>
      </c>
      <c r="D103" s="8" t="s">
        <v>581</v>
      </c>
      <c r="E103" s="8" t="str">
        <f t="shared" si="5"/>
        <v>PO Box 446, 20 Ashel Lane, Monsey, NY 10952</v>
      </c>
      <c r="F103" s="8" t="s">
        <v>15</v>
      </c>
      <c r="G103" s="8" t="s">
        <v>582</v>
      </c>
      <c r="H103" s="8" t="s">
        <v>583</v>
      </c>
      <c r="I103" s="8" t="s">
        <v>823</v>
      </c>
      <c r="J103" s="8" t="s">
        <v>14</v>
      </c>
      <c r="K103" s="8"/>
      <c r="L103" s="8" t="s">
        <v>40</v>
      </c>
      <c r="M103" s="8" t="s">
        <v>581</v>
      </c>
      <c r="N103" s="8" t="s">
        <v>584</v>
      </c>
      <c r="O103" s="8" t="s">
        <v>19</v>
      </c>
      <c r="P103" s="8" t="s">
        <v>41</v>
      </c>
      <c r="Q103" s="8" t="s">
        <v>46</v>
      </c>
    </row>
    <row r="104" spans="1:17" x14ac:dyDescent="0.25">
      <c r="A104" s="8" t="str">
        <f t="shared" si="4"/>
        <v>H116 - Congregation Machzikei Hadas of Belz</v>
      </c>
      <c r="B104" s="8" t="s">
        <v>48</v>
      </c>
      <c r="C104" s="8" t="s">
        <v>585</v>
      </c>
      <c r="D104" s="8" t="s">
        <v>586</v>
      </c>
      <c r="E104" s="8" t="str">
        <f t="shared" si="5"/>
        <v>3 North Cole Avenue, Spring Valley, NY 10977</v>
      </c>
      <c r="F104" s="8" t="s">
        <v>15</v>
      </c>
      <c r="G104" s="8" t="s">
        <v>587</v>
      </c>
      <c r="H104" s="8" t="s">
        <v>588</v>
      </c>
      <c r="I104" s="8" t="s">
        <v>824</v>
      </c>
      <c r="J104" s="8" t="s">
        <v>14</v>
      </c>
      <c r="K104" s="8"/>
      <c r="L104" s="8" t="s">
        <v>40</v>
      </c>
      <c r="M104" s="8" t="s">
        <v>586</v>
      </c>
      <c r="N104" s="8" t="s">
        <v>589</v>
      </c>
      <c r="O104" s="8" t="s">
        <v>17</v>
      </c>
      <c r="P104" s="8" t="s">
        <v>41</v>
      </c>
      <c r="Q104" s="8" t="s">
        <v>43</v>
      </c>
    </row>
    <row r="105" spans="1:17" x14ac:dyDescent="0.25">
      <c r="A105" s="8" t="str">
        <f t="shared" si="4"/>
        <v>H118 - Yeshiva Tzion Yosef</v>
      </c>
      <c r="B105" s="8" t="s">
        <v>48</v>
      </c>
      <c r="C105" s="8" t="s">
        <v>590</v>
      </c>
      <c r="D105" s="8" t="s">
        <v>591</v>
      </c>
      <c r="E105" s="8" t="str">
        <f t="shared" si="5"/>
        <v>15 Widman Court, Spring Valley, NY 10977</v>
      </c>
      <c r="F105" s="8" t="s">
        <v>15</v>
      </c>
      <c r="G105" s="8" t="s">
        <v>592</v>
      </c>
      <c r="H105" s="8" t="s">
        <v>593</v>
      </c>
      <c r="I105" s="8" t="s">
        <v>825</v>
      </c>
      <c r="J105" s="8" t="s">
        <v>14</v>
      </c>
      <c r="K105" s="8"/>
      <c r="L105" s="8" t="s">
        <v>40</v>
      </c>
      <c r="M105" s="8" t="s">
        <v>591</v>
      </c>
      <c r="N105" s="8" t="s">
        <v>594</v>
      </c>
      <c r="O105" s="8" t="s">
        <v>17</v>
      </c>
      <c r="P105" s="8" t="s">
        <v>41</v>
      </c>
      <c r="Q105" s="8" t="s">
        <v>43</v>
      </c>
    </row>
    <row r="106" spans="1:17" x14ac:dyDescent="0.25">
      <c r="A106" s="8" t="str">
        <f t="shared" si="4"/>
        <v>H119 - Congregation Yeshiva Avir Yakov</v>
      </c>
      <c r="B106" s="8" t="s">
        <v>48</v>
      </c>
      <c r="C106" s="8" t="s">
        <v>595</v>
      </c>
      <c r="D106" s="8" t="s">
        <v>596</v>
      </c>
      <c r="E106" s="8" t="str">
        <f t="shared" si="5"/>
        <v>766 N. Main Street, New Square, NY 10977</v>
      </c>
      <c r="F106" s="8" t="s">
        <v>15</v>
      </c>
      <c r="G106" s="8" t="s">
        <v>597</v>
      </c>
      <c r="H106" s="8" t="s">
        <v>598</v>
      </c>
      <c r="I106" s="8" t="s">
        <v>826</v>
      </c>
      <c r="J106" s="8" t="s">
        <v>14</v>
      </c>
      <c r="K106" s="8"/>
      <c r="L106" s="8" t="s">
        <v>40</v>
      </c>
      <c r="M106" s="8" t="s">
        <v>596</v>
      </c>
      <c r="N106" s="8" t="s">
        <v>599</v>
      </c>
      <c r="O106" s="8" t="s">
        <v>600</v>
      </c>
      <c r="P106" s="8" t="s">
        <v>41</v>
      </c>
      <c r="Q106" s="8" t="s">
        <v>43</v>
      </c>
    </row>
    <row r="107" spans="1:17" x14ac:dyDescent="0.25">
      <c r="A107" s="8" t="str">
        <f t="shared" si="4"/>
        <v>H121 - Yeshiva Gedolah of South Monsey</v>
      </c>
      <c r="B107" s="8" t="s">
        <v>48</v>
      </c>
      <c r="C107" s="8" t="s">
        <v>601</v>
      </c>
      <c r="D107" s="8" t="s">
        <v>602</v>
      </c>
      <c r="E107" s="8" t="str">
        <f t="shared" si="5"/>
        <v>260  Saddle River Road, Monsey, NY 10952</v>
      </c>
      <c r="F107" s="8" t="s">
        <v>80</v>
      </c>
      <c r="G107" s="8" t="s">
        <v>603</v>
      </c>
      <c r="H107" s="8" t="s">
        <v>604</v>
      </c>
      <c r="I107" s="8" t="s">
        <v>827</v>
      </c>
      <c r="J107" s="8" t="s">
        <v>14</v>
      </c>
      <c r="K107" s="8"/>
      <c r="L107" s="8" t="s">
        <v>40</v>
      </c>
      <c r="M107" s="8" t="s">
        <v>602</v>
      </c>
      <c r="N107" s="8" t="s">
        <v>605</v>
      </c>
      <c r="O107" s="8" t="s">
        <v>19</v>
      </c>
      <c r="P107" s="8" t="s">
        <v>41</v>
      </c>
      <c r="Q107" s="8" t="s">
        <v>46</v>
      </c>
    </row>
    <row r="108" spans="1:17" x14ac:dyDescent="0.25">
      <c r="A108" s="8" t="str">
        <f t="shared" si="4"/>
        <v>H122 - Congregation Bais Malka</v>
      </c>
      <c r="B108" s="8" t="s">
        <v>48</v>
      </c>
      <c r="C108" s="8" t="s">
        <v>606</v>
      </c>
      <c r="D108" s="8" t="s">
        <v>607</v>
      </c>
      <c r="E108" s="8" t="str">
        <f t="shared" si="5"/>
        <v>48 Grandview Avenue, Spring Valley, NY 10977</v>
      </c>
      <c r="F108" s="8" t="s">
        <v>15</v>
      </c>
      <c r="G108" s="8" t="s">
        <v>608</v>
      </c>
      <c r="H108" s="8" t="s">
        <v>609</v>
      </c>
      <c r="I108" s="8" t="s">
        <v>828</v>
      </c>
      <c r="J108" s="8" t="s">
        <v>14</v>
      </c>
      <c r="K108" s="8"/>
      <c r="L108" s="8" t="s">
        <v>40</v>
      </c>
      <c r="M108" s="8" t="s">
        <v>607</v>
      </c>
      <c r="N108" s="8" t="s">
        <v>610</v>
      </c>
      <c r="O108" s="8" t="s">
        <v>17</v>
      </c>
      <c r="P108" s="8" t="s">
        <v>41</v>
      </c>
      <c r="Q108" s="8" t="s">
        <v>43</v>
      </c>
    </row>
    <row r="109" spans="1:17" x14ac:dyDescent="0.25">
      <c r="A109" s="8" t="str">
        <f t="shared" si="4"/>
        <v>H123 - Mosdos Sans Klausenberg of Monsey Boys</v>
      </c>
      <c r="B109" s="8" t="s">
        <v>48</v>
      </c>
      <c r="C109" s="8" t="s">
        <v>611</v>
      </c>
      <c r="D109" s="8" t="s">
        <v>612</v>
      </c>
      <c r="E109" s="8" t="str">
        <f t="shared" si="5"/>
        <v>, Monsey, NY 10952</v>
      </c>
      <c r="F109" s="8" t="s">
        <v>15</v>
      </c>
      <c r="G109" s="8" t="s">
        <v>613</v>
      </c>
      <c r="H109" s="8" t="s">
        <v>614</v>
      </c>
      <c r="I109" s="8" t="s">
        <v>829</v>
      </c>
      <c r="J109" s="8" t="s">
        <v>14</v>
      </c>
      <c r="K109" s="8"/>
      <c r="L109" s="8" t="s">
        <v>40</v>
      </c>
      <c r="M109" s="8" t="s">
        <v>615</v>
      </c>
      <c r="N109" s="8" t="s">
        <v>15</v>
      </c>
      <c r="O109" s="8" t="s">
        <v>19</v>
      </c>
      <c r="P109" s="8" t="s">
        <v>41</v>
      </c>
      <c r="Q109" s="8" t="s">
        <v>46</v>
      </c>
    </row>
    <row r="110" spans="1:17" x14ac:dyDescent="0.25">
      <c r="A110" s="8" t="str">
        <f t="shared" si="4"/>
        <v>H126 - Yeshiva Darkei Emunah</v>
      </c>
      <c r="B110" s="8" t="s">
        <v>48</v>
      </c>
      <c r="C110" s="8" t="s">
        <v>616</v>
      </c>
      <c r="D110" s="8" t="s">
        <v>617</v>
      </c>
      <c r="E110" s="8" t="str">
        <f t="shared" si="5"/>
        <v>201 Route 306, Monsey, NY 10952</v>
      </c>
      <c r="F110" s="8" t="s">
        <v>15</v>
      </c>
      <c r="G110" s="8" t="s">
        <v>618</v>
      </c>
      <c r="H110" s="8" t="s">
        <v>619</v>
      </c>
      <c r="I110" s="8" t="s">
        <v>830</v>
      </c>
      <c r="J110" s="8" t="s">
        <v>14</v>
      </c>
      <c r="K110" s="8"/>
      <c r="L110" s="8" t="s">
        <v>40</v>
      </c>
      <c r="M110" s="8" t="s">
        <v>617</v>
      </c>
      <c r="N110" s="8" t="s">
        <v>620</v>
      </c>
      <c r="O110" s="8" t="s">
        <v>19</v>
      </c>
      <c r="P110" s="8" t="s">
        <v>41</v>
      </c>
      <c r="Q110" s="8" t="s">
        <v>46</v>
      </c>
    </row>
    <row r="111" spans="1:17" x14ac:dyDescent="0.25">
      <c r="A111" s="8" t="str">
        <f t="shared" si="4"/>
        <v>H128 - Bais Yisroel School</v>
      </c>
      <c r="B111" s="8" t="s">
        <v>48</v>
      </c>
      <c r="C111" s="8" t="s">
        <v>621</v>
      </c>
      <c r="D111" s="8" t="s">
        <v>622</v>
      </c>
      <c r="E111" s="8" t="str">
        <f t="shared" si="5"/>
        <v>PO BOX 406, 24 Gibber Road, Kiamesha Lake, NY 12751</v>
      </c>
      <c r="F111" s="8" t="s">
        <v>15</v>
      </c>
      <c r="G111" s="8" t="s">
        <v>623</v>
      </c>
      <c r="H111" s="8" t="s">
        <v>624</v>
      </c>
      <c r="I111" s="8" t="s">
        <v>831</v>
      </c>
      <c r="J111" s="8" t="s">
        <v>14</v>
      </c>
      <c r="K111" s="8"/>
      <c r="L111" s="8" t="s">
        <v>40</v>
      </c>
      <c r="M111" s="8" t="s">
        <v>622</v>
      </c>
      <c r="N111" s="8" t="s">
        <v>625</v>
      </c>
      <c r="O111" s="8" t="s">
        <v>626</v>
      </c>
      <c r="P111" s="8" t="s">
        <v>41</v>
      </c>
      <c r="Q111" s="8" t="s">
        <v>627</v>
      </c>
    </row>
    <row r="112" spans="1:17" x14ac:dyDescent="0.25">
      <c r="A112" s="8" t="str">
        <f t="shared" si="4"/>
        <v>H129 - Mesivta Meor Hatorah</v>
      </c>
      <c r="B112" s="8" t="s">
        <v>48</v>
      </c>
      <c r="C112" s="8" t="s">
        <v>628</v>
      </c>
      <c r="D112" s="8" t="s">
        <v>629</v>
      </c>
      <c r="E112" s="8" t="str">
        <f t="shared" si="5"/>
        <v>1069 38th Street, Brooklyn, NY 11219</v>
      </c>
      <c r="F112" s="8" t="s">
        <v>15</v>
      </c>
      <c r="G112" s="8" t="s">
        <v>630</v>
      </c>
      <c r="H112" s="8" t="s">
        <v>631</v>
      </c>
      <c r="I112" s="8" t="s">
        <v>832</v>
      </c>
      <c r="J112" s="8" t="s">
        <v>14</v>
      </c>
      <c r="K112" s="8"/>
      <c r="L112" s="8" t="s">
        <v>40</v>
      </c>
      <c r="M112" s="8" t="s">
        <v>629</v>
      </c>
      <c r="N112" s="8" t="s">
        <v>632</v>
      </c>
      <c r="O112" s="8" t="s">
        <v>21</v>
      </c>
      <c r="P112" s="8" t="s">
        <v>41</v>
      </c>
      <c r="Q112" s="8" t="s">
        <v>166</v>
      </c>
    </row>
    <row r="113" spans="1:17" x14ac:dyDescent="0.25">
      <c r="A113" s="8" t="str">
        <f t="shared" si="4"/>
        <v>H130 - Mosdos Satmar BP</v>
      </c>
      <c r="B113" s="8" t="s">
        <v>48</v>
      </c>
      <c r="C113" s="8" t="s">
        <v>633</v>
      </c>
      <c r="D113" s="8" t="s">
        <v>634</v>
      </c>
      <c r="E113" s="8" t="str">
        <f t="shared" si="5"/>
        <v>4421 15th Ave, Brooklyn, NY 11219</v>
      </c>
      <c r="F113" s="8" t="s">
        <v>15</v>
      </c>
      <c r="G113" s="8" t="s">
        <v>635</v>
      </c>
      <c r="H113" s="8" t="s">
        <v>636</v>
      </c>
      <c r="I113" s="8" t="s">
        <v>833</v>
      </c>
      <c r="J113" s="8" t="s">
        <v>14</v>
      </c>
      <c r="K113" s="8"/>
      <c r="L113" s="8" t="s">
        <v>40</v>
      </c>
      <c r="M113" s="8" t="s">
        <v>634</v>
      </c>
      <c r="N113" s="8" t="s">
        <v>637</v>
      </c>
      <c r="O113" s="8" t="s">
        <v>21</v>
      </c>
      <c r="P113" s="8" t="s">
        <v>41</v>
      </c>
      <c r="Q113" s="8" t="s">
        <v>166</v>
      </c>
    </row>
    <row r="114" spans="1:17" x14ac:dyDescent="0.25">
      <c r="A114" s="8" t="str">
        <f t="shared" si="4"/>
        <v>H131 - Talmud Torah D'Chasidei Gur</v>
      </c>
      <c r="B114" s="8" t="s">
        <v>48</v>
      </c>
      <c r="C114" s="8" t="s">
        <v>638</v>
      </c>
      <c r="D114" s="8" t="s">
        <v>639</v>
      </c>
      <c r="E114" s="8" t="str">
        <f t="shared" si="5"/>
        <v>1364 42nd Street, Brooklyn, NY 11219</v>
      </c>
      <c r="F114" s="8" t="s">
        <v>15</v>
      </c>
      <c r="G114" s="8" t="s">
        <v>640</v>
      </c>
      <c r="H114" s="8" t="s">
        <v>641</v>
      </c>
      <c r="I114" s="8" t="s">
        <v>834</v>
      </c>
      <c r="J114" s="8" t="s">
        <v>14</v>
      </c>
      <c r="K114" s="8"/>
      <c r="L114" s="8" t="s">
        <v>40</v>
      </c>
      <c r="M114" s="8" t="s">
        <v>639</v>
      </c>
      <c r="N114" s="8" t="s">
        <v>642</v>
      </c>
      <c r="O114" s="8" t="s">
        <v>21</v>
      </c>
      <c r="P114" s="8" t="s">
        <v>41</v>
      </c>
      <c r="Q114" s="8" t="s">
        <v>166</v>
      </c>
    </row>
    <row r="115" spans="1:17" x14ac:dyDescent="0.25">
      <c r="A115" s="8" t="str">
        <f t="shared" si="4"/>
        <v>H132 - Yeshiva Toldos Yesuscher</v>
      </c>
      <c r="B115" s="8" t="s">
        <v>48</v>
      </c>
      <c r="C115" s="8" t="s">
        <v>643</v>
      </c>
      <c r="D115" s="8" t="s">
        <v>644</v>
      </c>
      <c r="E115" s="8" t="str">
        <f t="shared" si="5"/>
        <v>1536 62nd Street, Brooklyn, NY 11219</v>
      </c>
      <c r="F115" s="8" t="s">
        <v>15</v>
      </c>
      <c r="G115" s="8" t="s">
        <v>645</v>
      </c>
      <c r="H115" s="8" t="s">
        <v>646</v>
      </c>
      <c r="I115" s="8" t="s">
        <v>835</v>
      </c>
      <c r="J115" s="8" t="s">
        <v>14</v>
      </c>
      <c r="K115" s="8"/>
      <c r="L115" s="8" t="s">
        <v>40</v>
      </c>
      <c r="M115" s="8" t="s">
        <v>644</v>
      </c>
      <c r="N115" s="8" t="s">
        <v>647</v>
      </c>
      <c r="O115" s="8" t="s">
        <v>21</v>
      </c>
      <c r="P115" s="8" t="s">
        <v>41</v>
      </c>
      <c r="Q115" s="8" t="s">
        <v>166</v>
      </c>
    </row>
    <row r="116" spans="1:17" x14ac:dyDescent="0.25">
      <c r="A116" s="8" t="str">
        <f t="shared" si="4"/>
        <v>H133 - Congregation Bais Chinuch Toras Emachu</v>
      </c>
      <c r="B116" s="8" t="s">
        <v>48</v>
      </c>
      <c r="C116" s="8" t="s">
        <v>648</v>
      </c>
      <c r="D116" s="8" t="s">
        <v>649</v>
      </c>
      <c r="E116" s="8" t="str">
        <f t="shared" si="5"/>
        <v>22 Ashel Lane, Monsey, NY 10952</v>
      </c>
      <c r="F116" s="8" t="s">
        <v>650</v>
      </c>
      <c r="G116" s="8" t="s">
        <v>651</v>
      </c>
      <c r="H116" s="8" t="s">
        <v>652</v>
      </c>
      <c r="I116" s="8" t="s">
        <v>836</v>
      </c>
      <c r="J116" s="8" t="s">
        <v>14</v>
      </c>
      <c r="K116" s="8"/>
      <c r="L116" s="8" t="s">
        <v>40</v>
      </c>
      <c r="M116" s="8" t="s">
        <v>649</v>
      </c>
      <c r="N116" s="8" t="s">
        <v>653</v>
      </c>
      <c r="O116" s="8" t="s">
        <v>19</v>
      </c>
      <c r="P116" s="8" t="s">
        <v>41</v>
      </c>
      <c r="Q116" s="8" t="s">
        <v>46</v>
      </c>
    </row>
    <row r="117" spans="1:17" x14ac:dyDescent="0.25">
      <c r="A117" s="8" t="str">
        <f t="shared" si="4"/>
        <v>H134 - Congregation Talmud Torah lmrei Bin</v>
      </c>
      <c r="B117" s="8" t="s">
        <v>48</v>
      </c>
      <c r="C117" s="8" t="s">
        <v>654</v>
      </c>
      <c r="D117" s="8" t="s">
        <v>655</v>
      </c>
      <c r="E117" s="8" t="str">
        <f t="shared" si="5"/>
        <v>PO Box 934, 4 North Main St. (Back Entrance), Spring Valley, NY 10977</v>
      </c>
      <c r="F117" s="8" t="s">
        <v>15</v>
      </c>
      <c r="G117" s="8" t="s">
        <v>656</v>
      </c>
      <c r="H117" s="8" t="s">
        <v>657</v>
      </c>
      <c r="I117" s="8" t="s">
        <v>837</v>
      </c>
      <c r="J117" s="8" t="s">
        <v>14</v>
      </c>
      <c r="K117" s="8"/>
      <c r="L117" s="8" t="s">
        <v>40</v>
      </c>
      <c r="M117" s="8" t="s">
        <v>655</v>
      </c>
      <c r="N117" s="8" t="s">
        <v>658</v>
      </c>
      <c r="O117" s="8" t="s">
        <v>17</v>
      </c>
      <c r="P117" s="8" t="s">
        <v>41</v>
      </c>
      <c r="Q117" s="8" t="s">
        <v>43</v>
      </c>
    </row>
    <row r="118" spans="1:17" x14ac:dyDescent="0.25">
      <c r="A118" s="8" t="str">
        <f t="shared" si="4"/>
        <v>H135 - Congregation Bnos Chaya</v>
      </c>
      <c r="B118" s="8" t="s">
        <v>48</v>
      </c>
      <c r="C118" s="8" t="s">
        <v>659</v>
      </c>
      <c r="D118" s="8" t="s">
        <v>660</v>
      </c>
      <c r="E118" s="8" t="str">
        <f t="shared" si="5"/>
        <v>, Brooklyn, NY 11219</v>
      </c>
      <c r="F118" s="8" t="s">
        <v>15</v>
      </c>
      <c r="G118" s="8" t="s">
        <v>661</v>
      </c>
      <c r="H118" s="8" t="s">
        <v>662</v>
      </c>
      <c r="I118" s="8" t="s">
        <v>838</v>
      </c>
      <c r="J118" s="8" t="s">
        <v>14</v>
      </c>
      <c r="K118" s="8"/>
      <c r="L118" s="8" t="s">
        <v>40</v>
      </c>
      <c r="M118" s="8" t="s">
        <v>663</v>
      </c>
      <c r="N118" s="8" t="s">
        <v>15</v>
      </c>
      <c r="O118" s="8" t="s">
        <v>21</v>
      </c>
      <c r="P118" s="8" t="s">
        <v>41</v>
      </c>
      <c r="Q118" s="8" t="s">
        <v>166</v>
      </c>
    </row>
    <row r="119" spans="1:17" x14ac:dyDescent="0.25">
      <c r="A119" s="8" t="str">
        <f t="shared" si="4"/>
        <v>H137 - Yeshiva Ohr Yoseph</v>
      </c>
      <c r="B119" s="8" t="s">
        <v>48</v>
      </c>
      <c r="C119" s="8" t="s">
        <v>664</v>
      </c>
      <c r="D119" s="8" t="s">
        <v>665</v>
      </c>
      <c r="E119" s="8" t="str">
        <f t="shared" si="5"/>
        <v>1128 36th St., Brooklyn, NY 11218</v>
      </c>
      <c r="F119" s="8" t="s">
        <v>15</v>
      </c>
      <c r="G119" s="8" t="s">
        <v>666</v>
      </c>
      <c r="H119" s="8" t="s">
        <v>667</v>
      </c>
      <c r="I119" s="8" t="s">
        <v>839</v>
      </c>
      <c r="J119" s="8" t="s">
        <v>14</v>
      </c>
      <c r="K119" s="8"/>
      <c r="L119" s="8" t="s">
        <v>40</v>
      </c>
      <c r="M119" s="8" t="s">
        <v>665</v>
      </c>
      <c r="N119" s="8" t="s">
        <v>668</v>
      </c>
      <c r="O119" s="8" t="s">
        <v>21</v>
      </c>
      <c r="P119" s="8" t="s">
        <v>41</v>
      </c>
      <c r="Q119" s="8" t="s">
        <v>302</v>
      </c>
    </row>
    <row r="120" spans="1:17" x14ac:dyDescent="0.25">
      <c r="A120" s="8" t="str">
        <f t="shared" si="4"/>
        <v>H138 - Shaare Torah School</v>
      </c>
      <c r="B120" s="8" t="s">
        <v>48</v>
      </c>
      <c r="C120" s="8" t="s">
        <v>669</v>
      </c>
      <c r="D120" s="8" t="s">
        <v>670</v>
      </c>
      <c r="E120" s="8" t="str">
        <f t="shared" si="5"/>
        <v>, Brooklyn, NY 11230</v>
      </c>
      <c r="F120" s="8" t="s">
        <v>15</v>
      </c>
      <c r="G120" s="8" t="s">
        <v>671</v>
      </c>
      <c r="H120" s="8" t="s">
        <v>672</v>
      </c>
      <c r="I120" s="8" t="s">
        <v>840</v>
      </c>
      <c r="J120" s="8" t="s">
        <v>14</v>
      </c>
      <c r="K120" s="8"/>
      <c r="L120" s="8" t="s">
        <v>40</v>
      </c>
      <c r="M120" s="8" t="s">
        <v>673</v>
      </c>
      <c r="N120" s="8" t="s">
        <v>15</v>
      </c>
      <c r="O120" s="8" t="s">
        <v>21</v>
      </c>
      <c r="P120" s="8" t="s">
        <v>41</v>
      </c>
      <c r="Q120" s="8" t="s">
        <v>286</v>
      </c>
    </row>
    <row r="121" spans="1:17" x14ac:dyDescent="0.25">
      <c r="A121" s="8" t="str">
        <f t="shared" si="4"/>
        <v>H140 - Mosdos Satmar of Bloomingburg</v>
      </c>
      <c r="B121" s="8" t="s">
        <v>48</v>
      </c>
      <c r="C121" s="8" t="s">
        <v>674</v>
      </c>
      <c r="D121" s="8" t="s">
        <v>675</v>
      </c>
      <c r="E121" s="8" t="str">
        <f t="shared" si="5"/>
        <v>132 Main Street, Bloomingburg, NY 12721</v>
      </c>
      <c r="F121" s="8" t="s">
        <v>15</v>
      </c>
      <c r="G121" s="8" t="s">
        <v>676</v>
      </c>
      <c r="H121" s="8" t="s">
        <v>677</v>
      </c>
      <c r="I121" s="8" t="s">
        <v>841</v>
      </c>
      <c r="J121" s="8" t="s">
        <v>14</v>
      </c>
      <c r="K121" s="8"/>
      <c r="L121" s="8" t="s">
        <v>40</v>
      </c>
      <c r="M121" s="8" t="s">
        <v>675</v>
      </c>
      <c r="N121" s="8" t="s">
        <v>678</v>
      </c>
      <c r="O121" s="8" t="s">
        <v>679</v>
      </c>
      <c r="P121" s="8" t="s">
        <v>41</v>
      </c>
      <c r="Q121" s="8" t="s">
        <v>680</v>
      </c>
    </row>
    <row r="122" spans="1:17" x14ac:dyDescent="0.25">
      <c r="A122" s="8" t="str">
        <f t="shared" si="4"/>
        <v>H141 - Central UTA of Monsey Girls</v>
      </c>
      <c r="B122" s="8" t="s">
        <v>48</v>
      </c>
      <c r="C122" s="8" t="s">
        <v>681</v>
      </c>
      <c r="D122" s="8" t="s">
        <v>682</v>
      </c>
      <c r="E122" s="8" t="str">
        <f t="shared" si="5"/>
        <v>236 Cherry Lane, Airmont, NY 10952</v>
      </c>
      <c r="F122" s="8" t="s">
        <v>15</v>
      </c>
      <c r="G122" s="8" t="s">
        <v>683</v>
      </c>
      <c r="H122" s="8" t="s">
        <v>684</v>
      </c>
      <c r="I122" s="8" t="s">
        <v>842</v>
      </c>
      <c r="J122" s="8" t="s">
        <v>14</v>
      </c>
      <c r="K122" s="8"/>
      <c r="L122" s="8" t="s">
        <v>40</v>
      </c>
      <c r="M122" s="8" t="s">
        <v>682</v>
      </c>
      <c r="N122" s="8" t="s">
        <v>685</v>
      </c>
      <c r="O122" s="8" t="s">
        <v>45</v>
      </c>
      <c r="P122" s="8" t="s">
        <v>41</v>
      </c>
      <c r="Q122" s="8" t="s">
        <v>46</v>
      </c>
    </row>
    <row r="123" spans="1:17" x14ac:dyDescent="0.25">
      <c r="A123" s="8" t="str">
        <f t="shared" si="4"/>
        <v>H143 - Bnos Perel</v>
      </c>
      <c r="B123" s="8" t="s">
        <v>48</v>
      </c>
      <c r="C123" s="8" t="s">
        <v>686</v>
      </c>
      <c r="D123" s="8" t="s">
        <v>687</v>
      </c>
      <c r="E123" s="8" t="str">
        <f t="shared" si="5"/>
        <v>, Brooklyn, NY 11219</v>
      </c>
      <c r="F123" s="8" t="s">
        <v>688</v>
      </c>
      <c r="G123" s="8" t="s">
        <v>690</v>
      </c>
      <c r="H123" s="8" t="s">
        <v>691</v>
      </c>
      <c r="I123" s="8" t="s">
        <v>843</v>
      </c>
      <c r="J123" s="8" t="s">
        <v>14</v>
      </c>
      <c r="K123" s="8"/>
      <c r="L123" s="8" t="s">
        <v>40</v>
      </c>
      <c r="M123" s="8" t="s">
        <v>689</v>
      </c>
      <c r="N123" s="8" t="s">
        <v>15</v>
      </c>
      <c r="O123" s="8" t="s">
        <v>21</v>
      </c>
      <c r="P123" s="8" t="s">
        <v>41</v>
      </c>
      <c r="Q123" s="8" t="s">
        <v>166</v>
      </c>
    </row>
    <row r="124" spans="1:17" x14ac:dyDescent="0.25">
      <c r="A124" s="8" t="str">
        <f t="shared" si="4"/>
        <v>H144 - Yeshivas Sanz</v>
      </c>
      <c r="B124" s="8" t="s">
        <v>48</v>
      </c>
      <c r="C124" s="8" t="s">
        <v>692</v>
      </c>
      <c r="D124" s="8" t="s">
        <v>693</v>
      </c>
      <c r="E124" s="8" t="str">
        <f t="shared" si="5"/>
        <v>, Staten Island, NY 10302</v>
      </c>
      <c r="F124" s="8" t="s">
        <v>15</v>
      </c>
      <c r="G124" s="8" t="s">
        <v>697</v>
      </c>
      <c r="H124" s="8" t="s">
        <v>698</v>
      </c>
      <c r="I124" s="8" t="s">
        <v>844</v>
      </c>
      <c r="J124" s="8" t="s">
        <v>14</v>
      </c>
      <c r="K124" s="8"/>
      <c r="L124" s="8" t="s">
        <v>40</v>
      </c>
      <c r="M124" s="8" t="s">
        <v>694</v>
      </c>
      <c r="N124" s="8" t="s">
        <v>15</v>
      </c>
      <c r="O124" s="8" t="s">
        <v>695</v>
      </c>
      <c r="P124" s="8" t="s">
        <v>41</v>
      </c>
      <c r="Q124" s="8" t="s">
        <v>696</v>
      </c>
    </row>
    <row r="125" spans="1:17" x14ac:dyDescent="0.25">
      <c r="A125" s="8" t="str">
        <f t="shared" si="4"/>
        <v>H145 - Yeshiva Ketana of Staten Island</v>
      </c>
      <c r="B125" s="8" t="s">
        <v>48</v>
      </c>
      <c r="C125" s="8" t="s">
        <v>699</v>
      </c>
      <c r="D125" s="8" t="s">
        <v>700</v>
      </c>
      <c r="E125" s="8" t="str">
        <f t="shared" si="5"/>
        <v>, Staten Island, NY 10308</v>
      </c>
      <c r="F125" s="8" t="s">
        <v>15</v>
      </c>
      <c r="G125" s="8" t="s">
        <v>701</v>
      </c>
      <c r="H125" s="8" t="s">
        <v>702</v>
      </c>
      <c r="I125" s="8" t="s">
        <v>845</v>
      </c>
      <c r="J125" s="8" t="s">
        <v>14</v>
      </c>
      <c r="K125" s="8"/>
      <c r="L125" s="8" t="s">
        <v>40</v>
      </c>
      <c r="M125" s="8" t="s">
        <v>703</v>
      </c>
      <c r="N125" s="8" t="s">
        <v>15</v>
      </c>
      <c r="O125" s="8" t="s">
        <v>695</v>
      </c>
      <c r="P125" s="8" t="s">
        <v>41</v>
      </c>
      <c r="Q125" s="8" t="s">
        <v>704</v>
      </c>
    </row>
    <row r="126" spans="1:17" x14ac:dyDescent="0.25">
      <c r="A126" s="8" t="str">
        <f t="shared" si="4"/>
        <v>H146 - Bais Yaakov Of 18th Ave</v>
      </c>
      <c r="B126" s="8" t="s">
        <v>48</v>
      </c>
      <c r="C126" s="8" t="s">
        <v>705</v>
      </c>
      <c r="D126" s="8" t="s">
        <v>706</v>
      </c>
      <c r="E126" s="8" t="str">
        <f t="shared" si="5"/>
        <v>, Brooklyn, NY 11204</v>
      </c>
      <c r="F126" s="8" t="s">
        <v>688</v>
      </c>
      <c r="G126" s="8" t="s">
        <v>707</v>
      </c>
      <c r="H126" s="8" t="s">
        <v>708</v>
      </c>
      <c r="I126" s="8" t="s">
        <v>846</v>
      </c>
      <c r="J126" s="8" t="s">
        <v>14</v>
      </c>
      <c r="K126" s="8"/>
      <c r="L126" s="8" t="s">
        <v>40</v>
      </c>
      <c r="M126" s="8" t="s">
        <v>709</v>
      </c>
      <c r="N126" s="8" t="s">
        <v>15</v>
      </c>
      <c r="O126" s="8" t="s">
        <v>21</v>
      </c>
      <c r="P126" s="8" t="s">
        <v>41</v>
      </c>
      <c r="Q126" s="8" t="s">
        <v>238</v>
      </c>
    </row>
    <row r="127" spans="1:17" x14ac:dyDescent="0.25">
      <c r="A127" s="8" t="str">
        <f t="shared" si="4"/>
        <v>H147 - Yeshiva Tiferes Shmiel</v>
      </c>
      <c r="B127" s="8" t="s">
        <v>48</v>
      </c>
      <c r="C127" s="8" t="s">
        <v>710</v>
      </c>
      <c r="D127" s="8" t="s">
        <v>711</v>
      </c>
      <c r="E127" s="8" t="str">
        <f t="shared" si="5"/>
        <v>, Brooklyn, NY 11204</v>
      </c>
      <c r="F127" s="8" t="s">
        <v>712</v>
      </c>
      <c r="G127" s="8" t="s">
        <v>713</v>
      </c>
      <c r="H127" s="8" t="s">
        <v>714</v>
      </c>
      <c r="I127" s="8" t="s">
        <v>847</v>
      </c>
      <c r="J127" s="8" t="s">
        <v>14</v>
      </c>
      <c r="K127" s="8"/>
      <c r="L127" s="8" t="s">
        <v>40</v>
      </c>
      <c r="M127" s="8" t="s">
        <v>15</v>
      </c>
      <c r="N127" s="8" t="s">
        <v>15</v>
      </c>
      <c r="O127" s="8" t="s">
        <v>21</v>
      </c>
      <c r="P127" s="8" t="s">
        <v>41</v>
      </c>
      <c r="Q127" s="8" t="s">
        <v>238</v>
      </c>
    </row>
    <row r="128" spans="1:17" x14ac:dyDescent="0.25">
      <c r="A128" s="8" t="str">
        <f t="shared" si="4"/>
        <v>H148 - Yeshiva Toras Emes Kamenitz</v>
      </c>
      <c r="B128" s="8" t="s">
        <v>48</v>
      </c>
      <c r="C128" s="8" t="s">
        <v>715</v>
      </c>
      <c r="D128" s="8" t="s">
        <v>716</v>
      </c>
      <c r="E128" s="8" t="str">
        <f t="shared" si="5"/>
        <v>, Brooklyn, NY 11230</v>
      </c>
      <c r="F128" s="8" t="s">
        <v>15</v>
      </c>
      <c r="G128" s="8" t="s">
        <v>717</v>
      </c>
      <c r="H128" s="8" t="s">
        <v>718</v>
      </c>
      <c r="I128" s="8" t="s">
        <v>848</v>
      </c>
      <c r="J128" s="8" t="s">
        <v>14</v>
      </c>
      <c r="K128" s="8"/>
      <c r="L128" s="8" t="s">
        <v>40</v>
      </c>
      <c r="M128" s="8" t="s">
        <v>719</v>
      </c>
      <c r="N128" s="8" t="s">
        <v>15</v>
      </c>
      <c r="O128" s="8" t="s">
        <v>21</v>
      </c>
      <c r="P128" s="8" t="s">
        <v>41</v>
      </c>
      <c r="Q128" s="8" t="s">
        <v>286</v>
      </c>
    </row>
    <row r="129" spans="1:17" x14ac:dyDescent="0.25">
      <c r="A129" s="8" t="str">
        <f t="shared" ref="A129" si="6">_xlfn.CONCAT(C129," - ", D129)</f>
        <v>H149 - Mevakshai Hashem</v>
      </c>
      <c r="B129" s="8" t="s">
        <v>48</v>
      </c>
      <c r="C129" s="8" t="s">
        <v>1027</v>
      </c>
      <c r="D129" s="8" t="s">
        <v>9</v>
      </c>
      <c r="E129" s="8" t="str">
        <f t="shared" ref="E129" si="7">_xlfn.CONCAT(N129,", ",O129, ", ",P129," ",Q129)</f>
        <v>550 Ocean Parkway, Brooklyn, NY 11218</v>
      </c>
      <c r="F129" s="8" t="s">
        <v>47</v>
      </c>
      <c r="G129" s="8" t="s">
        <v>315</v>
      </c>
      <c r="H129" s="8" t="s">
        <v>26</v>
      </c>
      <c r="I129" s="8" t="s">
        <v>25</v>
      </c>
      <c r="J129" s="8" t="s">
        <v>14</v>
      </c>
      <c r="K129" s="8" t="s">
        <v>986</v>
      </c>
      <c r="L129" s="8" t="s">
        <v>40</v>
      </c>
      <c r="M129" s="8" t="s">
        <v>9</v>
      </c>
      <c r="N129" s="8" t="s">
        <v>24</v>
      </c>
      <c r="O129" s="8" t="s">
        <v>21</v>
      </c>
      <c r="P129" s="8" t="s">
        <v>41</v>
      </c>
      <c r="Q129" s="8" t="s">
        <v>302</v>
      </c>
    </row>
  </sheetData>
  <autoFilter ref="A1:Q129" xr:uid="{47D460D3-A519-41A3-AB93-1878D2170DBF}"/>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25AF7-579B-4C2F-A271-4CC16AEE120B}">
  <sheetPr>
    <outlinePr summaryBelow="0"/>
  </sheetPr>
  <dimension ref="A1:C128"/>
  <sheetViews>
    <sheetView topLeftCell="A52" workbookViewId="0">
      <selection activeCell="B13" sqref="B12:B13"/>
    </sheetView>
  </sheetViews>
  <sheetFormatPr defaultRowHeight="15" x14ac:dyDescent="0.25"/>
  <cols>
    <col min="1" max="2" width="41.42578125" bestFit="1" customWidth="1"/>
    <col min="3" max="3" width="16.28515625" style="1" bestFit="1" customWidth="1"/>
  </cols>
  <sheetData>
    <row r="1" spans="1:3" x14ac:dyDescent="0.25">
      <c r="A1" t="s">
        <v>31</v>
      </c>
      <c r="B1" t="s">
        <v>854</v>
      </c>
      <c r="C1" s="1" t="s">
        <v>855</v>
      </c>
    </row>
    <row r="2" spans="1:3" x14ac:dyDescent="0.25">
      <c r="A2" t="s">
        <v>1027</v>
      </c>
      <c r="B2" s="8" t="s">
        <v>1028</v>
      </c>
      <c r="C2" s="1">
        <v>66899.259999999995</v>
      </c>
    </row>
    <row r="3" spans="1:3" x14ac:dyDescent="0.25">
      <c r="A3" t="s">
        <v>49</v>
      </c>
      <c r="B3" t="s">
        <v>856</v>
      </c>
      <c r="C3" s="1">
        <v>18115.3</v>
      </c>
    </row>
    <row r="4" spans="1:3" x14ac:dyDescent="0.25">
      <c r="A4" t="s">
        <v>55</v>
      </c>
      <c r="B4" t="s">
        <v>857</v>
      </c>
      <c r="C4" s="1">
        <v>11686.47</v>
      </c>
    </row>
    <row r="5" spans="1:3" x14ac:dyDescent="0.25">
      <c r="A5" t="s">
        <v>61</v>
      </c>
      <c r="B5" t="s">
        <v>858</v>
      </c>
      <c r="C5" s="1">
        <v>11913.96</v>
      </c>
    </row>
    <row r="6" spans="1:3" x14ac:dyDescent="0.25">
      <c r="A6" t="s">
        <v>66</v>
      </c>
      <c r="B6" t="s">
        <v>859</v>
      </c>
      <c r="C6" s="1">
        <v>113246.91</v>
      </c>
    </row>
    <row r="7" spans="1:3" x14ac:dyDescent="0.25">
      <c r="A7" t="s">
        <v>72</v>
      </c>
      <c r="B7" t="s">
        <v>860</v>
      </c>
      <c r="C7" s="1">
        <v>82808.179999999993</v>
      </c>
    </row>
    <row r="8" spans="1:3" x14ac:dyDescent="0.25">
      <c r="A8" t="s">
        <v>78</v>
      </c>
      <c r="B8" t="s">
        <v>861</v>
      </c>
      <c r="C8" s="1">
        <v>388216.98</v>
      </c>
    </row>
    <row r="9" spans="1:3" x14ac:dyDescent="0.25">
      <c r="A9" t="s">
        <v>84</v>
      </c>
      <c r="B9" t="s">
        <v>862</v>
      </c>
      <c r="C9" s="1">
        <v>26084.19</v>
      </c>
    </row>
    <row r="10" spans="1:3" x14ac:dyDescent="0.25">
      <c r="A10" t="s">
        <v>90</v>
      </c>
      <c r="B10" t="s">
        <v>863</v>
      </c>
      <c r="C10" s="1">
        <v>20317.759999999998</v>
      </c>
    </row>
    <row r="11" spans="1:3" x14ac:dyDescent="0.25">
      <c r="A11" t="s">
        <v>96</v>
      </c>
      <c r="B11" t="s">
        <v>864</v>
      </c>
      <c r="C11" s="1">
        <v>65798.03</v>
      </c>
    </row>
    <row r="12" spans="1:3" x14ac:dyDescent="0.25">
      <c r="A12" t="s">
        <v>101</v>
      </c>
      <c r="B12" t="s">
        <v>865</v>
      </c>
      <c r="C12" s="1">
        <v>103637.67</v>
      </c>
    </row>
    <row r="13" spans="1:3" x14ac:dyDescent="0.25">
      <c r="A13" t="s">
        <v>106</v>
      </c>
      <c r="B13" t="s">
        <v>866</v>
      </c>
      <c r="C13" s="1">
        <v>176841.01</v>
      </c>
    </row>
    <row r="14" spans="1:3" x14ac:dyDescent="0.25">
      <c r="A14" t="s">
        <v>111</v>
      </c>
      <c r="B14" t="s">
        <v>867</v>
      </c>
      <c r="C14" s="1">
        <v>54898.71</v>
      </c>
    </row>
    <row r="15" spans="1:3" x14ac:dyDescent="0.25">
      <c r="A15" t="s">
        <v>116</v>
      </c>
      <c r="B15" t="s">
        <v>868</v>
      </c>
      <c r="C15" s="1">
        <v>36762.870000000003</v>
      </c>
    </row>
    <row r="16" spans="1:3" x14ac:dyDescent="0.25">
      <c r="A16" t="s">
        <v>121</v>
      </c>
      <c r="B16" t="s">
        <v>869</v>
      </c>
      <c r="C16" s="1">
        <v>70308.63</v>
      </c>
    </row>
    <row r="17" spans="1:3" x14ac:dyDescent="0.25">
      <c r="A17" t="s">
        <v>126</v>
      </c>
      <c r="B17" t="s">
        <v>870</v>
      </c>
      <c r="C17" s="1">
        <v>26485.84</v>
      </c>
    </row>
    <row r="18" spans="1:3" x14ac:dyDescent="0.25">
      <c r="A18" t="s">
        <v>131</v>
      </c>
      <c r="B18" t="s">
        <v>871</v>
      </c>
      <c r="C18" s="1">
        <v>14871.29</v>
      </c>
    </row>
    <row r="19" spans="1:3" x14ac:dyDescent="0.25">
      <c r="A19" t="s">
        <v>136</v>
      </c>
      <c r="B19" t="s">
        <v>872</v>
      </c>
      <c r="C19" s="1">
        <v>35673.870000000003</v>
      </c>
    </row>
    <row r="20" spans="1:3" x14ac:dyDescent="0.25">
      <c r="A20" t="s">
        <v>141</v>
      </c>
      <c r="B20" t="s">
        <v>873</v>
      </c>
      <c r="C20" s="1">
        <v>17616.29</v>
      </c>
    </row>
    <row r="21" spans="1:3" x14ac:dyDescent="0.25">
      <c r="A21" t="s">
        <v>146</v>
      </c>
      <c r="B21" t="s">
        <v>874</v>
      </c>
      <c r="C21" s="1">
        <v>44547.81</v>
      </c>
    </row>
    <row r="22" spans="1:3" x14ac:dyDescent="0.25">
      <c r="A22" t="s">
        <v>151</v>
      </c>
      <c r="B22" t="s">
        <v>875</v>
      </c>
      <c r="C22" s="1">
        <v>15378.12</v>
      </c>
    </row>
    <row r="23" spans="1:3" x14ac:dyDescent="0.25">
      <c r="A23" t="s">
        <v>156</v>
      </c>
      <c r="B23" t="s">
        <v>876</v>
      </c>
      <c r="C23" s="1">
        <v>81059.22</v>
      </c>
    </row>
    <row r="24" spans="1:3" x14ac:dyDescent="0.25">
      <c r="A24" t="s">
        <v>161</v>
      </c>
      <c r="B24" t="s">
        <v>877</v>
      </c>
      <c r="C24" s="1">
        <v>17105.55</v>
      </c>
    </row>
    <row r="25" spans="1:3" x14ac:dyDescent="0.25">
      <c r="A25" t="s">
        <v>167</v>
      </c>
      <c r="B25" t="s">
        <v>878</v>
      </c>
      <c r="C25" s="1">
        <v>20745.830000000002</v>
      </c>
    </row>
    <row r="26" spans="1:3" x14ac:dyDescent="0.25">
      <c r="A26" t="s">
        <v>173</v>
      </c>
      <c r="B26" t="s">
        <v>879</v>
      </c>
      <c r="C26" s="1">
        <v>23490.35</v>
      </c>
    </row>
    <row r="27" spans="1:3" x14ac:dyDescent="0.25">
      <c r="A27" t="s">
        <v>178</v>
      </c>
      <c r="B27" t="s">
        <v>880</v>
      </c>
      <c r="C27" s="1">
        <v>52056.35</v>
      </c>
    </row>
    <row r="28" spans="1:3" x14ac:dyDescent="0.25">
      <c r="A28" t="s">
        <v>183</v>
      </c>
      <c r="B28" t="s">
        <v>881</v>
      </c>
      <c r="C28" s="1">
        <v>54386.5</v>
      </c>
    </row>
    <row r="29" spans="1:3" x14ac:dyDescent="0.25">
      <c r="A29" t="s">
        <v>188</v>
      </c>
      <c r="B29" t="s">
        <v>882</v>
      </c>
      <c r="C29" s="1">
        <v>136759.28</v>
      </c>
    </row>
    <row r="30" spans="1:3" x14ac:dyDescent="0.25">
      <c r="A30" t="s">
        <v>194</v>
      </c>
      <c r="B30" t="s">
        <v>883</v>
      </c>
      <c r="C30" s="1">
        <v>102042.32</v>
      </c>
    </row>
    <row r="31" spans="1:3" x14ac:dyDescent="0.25">
      <c r="A31" t="s">
        <v>200</v>
      </c>
      <c r="B31" t="s">
        <v>884</v>
      </c>
      <c r="C31" s="1">
        <v>38899.29</v>
      </c>
    </row>
    <row r="32" spans="1:3" x14ac:dyDescent="0.25">
      <c r="A32" t="s">
        <v>206</v>
      </c>
      <c r="B32" t="s">
        <v>885</v>
      </c>
      <c r="C32" s="1">
        <v>10790.71</v>
      </c>
    </row>
    <row r="33" spans="1:3" x14ac:dyDescent="0.25">
      <c r="A33" t="s">
        <v>211</v>
      </c>
      <c r="B33" t="s">
        <v>886</v>
      </c>
      <c r="C33" s="1">
        <v>7396.51</v>
      </c>
    </row>
    <row r="34" spans="1:3" x14ac:dyDescent="0.25">
      <c r="A34" t="s">
        <v>217</v>
      </c>
      <c r="B34" t="s">
        <v>887</v>
      </c>
      <c r="C34" s="1">
        <v>11263.29</v>
      </c>
    </row>
    <row r="35" spans="1:3" x14ac:dyDescent="0.25">
      <c r="A35" t="s">
        <v>222</v>
      </c>
      <c r="B35" t="s">
        <v>888</v>
      </c>
      <c r="C35" s="1">
        <v>35134.75</v>
      </c>
    </row>
    <row r="36" spans="1:3" x14ac:dyDescent="0.25">
      <c r="A36" t="s">
        <v>228</v>
      </c>
      <c r="B36" t="s">
        <v>889</v>
      </c>
      <c r="C36" s="1">
        <v>409565.04</v>
      </c>
    </row>
    <row r="37" spans="1:3" x14ac:dyDescent="0.25">
      <c r="A37" t="s">
        <v>233</v>
      </c>
      <c r="B37" t="s">
        <v>890</v>
      </c>
      <c r="C37" s="1">
        <v>33594.19</v>
      </c>
    </row>
    <row r="38" spans="1:3" x14ac:dyDescent="0.25">
      <c r="A38" t="s">
        <v>239</v>
      </c>
      <c r="B38" t="s">
        <v>891</v>
      </c>
      <c r="C38" s="1">
        <v>10819.57</v>
      </c>
    </row>
    <row r="39" spans="1:3" x14ac:dyDescent="0.25">
      <c r="A39" t="s">
        <v>244</v>
      </c>
      <c r="B39" t="s">
        <v>892</v>
      </c>
      <c r="C39" s="1">
        <v>85806.61</v>
      </c>
    </row>
    <row r="40" spans="1:3" x14ac:dyDescent="0.25">
      <c r="A40" t="s">
        <v>249</v>
      </c>
      <c r="B40" t="s">
        <v>893</v>
      </c>
      <c r="C40" s="1">
        <v>30667.69</v>
      </c>
    </row>
    <row r="41" spans="1:3" x14ac:dyDescent="0.25">
      <c r="A41" t="s">
        <v>254</v>
      </c>
      <c r="B41" t="s">
        <v>894</v>
      </c>
      <c r="C41" s="1">
        <v>1757.76</v>
      </c>
    </row>
    <row r="42" spans="1:3" x14ac:dyDescent="0.25">
      <c r="A42" t="s">
        <v>261</v>
      </c>
      <c r="B42" t="s">
        <v>895</v>
      </c>
      <c r="C42" s="1">
        <v>13382.59</v>
      </c>
    </row>
    <row r="43" spans="1:3" x14ac:dyDescent="0.25">
      <c r="A43" t="s">
        <v>266</v>
      </c>
      <c r="B43" t="s">
        <v>896</v>
      </c>
      <c r="C43" s="1">
        <v>65210.48</v>
      </c>
    </row>
    <row r="44" spans="1:3" x14ac:dyDescent="0.25">
      <c r="A44" t="s">
        <v>271</v>
      </c>
      <c r="B44" t="s">
        <v>897</v>
      </c>
      <c r="C44" s="1">
        <v>7882.79</v>
      </c>
    </row>
    <row r="45" spans="1:3" x14ac:dyDescent="0.25">
      <c r="A45" t="s">
        <v>276</v>
      </c>
      <c r="B45" t="s">
        <v>898</v>
      </c>
      <c r="C45" s="1">
        <v>32475.35</v>
      </c>
    </row>
    <row r="46" spans="1:3" x14ac:dyDescent="0.25">
      <c r="A46" t="s">
        <v>281</v>
      </c>
      <c r="B46" t="s">
        <v>899</v>
      </c>
      <c r="C46" s="1">
        <v>11051.46</v>
      </c>
    </row>
    <row r="47" spans="1:3" x14ac:dyDescent="0.25">
      <c r="A47" t="s">
        <v>287</v>
      </c>
      <c r="B47" t="s">
        <v>900</v>
      </c>
      <c r="C47" s="1">
        <v>156148.99</v>
      </c>
    </row>
    <row r="48" spans="1:3" x14ac:dyDescent="0.25">
      <c r="A48" t="s">
        <v>292</v>
      </c>
      <c r="B48" t="s">
        <v>901</v>
      </c>
      <c r="C48" s="1">
        <v>11841.55</v>
      </c>
    </row>
    <row r="49" spans="1:3" x14ac:dyDescent="0.25">
      <c r="A49" t="s">
        <v>297</v>
      </c>
      <c r="B49" t="s">
        <v>902</v>
      </c>
      <c r="C49" s="1">
        <v>147177.69</v>
      </c>
    </row>
    <row r="50" spans="1:3" x14ac:dyDescent="0.25">
      <c r="A50" t="s">
        <v>303</v>
      </c>
      <c r="B50" t="s">
        <v>903</v>
      </c>
      <c r="C50" s="1">
        <v>116827.02</v>
      </c>
    </row>
    <row r="51" spans="1:3" x14ac:dyDescent="0.25">
      <c r="A51" t="s">
        <v>308</v>
      </c>
      <c r="B51" t="s">
        <v>904</v>
      </c>
      <c r="C51" s="1">
        <v>57916.71</v>
      </c>
    </row>
    <row r="52" spans="1:3" x14ac:dyDescent="0.25">
      <c r="A52" t="s">
        <v>313</v>
      </c>
      <c r="B52" t="s">
        <v>905</v>
      </c>
      <c r="C52" s="1">
        <v>35148.93</v>
      </c>
    </row>
    <row r="53" spans="1:3" x14ac:dyDescent="0.25">
      <c r="A53" t="s">
        <v>317</v>
      </c>
      <c r="B53" t="s">
        <v>906</v>
      </c>
      <c r="C53" s="1">
        <v>18106.98</v>
      </c>
    </row>
    <row r="54" spans="1:3" x14ac:dyDescent="0.25">
      <c r="A54" t="s">
        <v>322</v>
      </c>
      <c r="B54" t="s">
        <v>907</v>
      </c>
      <c r="C54" s="1">
        <v>176556.28</v>
      </c>
    </row>
    <row r="55" spans="1:3" x14ac:dyDescent="0.25">
      <c r="A55" t="s">
        <v>327</v>
      </c>
      <c r="B55" t="s">
        <v>908</v>
      </c>
      <c r="C55" s="1">
        <v>11140.01</v>
      </c>
    </row>
    <row r="56" spans="1:3" x14ac:dyDescent="0.25">
      <c r="A56" t="s">
        <v>332</v>
      </c>
      <c r="B56" t="s">
        <v>909</v>
      </c>
      <c r="C56" s="1">
        <v>10874.85</v>
      </c>
    </row>
    <row r="57" spans="1:3" x14ac:dyDescent="0.25">
      <c r="A57" t="s">
        <v>338</v>
      </c>
      <c r="B57" t="s">
        <v>910</v>
      </c>
      <c r="C57" s="1">
        <v>57916.71</v>
      </c>
    </row>
    <row r="58" spans="1:3" x14ac:dyDescent="0.25">
      <c r="A58" t="s">
        <v>343</v>
      </c>
      <c r="B58" t="s">
        <v>911</v>
      </c>
      <c r="C58" s="1">
        <v>29589.94</v>
      </c>
    </row>
    <row r="59" spans="1:3" x14ac:dyDescent="0.25">
      <c r="A59" t="s">
        <v>348</v>
      </c>
      <c r="B59" t="s">
        <v>912</v>
      </c>
      <c r="C59" s="1">
        <v>2891.77</v>
      </c>
    </row>
    <row r="60" spans="1:3" x14ac:dyDescent="0.25">
      <c r="A60" t="s">
        <v>354</v>
      </c>
      <c r="B60" t="s">
        <v>913</v>
      </c>
      <c r="C60" s="1">
        <v>28689.77</v>
      </c>
    </row>
    <row r="61" spans="1:3" x14ac:dyDescent="0.25">
      <c r="A61" t="s">
        <v>359</v>
      </c>
      <c r="B61" t="s">
        <v>914</v>
      </c>
      <c r="C61" s="1">
        <v>74483.14</v>
      </c>
    </row>
    <row r="62" spans="1:3" x14ac:dyDescent="0.25">
      <c r="A62" t="s">
        <v>364</v>
      </c>
      <c r="B62" t="s">
        <v>915</v>
      </c>
      <c r="C62" s="1">
        <v>62660.18</v>
      </c>
    </row>
    <row r="63" spans="1:3" x14ac:dyDescent="0.25">
      <c r="A63" t="s">
        <v>369</v>
      </c>
      <c r="B63" t="s">
        <v>916</v>
      </c>
      <c r="C63" s="1">
        <v>23695.82</v>
      </c>
    </row>
    <row r="64" spans="1:3" x14ac:dyDescent="0.25">
      <c r="A64" t="s">
        <v>375</v>
      </c>
      <c r="B64" t="s">
        <v>917</v>
      </c>
      <c r="C64" s="1">
        <v>34185.17</v>
      </c>
    </row>
    <row r="65" spans="1:3" x14ac:dyDescent="0.25">
      <c r="A65" t="s">
        <v>380</v>
      </c>
      <c r="B65" t="s">
        <v>918</v>
      </c>
      <c r="C65" s="1">
        <v>75722.820000000007</v>
      </c>
    </row>
    <row r="66" spans="1:3" x14ac:dyDescent="0.25">
      <c r="A66" t="s">
        <v>386</v>
      </c>
      <c r="B66" t="s">
        <v>919</v>
      </c>
      <c r="C66" s="1">
        <v>42746.02</v>
      </c>
    </row>
    <row r="67" spans="1:3" x14ac:dyDescent="0.25">
      <c r="A67" t="s">
        <v>391</v>
      </c>
      <c r="B67" t="s">
        <v>920</v>
      </c>
      <c r="C67" s="1">
        <v>47162.69</v>
      </c>
    </row>
    <row r="68" spans="1:3" x14ac:dyDescent="0.25">
      <c r="A68" t="s">
        <v>396</v>
      </c>
      <c r="B68" t="s">
        <v>921</v>
      </c>
      <c r="C68" s="1">
        <v>13104.72</v>
      </c>
    </row>
    <row r="69" spans="1:3" x14ac:dyDescent="0.25">
      <c r="A69" t="s">
        <v>401</v>
      </c>
      <c r="B69" t="s">
        <v>922</v>
      </c>
      <c r="C69" s="1">
        <v>141829.06</v>
      </c>
    </row>
    <row r="70" spans="1:3" x14ac:dyDescent="0.25">
      <c r="A70" t="s">
        <v>406</v>
      </c>
      <c r="B70" t="s">
        <v>923</v>
      </c>
      <c r="C70" s="1">
        <v>96942.7</v>
      </c>
    </row>
    <row r="71" spans="1:3" x14ac:dyDescent="0.25">
      <c r="A71" t="s">
        <v>411</v>
      </c>
      <c r="B71" t="s">
        <v>924</v>
      </c>
      <c r="C71" s="1">
        <v>3506.23</v>
      </c>
    </row>
    <row r="72" spans="1:3" x14ac:dyDescent="0.25">
      <c r="A72" t="s">
        <v>417</v>
      </c>
      <c r="B72" t="s">
        <v>925</v>
      </c>
      <c r="C72" s="1">
        <v>27079.26</v>
      </c>
    </row>
    <row r="73" spans="1:3" x14ac:dyDescent="0.25">
      <c r="A73" t="s">
        <v>422</v>
      </c>
      <c r="B73" t="s">
        <v>926</v>
      </c>
      <c r="C73" s="1">
        <v>45698.46</v>
      </c>
    </row>
    <row r="74" spans="1:3" x14ac:dyDescent="0.25">
      <c r="A74" t="s">
        <v>427</v>
      </c>
      <c r="B74" t="s">
        <v>927</v>
      </c>
      <c r="C74" s="1">
        <v>23463.439999999999</v>
      </c>
    </row>
    <row r="75" spans="1:3" x14ac:dyDescent="0.25">
      <c r="A75" t="s">
        <v>433</v>
      </c>
      <c r="B75" t="s">
        <v>928</v>
      </c>
      <c r="C75" s="1">
        <v>24558.32</v>
      </c>
    </row>
    <row r="76" spans="1:3" x14ac:dyDescent="0.25">
      <c r="A76" t="s">
        <v>438</v>
      </c>
      <c r="B76" t="s">
        <v>929</v>
      </c>
      <c r="C76" s="1">
        <v>28451.52</v>
      </c>
    </row>
    <row r="77" spans="1:3" x14ac:dyDescent="0.25">
      <c r="A77" t="s">
        <v>443</v>
      </c>
      <c r="B77" t="s">
        <v>930</v>
      </c>
      <c r="C77" s="1">
        <v>16849.2</v>
      </c>
    </row>
    <row r="78" spans="1:3" x14ac:dyDescent="0.25">
      <c r="A78" t="s">
        <v>448</v>
      </c>
      <c r="B78" t="s">
        <v>931</v>
      </c>
      <c r="C78" s="1">
        <v>34020.79</v>
      </c>
    </row>
    <row r="79" spans="1:3" x14ac:dyDescent="0.25">
      <c r="A79" t="s">
        <v>453</v>
      </c>
      <c r="B79" t="s">
        <v>932</v>
      </c>
      <c r="C79" s="1">
        <v>51652.25</v>
      </c>
    </row>
    <row r="80" spans="1:3" x14ac:dyDescent="0.25">
      <c r="A80" t="s">
        <v>458</v>
      </c>
      <c r="B80" t="s">
        <v>933</v>
      </c>
      <c r="C80" s="1">
        <v>4745.92</v>
      </c>
    </row>
    <row r="81" spans="1:3" x14ac:dyDescent="0.25">
      <c r="A81" t="s">
        <v>461</v>
      </c>
      <c r="B81" t="s">
        <v>934</v>
      </c>
      <c r="C81" s="1">
        <v>106267.22</v>
      </c>
    </row>
    <row r="82" spans="1:3" x14ac:dyDescent="0.25">
      <c r="A82" t="s">
        <v>466</v>
      </c>
      <c r="B82" t="s">
        <v>935</v>
      </c>
      <c r="C82" s="1">
        <v>8337.27</v>
      </c>
    </row>
    <row r="83" spans="1:3" x14ac:dyDescent="0.25">
      <c r="A83" t="s">
        <v>472</v>
      </c>
      <c r="B83" t="s">
        <v>936</v>
      </c>
      <c r="C83" s="1">
        <v>23293.68</v>
      </c>
    </row>
    <row r="84" spans="1:3" x14ac:dyDescent="0.25">
      <c r="A84" t="s">
        <v>479</v>
      </c>
      <c r="B84" t="s">
        <v>937</v>
      </c>
      <c r="C84" s="1">
        <v>42335.56</v>
      </c>
    </row>
    <row r="85" spans="1:3" x14ac:dyDescent="0.25">
      <c r="A85" t="s">
        <v>486</v>
      </c>
      <c r="B85" t="s">
        <v>938</v>
      </c>
      <c r="C85" s="1">
        <v>30540.98</v>
      </c>
    </row>
    <row r="86" spans="1:3" x14ac:dyDescent="0.25">
      <c r="A86" t="s">
        <v>491</v>
      </c>
      <c r="B86" t="s">
        <v>939</v>
      </c>
      <c r="C86" s="1">
        <v>44338.43</v>
      </c>
    </row>
    <row r="87" spans="1:3" x14ac:dyDescent="0.25">
      <c r="A87" t="s">
        <v>496</v>
      </c>
      <c r="B87" t="s">
        <v>940</v>
      </c>
      <c r="C87" s="1">
        <v>6751.23</v>
      </c>
    </row>
    <row r="88" spans="1:3" x14ac:dyDescent="0.25">
      <c r="A88" t="s">
        <v>502</v>
      </c>
      <c r="B88" t="s">
        <v>941</v>
      </c>
      <c r="C88" s="1">
        <v>1019737.35</v>
      </c>
    </row>
    <row r="89" spans="1:3" x14ac:dyDescent="0.25">
      <c r="A89" t="s">
        <v>505</v>
      </c>
      <c r="B89" t="s">
        <v>942</v>
      </c>
      <c r="C89" s="1">
        <v>10311.27</v>
      </c>
    </row>
    <row r="90" spans="1:3" x14ac:dyDescent="0.25">
      <c r="A90" t="s">
        <v>512</v>
      </c>
      <c r="B90" t="s">
        <v>943</v>
      </c>
      <c r="C90" s="1">
        <v>69483.320000000007</v>
      </c>
    </row>
    <row r="91" spans="1:3" x14ac:dyDescent="0.25">
      <c r="A91" t="s">
        <v>520</v>
      </c>
      <c r="B91" t="s">
        <v>944</v>
      </c>
      <c r="C91" s="1">
        <v>139476.4</v>
      </c>
    </row>
    <row r="92" spans="1:3" x14ac:dyDescent="0.25">
      <c r="A92" t="s">
        <v>525</v>
      </c>
      <c r="B92" t="s">
        <v>945</v>
      </c>
      <c r="C92" s="1">
        <v>48931.22</v>
      </c>
    </row>
    <row r="93" spans="1:3" x14ac:dyDescent="0.25">
      <c r="A93" t="s">
        <v>530</v>
      </c>
      <c r="B93" t="s">
        <v>946</v>
      </c>
      <c r="C93" s="1">
        <v>49965.43</v>
      </c>
    </row>
    <row r="94" spans="1:3" x14ac:dyDescent="0.25">
      <c r="A94" t="s">
        <v>535</v>
      </c>
      <c r="B94" t="s">
        <v>947</v>
      </c>
      <c r="C94" s="1">
        <v>41270.04</v>
      </c>
    </row>
    <row r="95" spans="1:3" x14ac:dyDescent="0.25">
      <c r="A95" t="s">
        <v>540</v>
      </c>
      <c r="B95" t="s">
        <v>948</v>
      </c>
      <c r="C95" s="1">
        <v>27050.400000000001</v>
      </c>
    </row>
    <row r="96" spans="1:3" x14ac:dyDescent="0.25">
      <c r="A96" t="s">
        <v>545</v>
      </c>
      <c r="B96" t="s">
        <v>949</v>
      </c>
      <c r="C96" s="1">
        <v>36054.97</v>
      </c>
    </row>
    <row r="97" spans="1:3" x14ac:dyDescent="0.25">
      <c r="A97" t="s">
        <v>550</v>
      </c>
      <c r="B97" t="s">
        <v>950</v>
      </c>
      <c r="C97" s="1">
        <v>30462.21</v>
      </c>
    </row>
    <row r="98" spans="1:3" x14ac:dyDescent="0.25">
      <c r="A98" t="s">
        <v>555</v>
      </c>
      <c r="B98" t="s">
        <v>951</v>
      </c>
      <c r="C98" s="1">
        <v>43044.44</v>
      </c>
    </row>
    <row r="99" spans="1:3" x14ac:dyDescent="0.25">
      <c r="A99" t="s">
        <v>560</v>
      </c>
      <c r="B99" t="s">
        <v>952</v>
      </c>
      <c r="C99" s="1">
        <v>8974.73</v>
      </c>
    </row>
    <row r="100" spans="1:3" x14ac:dyDescent="0.25">
      <c r="A100" t="s">
        <v>565</v>
      </c>
      <c r="B100" t="s">
        <v>953</v>
      </c>
      <c r="C100" s="1">
        <v>6459.65</v>
      </c>
    </row>
    <row r="101" spans="1:3" x14ac:dyDescent="0.25">
      <c r="A101" t="s">
        <v>570</v>
      </c>
      <c r="B101" t="s">
        <v>954</v>
      </c>
      <c r="C101" s="1">
        <v>112729.32</v>
      </c>
    </row>
    <row r="102" spans="1:3" x14ac:dyDescent="0.25">
      <c r="A102" t="s">
        <v>575</v>
      </c>
      <c r="B102" t="s">
        <v>955</v>
      </c>
      <c r="C102" s="1">
        <v>80904.14</v>
      </c>
    </row>
    <row r="103" spans="1:3" x14ac:dyDescent="0.25">
      <c r="A103" t="s">
        <v>580</v>
      </c>
      <c r="B103" t="s">
        <v>956</v>
      </c>
      <c r="C103" s="1">
        <v>363776.56</v>
      </c>
    </row>
    <row r="104" spans="1:3" x14ac:dyDescent="0.25">
      <c r="A104" t="s">
        <v>585</v>
      </c>
      <c r="B104" t="s">
        <v>957</v>
      </c>
      <c r="C104" s="1">
        <v>62217.919999999998</v>
      </c>
    </row>
    <row r="105" spans="1:3" x14ac:dyDescent="0.25">
      <c r="A105" t="s">
        <v>590</v>
      </c>
      <c r="B105" t="s">
        <v>958</v>
      </c>
      <c r="C105" s="1">
        <v>128297.74</v>
      </c>
    </row>
    <row r="106" spans="1:3" x14ac:dyDescent="0.25">
      <c r="A106" t="s">
        <v>595</v>
      </c>
      <c r="B106" t="s">
        <v>959</v>
      </c>
      <c r="C106" s="1">
        <v>486926.74</v>
      </c>
    </row>
    <row r="107" spans="1:3" x14ac:dyDescent="0.25">
      <c r="A107" t="s">
        <v>601</v>
      </c>
      <c r="B107" t="s">
        <v>960</v>
      </c>
      <c r="C107" s="1">
        <v>651.15</v>
      </c>
    </row>
    <row r="108" spans="1:3" x14ac:dyDescent="0.25">
      <c r="A108" t="s">
        <v>606</v>
      </c>
      <c r="B108" t="s">
        <v>961</v>
      </c>
      <c r="C108" s="1">
        <v>78571.05</v>
      </c>
    </row>
    <row r="109" spans="1:3" x14ac:dyDescent="0.25">
      <c r="A109" t="s">
        <v>611</v>
      </c>
      <c r="B109" t="s">
        <v>962</v>
      </c>
      <c r="C109" s="1">
        <v>79597.919999999998</v>
      </c>
    </row>
    <row r="110" spans="1:3" x14ac:dyDescent="0.25">
      <c r="A110" t="s">
        <v>616</v>
      </c>
      <c r="B110" t="s">
        <v>963</v>
      </c>
      <c r="C110" s="1">
        <v>65171.34</v>
      </c>
    </row>
    <row r="111" spans="1:3" x14ac:dyDescent="0.25">
      <c r="A111" t="s">
        <v>621</v>
      </c>
      <c r="B111" t="s">
        <v>964</v>
      </c>
      <c r="C111" s="1">
        <v>32679.84</v>
      </c>
    </row>
    <row r="112" spans="1:3" x14ac:dyDescent="0.25">
      <c r="A112" t="s">
        <v>628</v>
      </c>
      <c r="B112" t="s">
        <v>965</v>
      </c>
      <c r="C112" s="1">
        <v>15213.25</v>
      </c>
    </row>
    <row r="113" spans="1:3" x14ac:dyDescent="0.25">
      <c r="A113" t="s">
        <v>633</v>
      </c>
      <c r="B113" t="s">
        <v>966</v>
      </c>
      <c r="C113" s="1">
        <v>162460.9</v>
      </c>
    </row>
    <row r="114" spans="1:3" x14ac:dyDescent="0.25">
      <c r="A114" t="s">
        <v>638</v>
      </c>
      <c r="B114" t="s">
        <v>967</v>
      </c>
      <c r="C114" s="1">
        <v>49626.89</v>
      </c>
    </row>
    <row r="115" spans="1:3" x14ac:dyDescent="0.25">
      <c r="A115" t="s">
        <v>643</v>
      </c>
      <c r="B115" t="s">
        <v>968</v>
      </c>
      <c r="C115" s="1">
        <v>19706.73</v>
      </c>
    </row>
    <row r="116" spans="1:3" x14ac:dyDescent="0.25">
      <c r="A116" t="s">
        <v>648</v>
      </c>
      <c r="B116" t="s">
        <v>969</v>
      </c>
      <c r="C116" s="1">
        <v>51068.13</v>
      </c>
    </row>
    <row r="117" spans="1:3" x14ac:dyDescent="0.25">
      <c r="A117" t="s">
        <v>654</v>
      </c>
      <c r="B117" t="s">
        <v>970</v>
      </c>
      <c r="C117" s="1">
        <v>19946.45</v>
      </c>
    </row>
    <row r="118" spans="1:3" x14ac:dyDescent="0.25">
      <c r="A118" t="s">
        <v>659</v>
      </c>
      <c r="B118" t="s">
        <v>971</v>
      </c>
      <c r="C118" s="1">
        <v>32553.63</v>
      </c>
    </row>
    <row r="119" spans="1:3" x14ac:dyDescent="0.25">
      <c r="A119" t="s">
        <v>664</v>
      </c>
      <c r="B119" t="s">
        <v>972</v>
      </c>
      <c r="C119" s="1">
        <v>21195.42</v>
      </c>
    </row>
    <row r="120" spans="1:3" x14ac:dyDescent="0.25">
      <c r="A120" t="s">
        <v>669</v>
      </c>
      <c r="B120" t="s">
        <v>973</v>
      </c>
      <c r="C120" s="1">
        <v>55650.64</v>
      </c>
    </row>
    <row r="121" spans="1:3" x14ac:dyDescent="0.25">
      <c r="A121" t="s">
        <v>674</v>
      </c>
      <c r="B121" t="s">
        <v>974</v>
      </c>
      <c r="C121" s="1">
        <v>57384.93</v>
      </c>
    </row>
    <row r="122" spans="1:3" x14ac:dyDescent="0.25">
      <c r="A122" t="s">
        <v>681</v>
      </c>
      <c r="B122" t="s">
        <v>975</v>
      </c>
      <c r="C122" s="1">
        <v>146856.26999999999</v>
      </c>
    </row>
    <row r="123" spans="1:3" x14ac:dyDescent="0.25">
      <c r="A123" t="s">
        <v>686</v>
      </c>
      <c r="B123" t="s">
        <v>976</v>
      </c>
      <c r="C123" s="1">
        <v>6469.92</v>
      </c>
    </row>
    <row r="124" spans="1:3" x14ac:dyDescent="0.25">
      <c r="A124" t="s">
        <v>692</v>
      </c>
      <c r="B124" t="s">
        <v>977</v>
      </c>
      <c r="C124" s="1">
        <v>10051.99</v>
      </c>
    </row>
    <row r="125" spans="1:3" x14ac:dyDescent="0.25">
      <c r="A125" t="s">
        <v>699</v>
      </c>
      <c r="B125" t="s">
        <v>978</v>
      </c>
      <c r="C125" s="1">
        <v>3052.73</v>
      </c>
    </row>
    <row r="126" spans="1:3" x14ac:dyDescent="0.25">
      <c r="A126" t="s">
        <v>705</v>
      </c>
      <c r="B126" t="s">
        <v>979</v>
      </c>
      <c r="C126" s="1">
        <v>17505.240000000002</v>
      </c>
    </row>
    <row r="127" spans="1:3" x14ac:dyDescent="0.25">
      <c r="A127" t="s">
        <v>710</v>
      </c>
      <c r="B127" t="s">
        <v>980</v>
      </c>
      <c r="C127" s="1">
        <v>7085.85</v>
      </c>
    </row>
    <row r="128" spans="1:3" x14ac:dyDescent="0.25">
      <c r="A128" t="s">
        <v>715</v>
      </c>
      <c r="B128" t="s">
        <v>981</v>
      </c>
      <c r="C128" s="1">
        <v>7011.98</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Kosher Ordering Worksheet</vt:lpstr>
      <vt:lpstr>matlist</vt:lpstr>
      <vt:lpstr>2.5.24 RA Contact Info</vt:lpstr>
      <vt:lpstr>Entitlement</vt:lpstr>
      <vt:lpstr>Entitlement</vt:lpstr>
      <vt:lpstr>Entitlements</vt:lpstr>
      <vt:lpstr>EstEntitlement</vt:lpstr>
      <vt:lpstr>MaterialList2</vt:lpstr>
      <vt:lpstr>matlist!matlist</vt:lpstr>
      <vt:lpstr>'Kosher Ordering Worksheet'!Print_Titles</vt:lpstr>
      <vt:lpstr>RA_Codes</vt:lpstr>
      <vt:lpstr>RA_Codes2</vt:lpstr>
      <vt:lpstr>RAInfo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Viens ,Gabrielle (OGS)</dc:creator>
  <cp:lastModifiedBy>Palmo, Frank (OGS)</cp:lastModifiedBy>
  <cp:lastPrinted>2024-02-07T18:55:10Z</cp:lastPrinted>
  <dcterms:created xsi:type="dcterms:W3CDTF">2020-02-11T14:13:07Z</dcterms:created>
  <dcterms:modified xsi:type="dcterms:W3CDTF">2024-02-23T20:42:53Z</dcterms:modified>
</cp:coreProperties>
</file>